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50.59.144.40\61_mobile\"/>
    </mc:Choice>
  </mc:AlternateContent>
  <xr:revisionPtr revIDLastSave="0" documentId="13_ncr:1_{13D2A396-968A-43ED-996C-135CDD8FE703}" xr6:coauthVersionLast="47" xr6:coauthVersionMax="47" xr10:uidLastSave="{00000000-0000-0000-0000-000000000000}"/>
  <bookViews>
    <workbookView xWindow="-120" yWindow="-120" windowWidth="25440" windowHeight="15270" activeTab="2" xr2:uid="{00000000-000D-0000-FFFF-FFFF00000000}"/>
  </bookViews>
  <sheets>
    <sheet name="（参考）使用状況" sheetId="60" r:id="rId1"/>
    <sheet name="（参考）部署一覧" sheetId="57" r:id="rId2"/>
    <sheet name="電話帳" sheetId="70" r:id="rId3"/>
    <sheet name="電話番号順" sheetId="68" r:id="rId4"/>
    <sheet name="部署順" sheetId="69" r:id="rId5"/>
    <sheet name="電話帳配信用" sheetId="67" r:id="rId6"/>
    <sheet name="並べ替え" sheetId="71" r:id="rId7"/>
  </sheets>
  <definedNames>
    <definedName name="_xlnm._FilterDatabase" localSheetId="2" hidden="1">電話帳!$A$1:$AK$1043</definedName>
    <definedName name="_xlnm._FilterDatabase" localSheetId="5" hidden="1">電話帳配信用!$A$9:$AH$1051</definedName>
    <definedName name="_xlnm._FilterDatabase" localSheetId="3" hidden="1">電話番号順!$A$3:$G$965</definedName>
    <definedName name="_xlnm._FilterDatabase" localSheetId="4" hidden="1">部署順!$A$3:$G$966</definedName>
    <definedName name="_xlnm.Print_Area" localSheetId="2">電話帳!$A$1:$R$1034</definedName>
    <definedName name="_xlnm.Print_Titles" localSheetId="2">電話帳!$1:$1</definedName>
    <definedName name="_xlnm.Print_Titles" localSheetId="3">電話番号順!$2:$3</definedName>
    <definedName name="_xlnm.Print_Titles" localSheetId="4">部署順!$2:$3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1" i="67" l="1"/>
  <c r="B11" i="67"/>
  <c r="C11" i="67"/>
  <c r="D11" i="67"/>
  <c r="E11" i="67"/>
  <c r="F11" i="67"/>
  <c r="G11" i="67"/>
  <c r="H11" i="67"/>
  <c r="P11" i="67"/>
  <c r="Y11" i="67"/>
  <c r="AG11" i="67"/>
  <c r="A12" i="67"/>
  <c r="B12" i="67"/>
  <c r="C12" i="67"/>
  <c r="D12" i="67"/>
  <c r="E12" i="67"/>
  <c r="F12" i="67"/>
  <c r="G12" i="67"/>
  <c r="H12" i="67"/>
  <c r="P12" i="67"/>
  <c r="Y12" i="67"/>
  <c r="AG12" i="67"/>
  <c r="A13" i="67"/>
  <c r="B13" i="67"/>
  <c r="C13" i="67"/>
  <c r="D13" i="67"/>
  <c r="E13" i="67"/>
  <c r="F13" i="67"/>
  <c r="G13" i="67"/>
  <c r="H13" i="67"/>
  <c r="P13" i="67"/>
  <c r="Y13" i="67"/>
  <c r="AG13" i="67"/>
  <c r="A14" i="67"/>
  <c r="B14" i="67"/>
  <c r="C14" i="67"/>
  <c r="D14" i="67"/>
  <c r="E14" i="67"/>
  <c r="F14" i="67"/>
  <c r="G14" i="67"/>
  <c r="H14" i="67"/>
  <c r="P14" i="67"/>
  <c r="Y14" i="67"/>
  <c r="AG14" i="67"/>
  <c r="A15" i="67"/>
  <c r="B15" i="67"/>
  <c r="C15" i="67"/>
  <c r="D15" i="67"/>
  <c r="E15" i="67"/>
  <c r="F15" i="67"/>
  <c r="G15" i="67"/>
  <c r="H15" i="67"/>
  <c r="P15" i="67"/>
  <c r="Y15" i="67"/>
  <c r="AG15" i="67"/>
  <c r="A16" i="67"/>
  <c r="B16" i="67"/>
  <c r="C16" i="67"/>
  <c r="D16" i="67"/>
  <c r="E16" i="67"/>
  <c r="F16" i="67"/>
  <c r="G16" i="67"/>
  <c r="H16" i="67"/>
  <c r="P16" i="67"/>
  <c r="Y16" i="67"/>
  <c r="AG16" i="67"/>
  <c r="A17" i="67"/>
  <c r="B17" i="67"/>
  <c r="C17" i="67"/>
  <c r="D17" i="67"/>
  <c r="E17" i="67"/>
  <c r="F17" i="67"/>
  <c r="G17" i="67"/>
  <c r="H17" i="67"/>
  <c r="P17" i="67"/>
  <c r="Y17" i="67"/>
  <c r="AG17" i="67"/>
  <c r="A18" i="67"/>
  <c r="B18" i="67"/>
  <c r="C18" i="67"/>
  <c r="D18" i="67"/>
  <c r="E18" i="67"/>
  <c r="F18" i="67"/>
  <c r="G18" i="67"/>
  <c r="H18" i="67"/>
  <c r="P18" i="67"/>
  <c r="Y18" i="67"/>
  <c r="AG18" i="67"/>
  <c r="A19" i="67"/>
  <c r="B19" i="67"/>
  <c r="C19" i="67"/>
  <c r="D19" i="67"/>
  <c r="E19" i="67"/>
  <c r="F19" i="67"/>
  <c r="G19" i="67"/>
  <c r="H19" i="67"/>
  <c r="P19" i="67"/>
  <c r="Y19" i="67"/>
  <c r="AG19" i="67"/>
  <c r="A20" i="67"/>
  <c r="B20" i="67"/>
  <c r="C20" i="67"/>
  <c r="D20" i="67"/>
  <c r="E20" i="67"/>
  <c r="F20" i="67"/>
  <c r="G20" i="67"/>
  <c r="H20" i="67"/>
  <c r="P20" i="67"/>
  <c r="Y20" i="67"/>
  <c r="AG20" i="67"/>
  <c r="A21" i="67"/>
  <c r="B21" i="67"/>
  <c r="C21" i="67"/>
  <c r="D21" i="67"/>
  <c r="E21" i="67"/>
  <c r="F21" i="67"/>
  <c r="G21" i="67"/>
  <c r="H21" i="67"/>
  <c r="P21" i="67"/>
  <c r="Y21" i="67"/>
  <c r="AG21" i="67"/>
  <c r="A22" i="67"/>
  <c r="B22" i="67"/>
  <c r="C22" i="67"/>
  <c r="D22" i="67"/>
  <c r="E22" i="67"/>
  <c r="F22" i="67"/>
  <c r="G22" i="67"/>
  <c r="H22" i="67"/>
  <c r="P22" i="67"/>
  <c r="Y22" i="67"/>
  <c r="AG22" i="67"/>
  <c r="A23" i="67"/>
  <c r="B23" i="67"/>
  <c r="C23" i="67"/>
  <c r="D23" i="67"/>
  <c r="E23" i="67"/>
  <c r="F23" i="67"/>
  <c r="G23" i="67"/>
  <c r="H23" i="67"/>
  <c r="P23" i="67"/>
  <c r="Y23" i="67"/>
  <c r="AG23" i="67"/>
  <c r="A24" i="67"/>
  <c r="B24" i="67"/>
  <c r="C24" i="67"/>
  <c r="D24" i="67"/>
  <c r="E24" i="67"/>
  <c r="F24" i="67"/>
  <c r="G24" i="67"/>
  <c r="H24" i="67"/>
  <c r="P24" i="67"/>
  <c r="Y24" i="67"/>
  <c r="AG24" i="67"/>
  <c r="A25" i="67"/>
  <c r="B25" i="67"/>
  <c r="C25" i="67"/>
  <c r="D25" i="67"/>
  <c r="E25" i="67"/>
  <c r="F25" i="67"/>
  <c r="G25" i="67"/>
  <c r="H25" i="67"/>
  <c r="P25" i="67"/>
  <c r="Y25" i="67"/>
  <c r="AG25" i="67"/>
  <c r="A26" i="67"/>
  <c r="B26" i="67"/>
  <c r="C26" i="67"/>
  <c r="D26" i="67"/>
  <c r="E26" i="67"/>
  <c r="F26" i="67"/>
  <c r="G26" i="67"/>
  <c r="H26" i="67"/>
  <c r="P26" i="67"/>
  <c r="Y26" i="67"/>
  <c r="AG26" i="67"/>
  <c r="A27" i="67"/>
  <c r="B27" i="67"/>
  <c r="C27" i="67"/>
  <c r="D27" i="67"/>
  <c r="E27" i="67"/>
  <c r="F27" i="67"/>
  <c r="G27" i="67"/>
  <c r="H27" i="67"/>
  <c r="P27" i="67"/>
  <c r="Y27" i="67"/>
  <c r="AG27" i="67"/>
  <c r="A28" i="67"/>
  <c r="B28" i="67"/>
  <c r="C28" i="67"/>
  <c r="D28" i="67"/>
  <c r="E28" i="67"/>
  <c r="F28" i="67"/>
  <c r="G28" i="67"/>
  <c r="H28" i="67"/>
  <c r="P28" i="67"/>
  <c r="Y28" i="67"/>
  <c r="AG28" i="67"/>
  <c r="A29" i="67"/>
  <c r="B29" i="67"/>
  <c r="C29" i="67"/>
  <c r="D29" i="67"/>
  <c r="E29" i="67"/>
  <c r="F29" i="67"/>
  <c r="G29" i="67"/>
  <c r="H29" i="67"/>
  <c r="P29" i="67"/>
  <c r="Y29" i="67"/>
  <c r="AG29" i="67"/>
  <c r="A30" i="67"/>
  <c r="B30" i="67"/>
  <c r="C30" i="67"/>
  <c r="D30" i="67"/>
  <c r="E30" i="67"/>
  <c r="F30" i="67"/>
  <c r="G30" i="67"/>
  <c r="H30" i="67"/>
  <c r="P30" i="67"/>
  <c r="Y30" i="67"/>
  <c r="AG30" i="67"/>
  <c r="A31" i="67"/>
  <c r="B31" i="67"/>
  <c r="C31" i="67"/>
  <c r="D31" i="67"/>
  <c r="E31" i="67"/>
  <c r="F31" i="67"/>
  <c r="G31" i="67"/>
  <c r="H31" i="67"/>
  <c r="P31" i="67"/>
  <c r="Y31" i="67"/>
  <c r="AG31" i="67"/>
  <c r="A32" i="67"/>
  <c r="B32" i="67"/>
  <c r="C32" i="67"/>
  <c r="D32" i="67"/>
  <c r="E32" i="67"/>
  <c r="F32" i="67"/>
  <c r="G32" i="67"/>
  <c r="H32" i="67"/>
  <c r="P32" i="67"/>
  <c r="Y32" i="67"/>
  <c r="AG32" i="67"/>
  <c r="A33" i="67"/>
  <c r="B33" i="67"/>
  <c r="C33" i="67"/>
  <c r="D33" i="67"/>
  <c r="E33" i="67"/>
  <c r="F33" i="67"/>
  <c r="G33" i="67"/>
  <c r="H33" i="67"/>
  <c r="P33" i="67"/>
  <c r="Y33" i="67"/>
  <c r="AG33" i="67"/>
  <c r="A34" i="67"/>
  <c r="B34" i="67"/>
  <c r="C34" i="67"/>
  <c r="D34" i="67"/>
  <c r="E34" i="67"/>
  <c r="F34" i="67"/>
  <c r="G34" i="67"/>
  <c r="H34" i="67"/>
  <c r="P34" i="67"/>
  <c r="Y34" i="67"/>
  <c r="AG34" i="67"/>
  <c r="A35" i="67"/>
  <c r="B35" i="67"/>
  <c r="C35" i="67"/>
  <c r="D35" i="67"/>
  <c r="E35" i="67"/>
  <c r="F35" i="67"/>
  <c r="G35" i="67"/>
  <c r="H35" i="67"/>
  <c r="P35" i="67"/>
  <c r="Y35" i="67"/>
  <c r="AG35" i="67"/>
  <c r="A36" i="67"/>
  <c r="B36" i="67"/>
  <c r="C36" i="67"/>
  <c r="D36" i="67"/>
  <c r="E36" i="67"/>
  <c r="F36" i="67"/>
  <c r="G36" i="67"/>
  <c r="H36" i="67"/>
  <c r="P36" i="67"/>
  <c r="Y36" i="67"/>
  <c r="AG36" i="67"/>
  <c r="A37" i="67"/>
  <c r="B37" i="67"/>
  <c r="C37" i="67"/>
  <c r="D37" i="67"/>
  <c r="E37" i="67"/>
  <c r="F37" i="67"/>
  <c r="G37" i="67"/>
  <c r="H37" i="67"/>
  <c r="P37" i="67"/>
  <c r="Y37" i="67"/>
  <c r="AG37" i="67"/>
  <c r="A38" i="67"/>
  <c r="B38" i="67"/>
  <c r="C38" i="67"/>
  <c r="D38" i="67"/>
  <c r="E38" i="67"/>
  <c r="F38" i="67"/>
  <c r="G38" i="67"/>
  <c r="H38" i="67"/>
  <c r="P38" i="67"/>
  <c r="Y38" i="67"/>
  <c r="AG38" i="67"/>
  <c r="A39" i="67"/>
  <c r="B39" i="67"/>
  <c r="C39" i="67"/>
  <c r="D39" i="67"/>
  <c r="E39" i="67"/>
  <c r="F39" i="67"/>
  <c r="G39" i="67"/>
  <c r="H39" i="67"/>
  <c r="P39" i="67"/>
  <c r="Y39" i="67"/>
  <c r="AG39" i="67"/>
  <c r="A40" i="67"/>
  <c r="B40" i="67"/>
  <c r="C40" i="67"/>
  <c r="D40" i="67"/>
  <c r="E40" i="67"/>
  <c r="F40" i="67"/>
  <c r="G40" i="67"/>
  <c r="H40" i="67"/>
  <c r="P40" i="67"/>
  <c r="Y40" i="67"/>
  <c r="AG40" i="67"/>
  <c r="A41" i="67"/>
  <c r="B41" i="67"/>
  <c r="C41" i="67"/>
  <c r="D41" i="67"/>
  <c r="E41" i="67"/>
  <c r="F41" i="67"/>
  <c r="G41" i="67"/>
  <c r="H41" i="67"/>
  <c r="P41" i="67"/>
  <c r="Y41" i="67"/>
  <c r="AG41" i="67"/>
  <c r="A42" i="67"/>
  <c r="B42" i="67"/>
  <c r="C42" i="67"/>
  <c r="D42" i="67"/>
  <c r="E42" i="67"/>
  <c r="F42" i="67"/>
  <c r="G42" i="67"/>
  <c r="H42" i="67"/>
  <c r="P42" i="67"/>
  <c r="Y42" i="67"/>
  <c r="AG42" i="67"/>
  <c r="A43" i="67"/>
  <c r="B43" i="67"/>
  <c r="C43" i="67"/>
  <c r="D43" i="67"/>
  <c r="E43" i="67"/>
  <c r="F43" i="67"/>
  <c r="G43" i="67"/>
  <c r="H43" i="67"/>
  <c r="P43" i="67"/>
  <c r="Y43" i="67"/>
  <c r="AG43" i="67"/>
  <c r="A44" i="67"/>
  <c r="B44" i="67"/>
  <c r="C44" i="67"/>
  <c r="D44" i="67"/>
  <c r="E44" i="67"/>
  <c r="F44" i="67"/>
  <c r="G44" i="67"/>
  <c r="H44" i="67"/>
  <c r="P44" i="67"/>
  <c r="Y44" i="67"/>
  <c r="AG44" i="67"/>
  <c r="A45" i="67"/>
  <c r="B45" i="67"/>
  <c r="C45" i="67"/>
  <c r="D45" i="67"/>
  <c r="E45" i="67"/>
  <c r="F45" i="67"/>
  <c r="G45" i="67"/>
  <c r="H45" i="67"/>
  <c r="P45" i="67"/>
  <c r="Y45" i="67"/>
  <c r="AG45" i="67"/>
  <c r="A46" i="67"/>
  <c r="B46" i="67"/>
  <c r="C46" i="67"/>
  <c r="D46" i="67"/>
  <c r="E46" i="67"/>
  <c r="F46" i="67"/>
  <c r="G46" i="67"/>
  <c r="H46" i="67"/>
  <c r="P46" i="67"/>
  <c r="Y46" i="67"/>
  <c r="AG46" i="67"/>
  <c r="A47" i="67"/>
  <c r="B47" i="67"/>
  <c r="C47" i="67"/>
  <c r="D47" i="67"/>
  <c r="E47" i="67"/>
  <c r="F47" i="67"/>
  <c r="G47" i="67"/>
  <c r="H47" i="67"/>
  <c r="P47" i="67"/>
  <c r="Y47" i="67"/>
  <c r="AG47" i="67"/>
  <c r="A48" i="67"/>
  <c r="B48" i="67"/>
  <c r="C48" i="67"/>
  <c r="D48" i="67"/>
  <c r="E48" i="67"/>
  <c r="F48" i="67"/>
  <c r="G48" i="67"/>
  <c r="H48" i="67"/>
  <c r="P48" i="67"/>
  <c r="Y48" i="67"/>
  <c r="AG48" i="67"/>
  <c r="A49" i="67"/>
  <c r="B49" i="67"/>
  <c r="C49" i="67"/>
  <c r="D49" i="67"/>
  <c r="E49" i="67"/>
  <c r="F49" i="67"/>
  <c r="G49" i="67"/>
  <c r="H49" i="67"/>
  <c r="P49" i="67"/>
  <c r="Y49" i="67"/>
  <c r="AG49" i="67"/>
  <c r="A50" i="67"/>
  <c r="B50" i="67"/>
  <c r="C50" i="67"/>
  <c r="D50" i="67"/>
  <c r="E50" i="67"/>
  <c r="F50" i="67"/>
  <c r="G50" i="67"/>
  <c r="H50" i="67"/>
  <c r="P50" i="67"/>
  <c r="Y50" i="67"/>
  <c r="AG50" i="67"/>
  <c r="A51" i="67"/>
  <c r="B51" i="67"/>
  <c r="C51" i="67"/>
  <c r="D51" i="67"/>
  <c r="E51" i="67"/>
  <c r="F51" i="67"/>
  <c r="G51" i="67"/>
  <c r="H51" i="67"/>
  <c r="P51" i="67"/>
  <c r="Y51" i="67"/>
  <c r="AG51" i="67"/>
  <c r="A52" i="67"/>
  <c r="B52" i="67"/>
  <c r="C52" i="67"/>
  <c r="D52" i="67"/>
  <c r="E52" i="67"/>
  <c r="F52" i="67"/>
  <c r="G52" i="67"/>
  <c r="H52" i="67"/>
  <c r="P52" i="67"/>
  <c r="Y52" i="67"/>
  <c r="AG52" i="67"/>
  <c r="A53" i="67"/>
  <c r="B53" i="67"/>
  <c r="C53" i="67"/>
  <c r="D53" i="67"/>
  <c r="E53" i="67"/>
  <c r="F53" i="67"/>
  <c r="G53" i="67"/>
  <c r="H53" i="67"/>
  <c r="P53" i="67"/>
  <c r="Y53" i="67"/>
  <c r="AG53" i="67"/>
  <c r="A54" i="67"/>
  <c r="B54" i="67"/>
  <c r="C54" i="67"/>
  <c r="D54" i="67"/>
  <c r="E54" i="67"/>
  <c r="F54" i="67"/>
  <c r="G54" i="67"/>
  <c r="H54" i="67"/>
  <c r="P54" i="67"/>
  <c r="Y54" i="67"/>
  <c r="AG54" i="67"/>
  <c r="A55" i="67"/>
  <c r="B55" i="67"/>
  <c r="C55" i="67"/>
  <c r="D55" i="67"/>
  <c r="E55" i="67"/>
  <c r="F55" i="67"/>
  <c r="G55" i="67"/>
  <c r="H55" i="67"/>
  <c r="P55" i="67"/>
  <c r="Y55" i="67"/>
  <c r="AG55" i="67"/>
  <c r="A56" i="67"/>
  <c r="B56" i="67"/>
  <c r="C56" i="67"/>
  <c r="D56" i="67"/>
  <c r="E56" i="67"/>
  <c r="F56" i="67"/>
  <c r="G56" i="67"/>
  <c r="H56" i="67"/>
  <c r="P56" i="67"/>
  <c r="Y56" i="67"/>
  <c r="AG56" i="67"/>
  <c r="A57" i="67"/>
  <c r="B57" i="67"/>
  <c r="C57" i="67"/>
  <c r="D57" i="67"/>
  <c r="E57" i="67"/>
  <c r="F57" i="67"/>
  <c r="G57" i="67"/>
  <c r="H57" i="67"/>
  <c r="P57" i="67"/>
  <c r="Y57" i="67"/>
  <c r="AG57" i="67"/>
  <c r="A58" i="67"/>
  <c r="B58" i="67"/>
  <c r="C58" i="67"/>
  <c r="D58" i="67"/>
  <c r="E58" i="67"/>
  <c r="F58" i="67"/>
  <c r="G58" i="67"/>
  <c r="H58" i="67"/>
  <c r="P58" i="67"/>
  <c r="Y58" i="67"/>
  <c r="AG58" i="67"/>
  <c r="A59" i="67"/>
  <c r="B59" i="67"/>
  <c r="C59" i="67"/>
  <c r="D59" i="67"/>
  <c r="E59" i="67"/>
  <c r="F59" i="67"/>
  <c r="G59" i="67"/>
  <c r="H59" i="67"/>
  <c r="P59" i="67"/>
  <c r="Y59" i="67"/>
  <c r="AG59" i="67"/>
  <c r="A60" i="67"/>
  <c r="B60" i="67"/>
  <c r="C60" i="67"/>
  <c r="D60" i="67"/>
  <c r="E60" i="67"/>
  <c r="F60" i="67"/>
  <c r="G60" i="67"/>
  <c r="H60" i="67"/>
  <c r="P60" i="67"/>
  <c r="Y60" i="67"/>
  <c r="AG60" i="67"/>
  <c r="A61" i="67"/>
  <c r="B61" i="67"/>
  <c r="C61" i="67"/>
  <c r="D61" i="67"/>
  <c r="E61" i="67"/>
  <c r="F61" i="67"/>
  <c r="G61" i="67"/>
  <c r="H61" i="67"/>
  <c r="P61" i="67"/>
  <c r="Y61" i="67"/>
  <c r="AG61" i="67"/>
  <c r="A62" i="67"/>
  <c r="B62" i="67"/>
  <c r="C62" i="67"/>
  <c r="D62" i="67"/>
  <c r="E62" i="67"/>
  <c r="F62" i="67"/>
  <c r="G62" i="67"/>
  <c r="H62" i="67"/>
  <c r="P62" i="67"/>
  <c r="Y62" i="67"/>
  <c r="AG62" i="67"/>
  <c r="A63" i="67"/>
  <c r="B63" i="67"/>
  <c r="C63" i="67"/>
  <c r="D63" i="67"/>
  <c r="E63" i="67"/>
  <c r="F63" i="67"/>
  <c r="G63" i="67"/>
  <c r="H63" i="67"/>
  <c r="P63" i="67"/>
  <c r="Y63" i="67"/>
  <c r="AG63" i="67"/>
  <c r="A64" i="67"/>
  <c r="B64" i="67"/>
  <c r="C64" i="67"/>
  <c r="D64" i="67"/>
  <c r="E64" i="67"/>
  <c r="F64" i="67"/>
  <c r="G64" i="67"/>
  <c r="H64" i="67"/>
  <c r="P64" i="67"/>
  <c r="Y64" i="67"/>
  <c r="AG64" i="67"/>
  <c r="A65" i="67"/>
  <c r="B65" i="67"/>
  <c r="C65" i="67"/>
  <c r="D65" i="67"/>
  <c r="E65" i="67"/>
  <c r="F65" i="67"/>
  <c r="G65" i="67"/>
  <c r="H65" i="67"/>
  <c r="P65" i="67"/>
  <c r="Y65" i="67"/>
  <c r="AG65" i="67"/>
  <c r="A66" i="67"/>
  <c r="B66" i="67"/>
  <c r="C66" i="67"/>
  <c r="D66" i="67"/>
  <c r="E66" i="67"/>
  <c r="F66" i="67"/>
  <c r="G66" i="67"/>
  <c r="H66" i="67"/>
  <c r="P66" i="67"/>
  <c r="Y66" i="67"/>
  <c r="AG66" i="67"/>
  <c r="A67" i="67"/>
  <c r="B67" i="67"/>
  <c r="C67" i="67"/>
  <c r="D67" i="67"/>
  <c r="E67" i="67"/>
  <c r="F67" i="67"/>
  <c r="G67" i="67"/>
  <c r="H67" i="67"/>
  <c r="P67" i="67"/>
  <c r="Y67" i="67"/>
  <c r="AG67" i="67"/>
  <c r="A68" i="67"/>
  <c r="B68" i="67"/>
  <c r="C68" i="67"/>
  <c r="D68" i="67"/>
  <c r="E68" i="67"/>
  <c r="F68" i="67"/>
  <c r="G68" i="67"/>
  <c r="H68" i="67"/>
  <c r="P68" i="67"/>
  <c r="Y68" i="67"/>
  <c r="AG68" i="67"/>
  <c r="A69" i="67"/>
  <c r="B69" i="67"/>
  <c r="C69" i="67"/>
  <c r="D69" i="67"/>
  <c r="E69" i="67"/>
  <c r="F69" i="67"/>
  <c r="G69" i="67"/>
  <c r="H69" i="67"/>
  <c r="P69" i="67"/>
  <c r="Y69" i="67"/>
  <c r="AG69" i="67"/>
  <c r="A70" i="67"/>
  <c r="B70" i="67"/>
  <c r="C70" i="67"/>
  <c r="D70" i="67"/>
  <c r="E70" i="67"/>
  <c r="F70" i="67"/>
  <c r="G70" i="67"/>
  <c r="H70" i="67"/>
  <c r="P70" i="67"/>
  <c r="Y70" i="67"/>
  <c r="AG70" i="67"/>
  <c r="A71" i="67"/>
  <c r="B71" i="67"/>
  <c r="C71" i="67"/>
  <c r="D71" i="67"/>
  <c r="E71" i="67"/>
  <c r="F71" i="67"/>
  <c r="G71" i="67"/>
  <c r="H71" i="67"/>
  <c r="P71" i="67"/>
  <c r="Y71" i="67"/>
  <c r="AG71" i="67"/>
  <c r="A72" i="67"/>
  <c r="B72" i="67"/>
  <c r="C72" i="67"/>
  <c r="D72" i="67"/>
  <c r="E72" i="67"/>
  <c r="F72" i="67"/>
  <c r="G72" i="67"/>
  <c r="H72" i="67"/>
  <c r="P72" i="67"/>
  <c r="Y72" i="67"/>
  <c r="AG72" i="67"/>
  <c r="A73" i="67"/>
  <c r="B73" i="67"/>
  <c r="C73" i="67"/>
  <c r="D73" i="67"/>
  <c r="E73" i="67"/>
  <c r="F73" i="67"/>
  <c r="G73" i="67"/>
  <c r="H73" i="67"/>
  <c r="P73" i="67"/>
  <c r="Y73" i="67"/>
  <c r="AG73" i="67"/>
  <c r="A74" i="67"/>
  <c r="B74" i="67"/>
  <c r="C74" i="67"/>
  <c r="D74" i="67"/>
  <c r="E74" i="67"/>
  <c r="F74" i="67"/>
  <c r="G74" i="67"/>
  <c r="H74" i="67"/>
  <c r="P74" i="67"/>
  <c r="Y74" i="67"/>
  <c r="AG74" i="67"/>
  <c r="A75" i="67"/>
  <c r="B75" i="67"/>
  <c r="C75" i="67"/>
  <c r="D75" i="67"/>
  <c r="E75" i="67"/>
  <c r="F75" i="67"/>
  <c r="G75" i="67"/>
  <c r="H75" i="67"/>
  <c r="P75" i="67"/>
  <c r="Y75" i="67"/>
  <c r="AG75" i="67"/>
  <c r="A76" i="67"/>
  <c r="B76" i="67"/>
  <c r="C76" i="67"/>
  <c r="D76" i="67"/>
  <c r="E76" i="67"/>
  <c r="F76" i="67"/>
  <c r="G76" i="67"/>
  <c r="H76" i="67"/>
  <c r="P76" i="67"/>
  <c r="Y76" i="67"/>
  <c r="AG76" i="67"/>
  <c r="A77" i="67"/>
  <c r="B77" i="67"/>
  <c r="C77" i="67"/>
  <c r="D77" i="67"/>
  <c r="E77" i="67"/>
  <c r="F77" i="67"/>
  <c r="G77" i="67"/>
  <c r="H77" i="67"/>
  <c r="P77" i="67"/>
  <c r="Y77" i="67"/>
  <c r="AG77" i="67"/>
  <c r="A78" i="67"/>
  <c r="B78" i="67"/>
  <c r="C78" i="67"/>
  <c r="D78" i="67"/>
  <c r="E78" i="67"/>
  <c r="F78" i="67"/>
  <c r="G78" i="67"/>
  <c r="H78" i="67"/>
  <c r="P78" i="67"/>
  <c r="Y78" i="67"/>
  <c r="AG78" i="67"/>
  <c r="A79" i="67"/>
  <c r="B79" i="67"/>
  <c r="C79" i="67"/>
  <c r="D79" i="67"/>
  <c r="E79" i="67"/>
  <c r="F79" i="67"/>
  <c r="G79" i="67"/>
  <c r="H79" i="67"/>
  <c r="P79" i="67"/>
  <c r="Y79" i="67"/>
  <c r="AG79" i="67"/>
  <c r="A80" i="67"/>
  <c r="B80" i="67"/>
  <c r="C80" i="67"/>
  <c r="D80" i="67"/>
  <c r="E80" i="67"/>
  <c r="F80" i="67"/>
  <c r="G80" i="67"/>
  <c r="H80" i="67"/>
  <c r="P80" i="67"/>
  <c r="Y80" i="67"/>
  <c r="AG80" i="67"/>
  <c r="A81" i="67"/>
  <c r="B81" i="67"/>
  <c r="C81" i="67"/>
  <c r="D81" i="67"/>
  <c r="E81" i="67"/>
  <c r="F81" i="67"/>
  <c r="G81" i="67"/>
  <c r="H81" i="67"/>
  <c r="P81" i="67"/>
  <c r="Y81" i="67"/>
  <c r="AG81" i="67"/>
  <c r="A82" i="67"/>
  <c r="B82" i="67"/>
  <c r="C82" i="67"/>
  <c r="D82" i="67"/>
  <c r="E82" i="67"/>
  <c r="F82" i="67"/>
  <c r="G82" i="67"/>
  <c r="H82" i="67"/>
  <c r="P82" i="67"/>
  <c r="Y82" i="67"/>
  <c r="AG82" i="67"/>
  <c r="A83" i="67"/>
  <c r="B83" i="67"/>
  <c r="C83" i="67"/>
  <c r="D83" i="67"/>
  <c r="E83" i="67"/>
  <c r="F83" i="67"/>
  <c r="G83" i="67"/>
  <c r="H83" i="67"/>
  <c r="P83" i="67"/>
  <c r="Y83" i="67"/>
  <c r="AG83" i="67"/>
  <c r="A84" i="67"/>
  <c r="B84" i="67"/>
  <c r="C84" i="67"/>
  <c r="D84" i="67"/>
  <c r="E84" i="67"/>
  <c r="F84" i="67"/>
  <c r="G84" i="67"/>
  <c r="H84" i="67"/>
  <c r="P84" i="67"/>
  <c r="Y84" i="67"/>
  <c r="AG84" i="67"/>
  <c r="A85" i="67"/>
  <c r="B85" i="67"/>
  <c r="C85" i="67"/>
  <c r="D85" i="67"/>
  <c r="E85" i="67"/>
  <c r="F85" i="67"/>
  <c r="G85" i="67"/>
  <c r="H85" i="67"/>
  <c r="P85" i="67"/>
  <c r="Y85" i="67"/>
  <c r="AG85" i="67"/>
  <c r="A86" i="67"/>
  <c r="B86" i="67"/>
  <c r="C86" i="67"/>
  <c r="D86" i="67"/>
  <c r="E86" i="67"/>
  <c r="F86" i="67"/>
  <c r="G86" i="67"/>
  <c r="H86" i="67"/>
  <c r="P86" i="67"/>
  <c r="Y86" i="67"/>
  <c r="AG86" i="67"/>
  <c r="A87" i="67"/>
  <c r="B87" i="67"/>
  <c r="C87" i="67"/>
  <c r="D87" i="67"/>
  <c r="E87" i="67"/>
  <c r="F87" i="67"/>
  <c r="G87" i="67"/>
  <c r="H87" i="67"/>
  <c r="P87" i="67"/>
  <c r="Y87" i="67"/>
  <c r="AG87" i="67"/>
  <c r="A88" i="67"/>
  <c r="B88" i="67"/>
  <c r="C88" i="67"/>
  <c r="D88" i="67"/>
  <c r="E88" i="67"/>
  <c r="F88" i="67"/>
  <c r="G88" i="67"/>
  <c r="H88" i="67"/>
  <c r="P88" i="67"/>
  <c r="Y88" i="67"/>
  <c r="AG88" i="67"/>
  <c r="A89" i="67"/>
  <c r="B89" i="67"/>
  <c r="C89" i="67"/>
  <c r="D89" i="67"/>
  <c r="E89" i="67"/>
  <c r="F89" i="67"/>
  <c r="G89" i="67"/>
  <c r="H89" i="67"/>
  <c r="P89" i="67"/>
  <c r="Y89" i="67"/>
  <c r="AG89" i="67"/>
  <c r="A90" i="67"/>
  <c r="B90" i="67"/>
  <c r="C90" i="67"/>
  <c r="D90" i="67"/>
  <c r="E90" i="67"/>
  <c r="F90" i="67"/>
  <c r="G90" i="67"/>
  <c r="H90" i="67"/>
  <c r="P90" i="67"/>
  <c r="Y90" i="67"/>
  <c r="AG90" i="67"/>
  <c r="A91" i="67"/>
  <c r="B91" i="67"/>
  <c r="C91" i="67"/>
  <c r="D91" i="67"/>
  <c r="E91" i="67"/>
  <c r="F91" i="67"/>
  <c r="G91" i="67"/>
  <c r="H91" i="67"/>
  <c r="P91" i="67"/>
  <c r="Y91" i="67"/>
  <c r="AG91" i="67"/>
  <c r="A92" i="67"/>
  <c r="B92" i="67"/>
  <c r="C92" i="67"/>
  <c r="D92" i="67"/>
  <c r="E92" i="67"/>
  <c r="F92" i="67"/>
  <c r="G92" i="67"/>
  <c r="H92" i="67"/>
  <c r="P92" i="67"/>
  <c r="Y92" i="67"/>
  <c r="AG92" i="67"/>
  <c r="A93" i="67"/>
  <c r="B93" i="67"/>
  <c r="C93" i="67"/>
  <c r="D93" i="67"/>
  <c r="E93" i="67"/>
  <c r="F93" i="67"/>
  <c r="G93" i="67"/>
  <c r="H93" i="67"/>
  <c r="P93" i="67"/>
  <c r="Y93" i="67"/>
  <c r="AG93" i="67"/>
  <c r="A94" i="67"/>
  <c r="B94" i="67"/>
  <c r="C94" i="67"/>
  <c r="D94" i="67"/>
  <c r="E94" i="67"/>
  <c r="F94" i="67"/>
  <c r="G94" i="67"/>
  <c r="H94" i="67"/>
  <c r="P94" i="67"/>
  <c r="Y94" i="67"/>
  <c r="AG94" i="67"/>
  <c r="A95" i="67"/>
  <c r="B95" i="67"/>
  <c r="C95" i="67"/>
  <c r="D95" i="67"/>
  <c r="E95" i="67"/>
  <c r="F95" i="67"/>
  <c r="G95" i="67"/>
  <c r="H95" i="67"/>
  <c r="P95" i="67"/>
  <c r="Y95" i="67"/>
  <c r="AG95" i="67"/>
  <c r="A96" i="67"/>
  <c r="B96" i="67"/>
  <c r="C96" i="67"/>
  <c r="D96" i="67"/>
  <c r="E96" i="67"/>
  <c r="F96" i="67"/>
  <c r="G96" i="67"/>
  <c r="H96" i="67"/>
  <c r="P96" i="67"/>
  <c r="Y96" i="67"/>
  <c r="AG96" i="67"/>
  <c r="A97" i="67"/>
  <c r="B97" i="67"/>
  <c r="C97" i="67"/>
  <c r="D97" i="67"/>
  <c r="E97" i="67"/>
  <c r="F97" i="67"/>
  <c r="G97" i="67"/>
  <c r="H97" i="67"/>
  <c r="P97" i="67"/>
  <c r="Y97" i="67"/>
  <c r="AG97" i="67"/>
  <c r="A98" i="67"/>
  <c r="B98" i="67"/>
  <c r="C98" i="67"/>
  <c r="D98" i="67"/>
  <c r="E98" i="67"/>
  <c r="F98" i="67"/>
  <c r="G98" i="67"/>
  <c r="H98" i="67"/>
  <c r="P98" i="67"/>
  <c r="Y98" i="67"/>
  <c r="AG98" i="67"/>
  <c r="A99" i="67"/>
  <c r="B99" i="67"/>
  <c r="C99" i="67"/>
  <c r="D99" i="67"/>
  <c r="E99" i="67"/>
  <c r="F99" i="67"/>
  <c r="G99" i="67"/>
  <c r="H99" i="67"/>
  <c r="P99" i="67"/>
  <c r="Y99" i="67"/>
  <c r="AG99" i="67"/>
  <c r="A100" i="67"/>
  <c r="B100" i="67"/>
  <c r="C100" i="67"/>
  <c r="D100" i="67"/>
  <c r="E100" i="67"/>
  <c r="F100" i="67"/>
  <c r="G100" i="67"/>
  <c r="H100" i="67"/>
  <c r="P100" i="67"/>
  <c r="Y100" i="67"/>
  <c r="AG100" i="67"/>
  <c r="A101" i="67"/>
  <c r="B101" i="67"/>
  <c r="C101" i="67"/>
  <c r="D101" i="67"/>
  <c r="E101" i="67"/>
  <c r="F101" i="67"/>
  <c r="G101" i="67"/>
  <c r="H101" i="67"/>
  <c r="P101" i="67"/>
  <c r="Y101" i="67"/>
  <c r="AG101" i="67"/>
  <c r="A102" i="67"/>
  <c r="B102" i="67"/>
  <c r="C102" i="67"/>
  <c r="D102" i="67"/>
  <c r="E102" i="67"/>
  <c r="F102" i="67"/>
  <c r="G102" i="67"/>
  <c r="H102" i="67"/>
  <c r="P102" i="67"/>
  <c r="Y102" i="67"/>
  <c r="AG102" i="67"/>
  <c r="A103" i="67"/>
  <c r="B103" i="67"/>
  <c r="C103" i="67"/>
  <c r="D103" i="67"/>
  <c r="E103" i="67"/>
  <c r="F103" i="67"/>
  <c r="G103" i="67"/>
  <c r="H103" i="67"/>
  <c r="P103" i="67"/>
  <c r="Y103" i="67"/>
  <c r="AG103" i="67"/>
  <c r="A104" i="67"/>
  <c r="B104" i="67"/>
  <c r="C104" i="67"/>
  <c r="D104" i="67"/>
  <c r="E104" i="67"/>
  <c r="F104" i="67"/>
  <c r="G104" i="67"/>
  <c r="H104" i="67"/>
  <c r="P104" i="67"/>
  <c r="Y104" i="67"/>
  <c r="AG104" i="67"/>
  <c r="A105" i="67"/>
  <c r="B105" i="67"/>
  <c r="C105" i="67"/>
  <c r="D105" i="67"/>
  <c r="E105" i="67"/>
  <c r="F105" i="67"/>
  <c r="G105" i="67"/>
  <c r="H105" i="67"/>
  <c r="P105" i="67"/>
  <c r="Y105" i="67"/>
  <c r="AG105" i="67"/>
  <c r="A106" i="67"/>
  <c r="B106" i="67"/>
  <c r="C106" i="67"/>
  <c r="D106" i="67"/>
  <c r="E106" i="67"/>
  <c r="F106" i="67"/>
  <c r="G106" i="67"/>
  <c r="H106" i="67"/>
  <c r="P106" i="67"/>
  <c r="Y106" i="67"/>
  <c r="AG106" i="67"/>
  <c r="A107" i="67"/>
  <c r="B107" i="67"/>
  <c r="C107" i="67"/>
  <c r="D107" i="67"/>
  <c r="E107" i="67"/>
  <c r="F107" i="67"/>
  <c r="G107" i="67"/>
  <c r="H107" i="67"/>
  <c r="P107" i="67"/>
  <c r="Y107" i="67"/>
  <c r="AG107" i="67"/>
  <c r="A108" i="67"/>
  <c r="B108" i="67"/>
  <c r="C108" i="67"/>
  <c r="D108" i="67"/>
  <c r="E108" i="67"/>
  <c r="F108" i="67"/>
  <c r="G108" i="67"/>
  <c r="H108" i="67"/>
  <c r="P108" i="67"/>
  <c r="Y108" i="67"/>
  <c r="AG108" i="67"/>
  <c r="A109" i="67"/>
  <c r="B109" i="67"/>
  <c r="C109" i="67"/>
  <c r="D109" i="67"/>
  <c r="E109" i="67"/>
  <c r="F109" i="67"/>
  <c r="G109" i="67"/>
  <c r="H109" i="67"/>
  <c r="P109" i="67"/>
  <c r="Y109" i="67"/>
  <c r="AG109" i="67"/>
  <c r="A110" i="67"/>
  <c r="B110" i="67"/>
  <c r="C110" i="67"/>
  <c r="D110" i="67"/>
  <c r="E110" i="67"/>
  <c r="F110" i="67"/>
  <c r="G110" i="67"/>
  <c r="H110" i="67"/>
  <c r="P110" i="67"/>
  <c r="Y110" i="67"/>
  <c r="AG110" i="67"/>
  <c r="A111" i="67"/>
  <c r="B111" i="67"/>
  <c r="C111" i="67"/>
  <c r="D111" i="67"/>
  <c r="E111" i="67"/>
  <c r="F111" i="67"/>
  <c r="G111" i="67"/>
  <c r="H111" i="67"/>
  <c r="P111" i="67"/>
  <c r="Y111" i="67"/>
  <c r="AG111" i="67"/>
  <c r="A112" i="67"/>
  <c r="B112" i="67"/>
  <c r="C112" i="67"/>
  <c r="D112" i="67"/>
  <c r="E112" i="67"/>
  <c r="F112" i="67"/>
  <c r="G112" i="67"/>
  <c r="H112" i="67"/>
  <c r="P112" i="67"/>
  <c r="Y112" i="67"/>
  <c r="AG112" i="67"/>
  <c r="A113" i="67"/>
  <c r="B113" i="67"/>
  <c r="C113" i="67"/>
  <c r="D113" i="67"/>
  <c r="E113" i="67"/>
  <c r="F113" i="67"/>
  <c r="G113" i="67"/>
  <c r="H113" i="67"/>
  <c r="P113" i="67"/>
  <c r="Y113" i="67"/>
  <c r="AG113" i="67"/>
  <c r="A114" i="67"/>
  <c r="B114" i="67"/>
  <c r="C114" i="67"/>
  <c r="D114" i="67"/>
  <c r="E114" i="67"/>
  <c r="F114" i="67"/>
  <c r="G114" i="67"/>
  <c r="H114" i="67"/>
  <c r="P114" i="67"/>
  <c r="Y114" i="67"/>
  <c r="AG114" i="67"/>
  <c r="A115" i="67"/>
  <c r="B115" i="67"/>
  <c r="C115" i="67"/>
  <c r="D115" i="67"/>
  <c r="E115" i="67"/>
  <c r="F115" i="67"/>
  <c r="G115" i="67"/>
  <c r="H115" i="67"/>
  <c r="P115" i="67"/>
  <c r="Y115" i="67"/>
  <c r="AG115" i="67"/>
  <c r="A116" i="67"/>
  <c r="B116" i="67"/>
  <c r="C116" i="67"/>
  <c r="D116" i="67"/>
  <c r="E116" i="67"/>
  <c r="F116" i="67"/>
  <c r="G116" i="67"/>
  <c r="H116" i="67"/>
  <c r="P116" i="67"/>
  <c r="Y116" i="67"/>
  <c r="AG116" i="67"/>
  <c r="A117" i="67"/>
  <c r="B117" i="67"/>
  <c r="C117" i="67"/>
  <c r="D117" i="67"/>
  <c r="E117" i="67"/>
  <c r="F117" i="67"/>
  <c r="G117" i="67"/>
  <c r="H117" i="67"/>
  <c r="P117" i="67"/>
  <c r="Y117" i="67"/>
  <c r="AG117" i="67"/>
  <c r="A118" i="67"/>
  <c r="B118" i="67"/>
  <c r="C118" i="67"/>
  <c r="D118" i="67"/>
  <c r="E118" i="67"/>
  <c r="F118" i="67"/>
  <c r="G118" i="67"/>
  <c r="H118" i="67"/>
  <c r="P118" i="67"/>
  <c r="Y118" i="67"/>
  <c r="AG118" i="67"/>
  <c r="A119" i="67"/>
  <c r="B119" i="67"/>
  <c r="C119" i="67"/>
  <c r="D119" i="67"/>
  <c r="E119" i="67"/>
  <c r="F119" i="67"/>
  <c r="G119" i="67"/>
  <c r="H119" i="67"/>
  <c r="P119" i="67"/>
  <c r="Y119" i="67"/>
  <c r="AG119" i="67"/>
  <c r="A120" i="67"/>
  <c r="B120" i="67"/>
  <c r="C120" i="67"/>
  <c r="D120" i="67"/>
  <c r="E120" i="67"/>
  <c r="F120" i="67"/>
  <c r="G120" i="67"/>
  <c r="H120" i="67"/>
  <c r="P120" i="67"/>
  <c r="Y120" i="67"/>
  <c r="AG120" i="67"/>
  <c r="A121" i="67"/>
  <c r="B121" i="67"/>
  <c r="C121" i="67"/>
  <c r="D121" i="67"/>
  <c r="E121" i="67"/>
  <c r="F121" i="67"/>
  <c r="G121" i="67"/>
  <c r="H121" i="67"/>
  <c r="P121" i="67"/>
  <c r="Y121" i="67"/>
  <c r="AG121" i="67"/>
  <c r="A122" i="67"/>
  <c r="B122" i="67"/>
  <c r="C122" i="67"/>
  <c r="D122" i="67"/>
  <c r="E122" i="67"/>
  <c r="F122" i="67"/>
  <c r="G122" i="67"/>
  <c r="H122" i="67"/>
  <c r="P122" i="67"/>
  <c r="Y122" i="67"/>
  <c r="AG122" i="67"/>
  <c r="A123" i="67"/>
  <c r="B123" i="67"/>
  <c r="C123" i="67"/>
  <c r="D123" i="67"/>
  <c r="E123" i="67"/>
  <c r="F123" i="67"/>
  <c r="G123" i="67"/>
  <c r="H123" i="67"/>
  <c r="P123" i="67"/>
  <c r="Y123" i="67"/>
  <c r="AG123" i="67"/>
  <c r="A124" i="67"/>
  <c r="B124" i="67"/>
  <c r="C124" i="67"/>
  <c r="D124" i="67"/>
  <c r="E124" i="67"/>
  <c r="F124" i="67"/>
  <c r="G124" i="67"/>
  <c r="H124" i="67"/>
  <c r="P124" i="67"/>
  <c r="Y124" i="67"/>
  <c r="AG124" i="67"/>
  <c r="A125" i="67"/>
  <c r="B125" i="67"/>
  <c r="C125" i="67"/>
  <c r="D125" i="67"/>
  <c r="E125" i="67"/>
  <c r="F125" i="67"/>
  <c r="G125" i="67"/>
  <c r="H125" i="67"/>
  <c r="P125" i="67"/>
  <c r="Y125" i="67"/>
  <c r="AG125" i="67"/>
  <c r="A126" i="67"/>
  <c r="B126" i="67"/>
  <c r="C126" i="67"/>
  <c r="D126" i="67"/>
  <c r="E126" i="67"/>
  <c r="F126" i="67"/>
  <c r="G126" i="67"/>
  <c r="H126" i="67"/>
  <c r="P126" i="67"/>
  <c r="Y126" i="67"/>
  <c r="AG126" i="67"/>
  <c r="A127" i="67"/>
  <c r="B127" i="67"/>
  <c r="C127" i="67"/>
  <c r="D127" i="67"/>
  <c r="E127" i="67"/>
  <c r="F127" i="67"/>
  <c r="G127" i="67"/>
  <c r="H127" i="67"/>
  <c r="P127" i="67"/>
  <c r="Y127" i="67"/>
  <c r="AG127" i="67"/>
  <c r="A128" i="67"/>
  <c r="B128" i="67"/>
  <c r="C128" i="67"/>
  <c r="D128" i="67"/>
  <c r="E128" i="67"/>
  <c r="F128" i="67"/>
  <c r="G128" i="67"/>
  <c r="H128" i="67"/>
  <c r="P128" i="67"/>
  <c r="Y128" i="67"/>
  <c r="AG128" i="67"/>
  <c r="A129" i="67"/>
  <c r="B129" i="67"/>
  <c r="C129" i="67"/>
  <c r="D129" i="67"/>
  <c r="E129" i="67"/>
  <c r="F129" i="67"/>
  <c r="G129" i="67"/>
  <c r="H129" i="67"/>
  <c r="P129" i="67"/>
  <c r="Y129" i="67"/>
  <c r="AG129" i="67"/>
  <c r="A130" i="67"/>
  <c r="B130" i="67"/>
  <c r="C130" i="67"/>
  <c r="D130" i="67"/>
  <c r="E130" i="67"/>
  <c r="F130" i="67"/>
  <c r="G130" i="67"/>
  <c r="H130" i="67"/>
  <c r="P130" i="67"/>
  <c r="Y130" i="67"/>
  <c r="AG130" i="67"/>
  <c r="A131" i="67"/>
  <c r="B131" i="67"/>
  <c r="C131" i="67"/>
  <c r="D131" i="67"/>
  <c r="E131" i="67"/>
  <c r="F131" i="67"/>
  <c r="G131" i="67"/>
  <c r="H131" i="67"/>
  <c r="P131" i="67"/>
  <c r="Y131" i="67"/>
  <c r="AG131" i="67"/>
  <c r="A132" i="67"/>
  <c r="B132" i="67"/>
  <c r="C132" i="67"/>
  <c r="D132" i="67"/>
  <c r="E132" i="67"/>
  <c r="F132" i="67"/>
  <c r="G132" i="67"/>
  <c r="H132" i="67"/>
  <c r="P132" i="67"/>
  <c r="Y132" i="67"/>
  <c r="AG132" i="67"/>
  <c r="A133" i="67"/>
  <c r="B133" i="67"/>
  <c r="C133" i="67"/>
  <c r="D133" i="67"/>
  <c r="E133" i="67"/>
  <c r="F133" i="67"/>
  <c r="G133" i="67"/>
  <c r="H133" i="67"/>
  <c r="P133" i="67"/>
  <c r="Y133" i="67"/>
  <c r="AG133" i="67"/>
  <c r="A134" i="67"/>
  <c r="B134" i="67"/>
  <c r="C134" i="67"/>
  <c r="D134" i="67"/>
  <c r="E134" i="67"/>
  <c r="F134" i="67"/>
  <c r="G134" i="67"/>
  <c r="H134" i="67"/>
  <c r="P134" i="67"/>
  <c r="Y134" i="67"/>
  <c r="AG134" i="67"/>
  <c r="A135" i="67"/>
  <c r="B135" i="67"/>
  <c r="C135" i="67"/>
  <c r="D135" i="67"/>
  <c r="E135" i="67"/>
  <c r="F135" i="67"/>
  <c r="G135" i="67"/>
  <c r="H135" i="67"/>
  <c r="P135" i="67"/>
  <c r="Y135" i="67"/>
  <c r="AG135" i="67"/>
  <c r="A136" i="67"/>
  <c r="B136" i="67"/>
  <c r="C136" i="67"/>
  <c r="D136" i="67"/>
  <c r="E136" i="67"/>
  <c r="F136" i="67"/>
  <c r="G136" i="67"/>
  <c r="H136" i="67"/>
  <c r="P136" i="67"/>
  <c r="Y136" i="67"/>
  <c r="AG136" i="67"/>
  <c r="A137" i="67"/>
  <c r="B137" i="67"/>
  <c r="C137" i="67"/>
  <c r="D137" i="67"/>
  <c r="E137" i="67"/>
  <c r="F137" i="67"/>
  <c r="G137" i="67"/>
  <c r="H137" i="67"/>
  <c r="P137" i="67"/>
  <c r="Y137" i="67"/>
  <c r="AG137" i="67"/>
  <c r="A138" i="67"/>
  <c r="B138" i="67"/>
  <c r="C138" i="67"/>
  <c r="D138" i="67"/>
  <c r="E138" i="67"/>
  <c r="F138" i="67"/>
  <c r="G138" i="67"/>
  <c r="H138" i="67"/>
  <c r="P138" i="67"/>
  <c r="Y138" i="67"/>
  <c r="AG138" i="67"/>
  <c r="A139" i="67"/>
  <c r="B139" i="67"/>
  <c r="C139" i="67"/>
  <c r="D139" i="67"/>
  <c r="E139" i="67"/>
  <c r="F139" i="67"/>
  <c r="G139" i="67"/>
  <c r="H139" i="67"/>
  <c r="P139" i="67"/>
  <c r="Y139" i="67"/>
  <c r="AG139" i="67"/>
  <c r="A140" i="67"/>
  <c r="B140" i="67"/>
  <c r="C140" i="67"/>
  <c r="D140" i="67"/>
  <c r="E140" i="67"/>
  <c r="F140" i="67"/>
  <c r="G140" i="67"/>
  <c r="H140" i="67"/>
  <c r="P140" i="67"/>
  <c r="Y140" i="67"/>
  <c r="AG140" i="67"/>
  <c r="A141" i="67"/>
  <c r="B141" i="67"/>
  <c r="C141" i="67"/>
  <c r="D141" i="67"/>
  <c r="E141" i="67"/>
  <c r="F141" i="67"/>
  <c r="G141" i="67"/>
  <c r="H141" i="67"/>
  <c r="P141" i="67"/>
  <c r="Y141" i="67"/>
  <c r="AG141" i="67"/>
  <c r="A142" i="67"/>
  <c r="B142" i="67"/>
  <c r="C142" i="67"/>
  <c r="D142" i="67"/>
  <c r="E142" i="67"/>
  <c r="F142" i="67"/>
  <c r="G142" i="67"/>
  <c r="H142" i="67"/>
  <c r="P142" i="67"/>
  <c r="Y142" i="67"/>
  <c r="AG142" i="67"/>
  <c r="A143" i="67"/>
  <c r="B143" i="67"/>
  <c r="C143" i="67"/>
  <c r="D143" i="67"/>
  <c r="E143" i="67"/>
  <c r="F143" i="67"/>
  <c r="G143" i="67"/>
  <c r="H143" i="67"/>
  <c r="P143" i="67"/>
  <c r="Y143" i="67"/>
  <c r="AG143" i="67"/>
  <c r="A144" i="67"/>
  <c r="B144" i="67"/>
  <c r="C144" i="67"/>
  <c r="D144" i="67"/>
  <c r="E144" i="67"/>
  <c r="F144" i="67"/>
  <c r="G144" i="67"/>
  <c r="H144" i="67"/>
  <c r="P144" i="67"/>
  <c r="Y144" i="67"/>
  <c r="AG144" i="67"/>
  <c r="A145" i="67"/>
  <c r="B145" i="67"/>
  <c r="C145" i="67"/>
  <c r="D145" i="67"/>
  <c r="E145" i="67"/>
  <c r="F145" i="67"/>
  <c r="G145" i="67"/>
  <c r="H145" i="67"/>
  <c r="P145" i="67"/>
  <c r="Y145" i="67"/>
  <c r="AG145" i="67"/>
  <c r="A146" i="67"/>
  <c r="B146" i="67"/>
  <c r="C146" i="67"/>
  <c r="D146" i="67"/>
  <c r="E146" i="67"/>
  <c r="F146" i="67"/>
  <c r="G146" i="67"/>
  <c r="H146" i="67"/>
  <c r="P146" i="67"/>
  <c r="Y146" i="67"/>
  <c r="AG146" i="67"/>
  <c r="A147" i="67"/>
  <c r="B147" i="67"/>
  <c r="C147" i="67"/>
  <c r="D147" i="67"/>
  <c r="E147" i="67"/>
  <c r="F147" i="67"/>
  <c r="G147" i="67"/>
  <c r="H147" i="67"/>
  <c r="P147" i="67"/>
  <c r="Y147" i="67"/>
  <c r="AG147" i="67"/>
  <c r="A148" i="67"/>
  <c r="B148" i="67"/>
  <c r="C148" i="67"/>
  <c r="D148" i="67"/>
  <c r="E148" i="67"/>
  <c r="F148" i="67"/>
  <c r="G148" i="67"/>
  <c r="H148" i="67"/>
  <c r="P148" i="67"/>
  <c r="Y148" i="67"/>
  <c r="AG148" i="67"/>
  <c r="A149" i="67"/>
  <c r="B149" i="67"/>
  <c r="C149" i="67"/>
  <c r="D149" i="67"/>
  <c r="E149" i="67"/>
  <c r="F149" i="67"/>
  <c r="G149" i="67"/>
  <c r="H149" i="67"/>
  <c r="P149" i="67"/>
  <c r="Y149" i="67"/>
  <c r="AG149" i="67"/>
  <c r="A150" i="67"/>
  <c r="B150" i="67"/>
  <c r="C150" i="67"/>
  <c r="D150" i="67"/>
  <c r="E150" i="67"/>
  <c r="F150" i="67"/>
  <c r="G150" i="67"/>
  <c r="H150" i="67"/>
  <c r="P150" i="67"/>
  <c r="Y150" i="67"/>
  <c r="AG150" i="67"/>
  <c r="A151" i="67"/>
  <c r="B151" i="67"/>
  <c r="C151" i="67"/>
  <c r="D151" i="67"/>
  <c r="E151" i="67"/>
  <c r="F151" i="67"/>
  <c r="G151" i="67"/>
  <c r="H151" i="67"/>
  <c r="P151" i="67"/>
  <c r="Y151" i="67"/>
  <c r="AG151" i="67"/>
  <c r="A152" i="67"/>
  <c r="B152" i="67"/>
  <c r="C152" i="67"/>
  <c r="D152" i="67"/>
  <c r="E152" i="67"/>
  <c r="F152" i="67"/>
  <c r="G152" i="67"/>
  <c r="H152" i="67"/>
  <c r="P152" i="67"/>
  <c r="Y152" i="67"/>
  <c r="AG152" i="67"/>
  <c r="A153" i="67"/>
  <c r="B153" i="67"/>
  <c r="C153" i="67"/>
  <c r="D153" i="67"/>
  <c r="E153" i="67"/>
  <c r="F153" i="67"/>
  <c r="G153" i="67"/>
  <c r="H153" i="67"/>
  <c r="P153" i="67"/>
  <c r="Y153" i="67"/>
  <c r="AG153" i="67"/>
  <c r="A154" i="67"/>
  <c r="B154" i="67"/>
  <c r="C154" i="67"/>
  <c r="D154" i="67"/>
  <c r="E154" i="67"/>
  <c r="F154" i="67"/>
  <c r="G154" i="67"/>
  <c r="H154" i="67"/>
  <c r="P154" i="67"/>
  <c r="Y154" i="67"/>
  <c r="AG154" i="67"/>
  <c r="A155" i="67"/>
  <c r="B155" i="67"/>
  <c r="C155" i="67"/>
  <c r="D155" i="67"/>
  <c r="E155" i="67"/>
  <c r="F155" i="67"/>
  <c r="G155" i="67"/>
  <c r="H155" i="67"/>
  <c r="P155" i="67"/>
  <c r="Y155" i="67"/>
  <c r="AG155" i="67"/>
  <c r="A156" i="67"/>
  <c r="B156" i="67"/>
  <c r="C156" i="67"/>
  <c r="D156" i="67"/>
  <c r="E156" i="67"/>
  <c r="F156" i="67"/>
  <c r="G156" i="67"/>
  <c r="H156" i="67"/>
  <c r="P156" i="67"/>
  <c r="Y156" i="67"/>
  <c r="AG156" i="67"/>
  <c r="A157" i="67"/>
  <c r="B157" i="67"/>
  <c r="C157" i="67"/>
  <c r="D157" i="67"/>
  <c r="E157" i="67"/>
  <c r="F157" i="67"/>
  <c r="G157" i="67"/>
  <c r="H157" i="67"/>
  <c r="P157" i="67"/>
  <c r="Y157" i="67"/>
  <c r="AG157" i="67"/>
  <c r="A158" i="67"/>
  <c r="B158" i="67"/>
  <c r="C158" i="67"/>
  <c r="D158" i="67"/>
  <c r="E158" i="67"/>
  <c r="F158" i="67"/>
  <c r="G158" i="67"/>
  <c r="H158" i="67"/>
  <c r="P158" i="67"/>
  <c r="Y158" i="67"/>
  <c r="AG158" i="67"/>
  <c r="A159" i="67"/>
  <c r="B159" i="67"/>
  <c r="C159" i="67"/>
  <c r="D159" i="67"/>
  <c r="E159" i="67"/>
  <c r="F159" i="67"/>
  <c r="G159" i="67"/>
  <c r="H159" i="67"/>
  <c r="P159" i="67"/>
  <c r="Y159" i="67"/>
  <c r="AG159" i="67"/>
  <c r="A160" i="67"/>
  <c r="B160" i="67"/>
  <c r="C160" i="67"/>
  <c r="D160" i="67"/>
  <c r="E160" i="67"/>
  <c r="F160" i="67"/>
  <c r="G160" i="67"/>
  <c r="H160" i="67"/>
  <c r="P160" i="67"/>
  <c r="Y160" i="67"/>
  <c r="AG160" i="67"/>
  <c r="A161" i="67"/>
  <c r="B161" i="67"/>
  <c r="C161" i="67"/>
  <c r="D161" i="67"/>
  <c r="E161" i="67"/>
  <c r="F161" i="67"/>
  <c r="G161" i="67"/>
  <c r="H161" i="67"/>
  <c r="P161" i="67"/>
  <c r="Y161" i="67"/>
  <c r="AG161" i="67"/>
  <c r="A162" i="67"/>
  <c r="B162" i="67"/>
  <c r="C162" i="67"/>
  <c r="D162" i="67"/>
  <c r="E162" i="67"/>
  <c r="F162" i="67"/>
  <c r="G162" i="67"/>
  <c r="H162" i="67"/>
  <c r="P162" i="67"/>
  <c r="Y162" i="67"/>
  <c r="AG162" i="67"/>
  <c r="A163" i="67"/>
  <c r="B163" i="67"/>
  <c r="C163" i="67"/>
  <c r="D163" i="67"/>
  <c r="E163" i="67"/>
  <c r="F163" i="67"/>
  <c r="G163" i="67"/>
  <c r="H163" i="67"/>
  <c r="P163" i="67"/>
  <c r="Y163" i="67"/>
  <c r="AG163" i="67"/>
  <c r="A164" i="67"/>
  <c r="B164" i="67"/>
  <c r="C164" i="67"/>
  <c r="D164" i="67"/>
  <c r="E164" i="67"/>
  <c r="F164" i="67"/>
  <c r="G164" i="67"/>
  <c r="H164" i="67"/>
  <c r="P164" i="67"/>
  <c r="Y164" i="67"/>
  <c r="AG164" i="67"/>
  <c r="A165" i="67"/>
  <c r="B165" i="67"/>
  <c r="C165" i="67"/>
  <c r="D165" i="67"/>
  <c r="E165" i="67"/>
  <c r="F165" i="67"/>
  <c r="G165" i="67"/>
  <c r="H165" i="67"/>
  <c r="P165" i="67"/>
  <c r="Y165" i="67"/>
  <c r="AG165" i="67"/>
  <c r="A166" i="67"/>
  <c r="B166" i="67"/>
  <c r="C166" i="67"/>
  <c r="D166" i="67"/>
  <c r="E166" i="67"/>
  <c r="F166" i="67"/>
  <c r="G166" i="67"/>
  <c r="H166" i="67"/>
  <c r="P166" i="67"/>
  <c r="Y166" i="67"/>
  <c r="AG166" i="67"/>
  <c r="A167" i="67"/>
  <c r="B167" i="67"/>
  <c r="C167" i="67"/>
  <c r="D167" i="67"/>
  <c r="E167" i="67"/>
  <c r="F167" i="67"/>
  <c r="G167" i="67"/>
  <c r="H167" i="67"/>
  <c r="P167" i="67"/>
  <c r="Y167" i="67"/>
  <c r="AG167" i="67"/>
  <c r="A168" i="67"/>
  <c r="B168" i="67"/>
  <c r="C168" i="67"/>
  <c r="D168" i="67"/>
  <c r="E168" i="67"/>
  <c r="F168" i="67"/>
  <c r="G168" i="67"/>
  <c r="H168" i="67"/>
  <c r="P168" i="67"/>
  <c r="Y168" i="67"/>
  <c r="AG168" i="67"/>
  <c r="A169" i="67"/>
  <c r="B169" i="67"/>
  <c r="C169" i="67"/>
  <c r="D169" i="67"/>
  <c r="E169" i="67"/>
  <c r="F169" i="67"/>
  <c r="G169" i="67"/>
  <c r="H169" i="67"/>
  <c r="P169" i="67"/>
  <c r="Y169" i="67"/>
  <c r="AG169" i="67"/>
  <c r="A170" i="67"/>
  <c r="B170" i="67"/>
  <c r="C170" i="67"/>
  <c r="D170" i="67"/>
  <c r="E170" i="67"/>
  <c r="F170" i="67"/>
  <c r="G170" i="67"/>
  <c r="H170" i="67"/>
  <c r="P170" i="67"/>
  <c r="Y170" i="67"/>
  <c r="AG170" i="67"/>
  <c r="A171" i="67"/>
  <c r="B171" i="67"/>
  <c r="C171" i="67"/>
  <c r="D171" i="67"/>
  <c r="E171" i="67"/>
  <c r="F171" i="67"/>
  <c r="G171" i="67"/>
  <c r="H171" i="67"/>
  <c r="P171" i="67"/>
  <c r="Y171" i="67"/>
  <c r="AG171" i="67"/>
  <c r="A172" i="67"/>
  <c r="B172" i="67"/>
  <c r="C172" i="67"/>
  <c r="D172" i="67"/>
  <c r="E172" i="67"/>
  <c r="F172" i="67"/>
  <c r="G172" i="67"/>
  <c r="H172" i="67"/>
  <c r="P172" i="67"/>
  <c r="Y172" i="67"/>
  <c r="AG172" i="67"/>
  <c r="A173" i="67"/>
  <c r="B173" i="67"/>
  <c r="C173" i="67"/>
  <c r="D173" i="67"/>
  <c r="E173" i="67"/>
  <c r="F173" i="67"/>
  <c r="G173" i="67"/>
  <c r="H173" i="67"/>
  <c r="P173" i="67"/>
  <c r="Y173" i="67"/>
  <c r="AG173" i="67"/>
  <c r="A174" i="67"/>
  <c r="B174" i="67"/>
  <c r="C174" i="67"/>
  <c r="D174" i="67"/>
  <c r="E174" i="67"/>
  <c r="F174" i="67"/>
  <c r="G174" i="67"/>
  <c r="H174" i="67"/>
  <c r="P174" i="67"/>
  <c r="Y174" i="67"/>
  <c r="AG174" i="67"/>
  <c r="A175" i="67"/>
  <c r="B175" i="67"/>
  <c r="C175" i="67"/>
  <c r="D175" i="67"/>
  <c r="E175" i="67"/>
  <c r="F175" i="67"/>
  <c r="G175" i="67"/>
  <c r="H175" i="67"/>
  <c r="P175" i="67"/>
  <c r="Y175" i="67"/>
  <c r="AG175" i="67"/>
  <c r="A176" i="67"/>
  <c r="B176" i="67"/>
  <c r="C176" i="67"/>
  <c r="D176" i="67"/>
  <c r="E176" i="67"/>
  <c r="F176" i="67"/>
  <c r="G176" i="67"/>
  <c r="H176" i="67"/>
  <c r="P176" i="67"/>
  <c r="Y176" i="67"/>
  <c r="AG176" i="67"/>
  <c r="A177" i="67"/>
  <c r="B177" i="67"/>
  <c r="C177" i="67"/>
  <c r="D177" i="67"/>
  <c r="E177" i="67"/>
  <c r="F177" i="67"/>
  <c r="G177" i="67"/>
  <c r="H177" i="67"/>
  <c r="P177" i="67"/>
  <c r="Y177" i="67"/>
  <c r="AG177" i="67"/>
  <c r="A178" i="67"/>
  <c r="B178" i="67"/>
  <c r="C178" i="67"/>
  <c r="D178" i="67"/>
  <c r="E178" i="67"/>
  <c r="F178" i="67"/>
  <c r="G178" i="67"/>
  <c r="H178" i="67"/>
  <c r="P178" i="67"/>
  <c r="Y178" i="67"/>
  <c r="AG178" i="67"/>
  <c r="A179" i="67"/>
  <c r="B179" i="67"/>
  <c r="C179" i="67"/>
  <c r="D179" i="67"/>
  <c r="E179" i="67"/>
  <c r="F179" i="67"/>
  <c r="G179" i="67"/>
  <c r="H179" i="67"/>
  <c r="P179" i="67"/>
  <c r="Y179" i="67"/>
  <c r="AG179" i="67"/>
  <c r="A180" i="67"/>
  <c r="B180" i="67"/>
  <c r="C180" i="67"/>
  <c r="D180" i="67"/>
  <c r="E180" i="67"/>
  <c r="F180" i="67"/>
  <c r="G180" i="67"/>
  <c r="H180" i="67"/>
  <c r="P180" i="67"/>
  <c r="Y180" i="67"/>
  <c r="AG180" i="67"/>
  <c r="A181" i="67"/>
  <c r="B181" i="67"/>
  <c r="C181" i="67"/>
  <c r="D181" i="67"/>
  <c r="E181" i="67"/>
  <c r="F181" i="67"/>
  <c r="G181" i="67"/>
  <c r="H181" i="67"/>
  <c r="P181" i="67"/>
  <c r="Y181" i="67"/>
  <c r="AG181" i="67"/>
  <c r="A182" i="67"/>
  <c r="B182" i="67"/>
  <c r="C182" i="67"/>
  <c r="D182" i="67"/>
  <c r="E182" i="67"/>
  <c r="F182" i="67"/>
  <c r="G182" i="67"/>
  <c r="H182" i="67"/>
  <c r="P182" i="67"/>
  <c r="Y182" i="67"/>
  <c r="AG182" i="67"/>
  <c r="A183" i="67"/>
  <c r="B183" i="67"/>
  <c r="C183" i="67"/>
  <c r="D183" i="67"/>
  <c r="E183" i="67"/>
  <c r="F183" i="67"/>
  <c r="G183" i="67"/>
  <c r="H183" i="67"/>
  <c r="P183" i="67"/>
  <c r="Y183" i="67"/>
  <c r="AG183" i="67"/>
  <c r="A184" i="67"/>
  <c r="B184" i="67"/>
  <c r="C184" i="67"/>
  <c r="D184" i="67"/>
  <c r="E184" i="67"/>
  <c r="F184" i="67"/>
  <c r="G184" i="67"/>
  <c r="H184" i="67"/>
  <c r="P184" i="67"/>
  <c r="Y184" i="67"/>
  <c r="AG184" i="67"/>
  <c r="A185" i="67"/>
  <c r="B185" i="67"/>
  <c r="C185" i="67"/>
  <c r="D185" i="67"/>
  <c r="E185" i="67"/>
  <c r="F185" i="67"/>
  <c r="G185" i="67"/>
  <c r="H185" i="67"/>
  <c r="P185" i="67"/>
  <c r="Y185" i="67"/>
  <c r="AG185" i="67"/>
  <c r="A186" i="67"/>
  <c r="B186" i="67"/>
  <c r="C186" i="67"/>
  <c r="D186" i="67"/>
  <c r="E186" i="67"/>
  <c r="F186" i="67"/>
  <c r="G186" i="67"/>
  <c r="H186" i="67"/>
  <c r="P186" i="67"/>
  <c r="Y186" i="67"/>
  <c r="AG186" i="67"/>
  <c r="A187" i="67"/>
  <c r="B187" i="67"/>
  <c r="C187" i="67"/>
  <c r="D187" i="67"/>
  <c r="E187" i="67"/>
  <c r="F187" i="67"/>
  <c r="G187" i="67"/>
  <c r="H187" i="67"/>
  <c r="P187" i="67"/>
  <c r="Y187" i="67"/>
  <c r="AG187" i="67"/>
  <c r="A188" i="67"/>
  <c r="B188" i="67"/>
  <c r="C188" i="67"/>
  <c r="D188" i="67"/>
  <c r="E188" i="67"/>
  <c r="F188" i="67"/>
  <c r="G188" i="67"/>
  <c r="H188" i="67"/>
  <c r="P188" i="67"/>
  <c r="Y188" i="67"/>
  <c r="AG188" i="67"/>
  <c r="A189" i="67"/>
  <c r="B189" i="67"/>
  <c r="C189" i="67"/>
  <c r="D189" i="67"/>
  <c r="E189" i="67"/>
  <c r="F189" i="67"/>
  <c r="G189" i="67"/>
  <c r="H189" i="67"/>
  <c r="P189" i="67"/>
  <c r="Y189" i="67"/>
  <c r="AG189" i="67"/>
  <c r="A190" i="67"/>
  <c r="B190" i="67"/>
  <c r="C190" i="67"/>
  <c r="D190" i="67"/>
  <c r="E190" i="67"/>
  <c r="F190" i="67"/>
  <c r="G190" i="67"/>
  <c r="H190" i="67"/>
  <c r="P190" i="67"/>
  <c r="Y190" i="67"/>
  <c r="AG190" i="67"/>
  <c r="A191" i="67"/>
  <c r="B191" i="67"/>
  <c r="C191" i="67"/>
  <c r="D191" i="67"/>
  <c r="E191" i="67"/>
  <c r="F191" i="67"/>
  <c r="G191" i="67"/>
  <c r="H191" i="67"/>
  <c r="P191" i="67"/>
  <c r="Y191" i="67"/>
  <c r="AG191" i="67"/>
  <c r="A192" i="67"/>
  <c r="B192" i="67"/>
  <c r="C192" i="67"/>
  <c r="D192" i="67"/>
  <c r="E192" i="67"/>
  <c r="F192" i="67"/>
  <c r="G192" i="67"/>
  <c r="H192" i="67"/>
  <c r="P192" i="67"/>
  <c r="Y192" i="67"/>
  <c r="AG192" i="67"/>
  <c r="A193" i="67"/>
  <c r="B193" i="67"/>
  <c r="C193" i="67"/>
  <c r="D193" i="67"/>
  <c r="E193" i="67"/>
  <c r="F193" i="67"/>
  <c r="G193" i="67"/>
  <c r="H193" i="67"/>
  <c r="P193" i="67"/>
  <c r="Y193" i="67"/>
  <c r="AG193" i="67"/>
  <c r="A194" i="67"/>
  <c r="B194" i="67"/>
  <c r="C194" i="67"/>
  <c r="D194" i="67"/>
  <c r="E194" i="67"/>
  <c r="F194" i="67"/>
  <c r="G194" i="67"/>
  <c r="H194" i="67"/>
  <c r="P194" i="67"/>
  <c r="Y194" i="67"/>
  <c r="AG194" i="67"/>
  <c r="A195" i="67"/>
  <c r="B195" i="67"/>
  <c r="C195" i="67"/>
  <c r="D195" i="67"/>
  <c r="E195" i="67"/>
  <c r="F195" i="67"/>
  <c r="G195" i="67"/>
  <c r="H195" i="67"/>
  <c r="P195" i="67"/>
  <c r="Y195" i="67"/>
  <c r="AG195" i="67"/>
  <c r="A196" i="67"/>
  <c r="B196" i="67"/>
  <c r="C196" i="67"/>
  <c r="D196" i="67"/>
  <c r="E196" i="67"/>
  <c r="F196" i="67"/>
  <c r="G196" i="67"/>
  <c r="H196" i="67"/>
  <c r="P196" i="67"/>
  <c r="Y196" i="67"/>
  <c r="AG196" i="67"/>
  <c r="A197" i="67"/>
  <c r="B197" i="67"/>
  <c r="C197" i="67"/>
  <c r="D197" i="67"/>
  <c r="E197" i="67"/>
  <c r="F197" i="67"/>
  <c r="G197" i="67"/>
  <c r="H197" i="67"/>
  <c r="P197" i="67"/>
  <c r="Y197" i="67"/>
  <c r="AG197" i="67"/>
  <c r="A198" i="67"/>
  <c r="B198" i="67"/>
  <c r="C198" i="67"/>
  <c r="D198" i="67"/>
  <c r="E198" i="67"/>
  <c r="F198" i="67"/>
  <c r="G198" i="67"/>
  <c r="H198" i="67"/>
  <c r="P198" i="67"/>
  <c r="Y198" i="67"/>
  <c r="AG198" i="67"/>
  <c r="A199" i="67"/>
  <c r="B199" i="67"/>
  <c r="C199" i="67"/>
  <c r="D199" i="67"/>
  <c r="E199" i="67"/>
  <c r="F199" i="67"/>
  <c r="G199" i="67"/>
  <c r="H199" i="67"/>
  <c r="P199" i="67"/>
  <c r="Y199" i="67"/>
  <c r="AG199" i="67"/>
  <c r="A200" i="67"/>
  <c r="B200" i="67"/>
  <c r="C200" i="67"/>
  <c r="D200" i="67"/>
  <c r="E200" i="67"/>
  <c r="F200" i="67"/>
  <c r="G200" i="67"/>
  <c r="H200" i="67"/>
  <c r="P200" i="67"/>
  <c r="Y200" i="67"/>
  <c r="AG200" i="67"/>
  <c r="A201" i="67"/>
  <c r="B201" i="67"/>
  <c r="C201" i="67"/>
  <c r="D201" i="67"/>
  <c r="E201" i="67"/>
  <c r="F201" i="67"/>
  <c r="G201" i="67"/>
  <c r="H201" i="67"/>
  <c r="P201" i="67"/>
  <c r="Y201" i="67"/>
  <c r="AG201" i="67"/>
  <c r="A202" i="67"/>
  <c r="B202" i="67"/>
  <c r="C202" i="67"/>
  <c r="D202" i="67"/>
  <c r="E202" i="67"/>
  <c r="F202" i="67"/>
  <c r="G202" i="67"/>
  <c r="H202" i="67"/>
  <c r="P202" i="67"/>
  <c r="Y202" i="67"/>
  <c r="AG202" i="67"/>
  <c r="A203" i="67"/>
  <c r="B203" i="67"/>
  <c r="C203" i="67"/>
  <c r="D203" i="67"/>
  <c r="E203" i="67"/>
  <c r="F203" i="67"/>
  <c r="G203" i="67"/>
  <c r="H203" i="67"/>
  <c r="P203" i="67"/>
  <c r="Y203" i="67"/>
  <c r="AG203" i="67"/>
  <c r="A204" i="67"/>
  <c r="B204" i="67"/>
  <c r="C204" i="67"/>
  <c r="D204" i="67"/>
  <c r="E204" i="67"/>
  <c r="F204" i="67"/>
  <c r="G204" i="67"/>
  <c r="H204" i="67"/>
  <c r="P204" i="67"/>
  <c r="Y204" i="67"/>
  <c r="AG204" i="67"/>
  <c r="A205" i="67"/>
  <c r="B205" i="67"/>
  <c r="C205" i="67"/>
  <c r="D205" i="67"/>
  <c r="E205" i="67"/>
  <c r="F205" i="67"/>
  <c r="G205" i="67"/>
  <c r="H205" i="67"/>
  <c r="P205" i="67"/>
  <c r="Y205" i="67"/>
  <c r="AG205" i="67"/>
  <c r="A206" i="67"/>
  <c r="B206" i="67"/>
  <c r="C206" i="67"/>
  <c r="D206" i="67"/>
  <c r="E206" i="67"/>
  <c r="F206" i="67"/>
  <c r="G206" i="67"/>
  <c r="H206" i="67"/>
  <c r="P206" i="67"/>
  <c r="Y206" i="67"/>
  <c r="AG206" i="67"/>
  <c r="A207" i="67"/>
  <c r="B207" i="67"/>
  <c r="C207" i="67"/>
  <c r="D207" i="67"/>
  <c r="E207" i="67"/>
  <c r="F207" i="67"/>
  <c r="G207" i="67"/>
  <c r="H207" i="67"/>
  <c r="P207" i="67"/>
  <c r="Y207" i="67"/>
  <c r="AG207" i="67"/>
  <c r="A208" i="67"/>
  <c r="B208" i="67"/>
  <c r="C208" i="67"/>
  <c r="D208" i="67"/>
  <c r="E208" i="67"/>
  <c r="F208" i="67"/>
  <c r="G208" i="67"/>
  <c r="H208" i="67"/>
  <c r="P208" i="67"/>
  <c r="Y208" i="67"/>
  <c r="AG208" i="67"/>
  <c r="A209" i="67"/>
  <c r="B209" i="67"/>
  <c r="C209" i="67"/>
  <c r="D209" i="67"/>
  <c r="E209" i="67"/>
  <c r="F209" i="67"/>
  <c r="G209" i="67"/>
  <c r="H209" i="67"/>
  <c r="P209" i="67"/>
  <c r="Y209" i="67"/>
  <c r="AG209" i="67"/>
  <c r="A210" i="67"/>
  <c r="B210" i="67"/>
  <c r="C210" i="67"/>
  <c r="D210" i="67"/>
  <c r="E210" i="67"/>
  <c r="F210" i="67"/>
  <c r="G210" i="67"/>
  <c r="H210" i="67"/>
  <c r="P210" i="67"/>
  <c r="Y210" i="67"/>
  <c r="AG210" i="67"/>
  <c r="A211" i="67"/>
  <c r="B211" i="67"/>
  <c r="C211" i="67"/>
  <c r="D211" i="67"/>
  <c r="E211" i="67"/>
  <c r="F211" i="67"/>
  <c r="G211" i="67"/>
  <c r="H211" i="67"/>
  <c r="P211" i="67"/>
  <c r="Y211" i="67"/>
  <c r="AG211" i="67"/>
  <c r="A212" i="67"/>
  <c r="B212" i="67"/>
  <c r="C212" i="67"/>
  <c r="D212" i="67"/>
  <c r="E212" i="67"/>
  <c r="F212" i="67"/>
  <c r="G212" i="67"/>
  <c r="H212" i="67"/>
  <c r="P212" i="67"/>
  <c r="Y212" i="67"/>
  <c r="AG212" i="67"/>
  <c r="A213" i="67"/>
  <c r="B213" i="67"/>
  <c r="C213" i="67"/>
  <c r="D213" i="67"/>
  <c r="E213" i="67"/>
  <c r="F213" i="67"/>
  <c r="G213" i="67"/>
  <c r="H213" i="67"/>
  <c r="P213" i="67"/>
  <c r="Y213" i="67"/>
  <c r="AG213" i="67"/>
  <c r="A214" i="67"/>
  <c r="B214" i="67"/>
  <c r="C214" i="67"/>
  <c r="D214" i="67"/>
  <c r="E214" i="67"/>
  <c r="F214" i="67"/>
  <c r="G214" i="67"/>
  <c r="H214" i="67"/>
  <c r="P214" i="67"/>
  <c r="Y214" i="67"/>
  <c r="AG214" i="67"/>
  <c r="A215" i="67"/>
  <c r="B215" i="67"/>
  <c r="C215" i="67"/>
  <c r="D215" i="67"/>
  <c r="E215" i="67"/>
  <c r="F215" i="67"/>
  <c r="G215" i="67"/>
  <c r="H215" i="67"/>
  <c r="P215" i="67"/>
  <c r="Y215" i="67"/>
  <c r="AG215" i="67"/>
  <c r="A216" i="67"/>
  <c r="B216" i="67"/>
  <c r="C216" i="67"/>
  <c r="D216" i="67"/>
  <c r="E216" i="67"/>
  <c r="F216" i="67"/>
  <c r="G216" i="67"/>
  <c r="H216" i="67"/>
  <c r="P216" i="67"/>
  <c r="Y216" i="67"/>
  <c r="AG216" i="67"/>
  <c r="A217" i="67"/>
  <c r="B217" i="67"/>
  <c r="C217" i="67"/>
  <c r="D217" i="67"/>
  <c r="E217" i="67"/>
  <c r="F217" i="67"/>
  <c r="G217" i="67"/>
  <c r="H217" i="67"/>
  <c r="P217" i="67"/>
  <c r="Y217" i="67"/>
  <c r="AG217" i="67"/>
  <c r="A218" i="67"/>
  <c r="B218" i="67"/>
  <c r="C218" i="67"/>
  <c r="D218" i="67"/>
  <c r="E218" i="67"/>
  <c r="F218" i="67"/>
  <c r="G218" i="67"/>
  <c r="H218" i="67"/>
  <c r="P218" i="67"/>
  <c r="Y218" i="67"/>
  <c r="AG218" i="67"/>
  <c r="A219" i="67"/>
  <c r="B219" i="67"/>
  <c r="C219" i="67"/>
  <c r="D219" i="67"/>
  <c r="E219" i="67"/>
  <c r="F219" i="67"/>
  <c r="G219" i="67"/>
  <c r="H219" i="67"/>
  <c r="P219" i="67"/>
  <c r="Y219" i="67"/>
  <c r="AG219" i="67"/>
  <c r="A220" i="67"/>
  <c r="B220" i="67"/>
  <c r="C220" i="67"/>
  <c r="D220" i="67"/>
  <c r="E220" i="67"/>
  <c r="F220" i="67"/>
  <c r="G220" i="67"/>
  <c r="H220" i="67"/>
  <c r="P220" i="67"/>
  <c r="Y220" i="67"/>
  <c r="AG220" i="67"/>
  <c r="A221" i="67"/>
  <c r="B221" i="67"/>
  <c r="C221" i="67"/>
  <c r="D221" i="67"/>
  <c r="E221" i="67"/>
  <c r="F221" i="67"/>
  <c r="G221" i="67"/>
  <c r="H221" i="67"/>
  <c r="P221" i="67"/>
  <c r="Y221" i="67"/>
  <c r="AG221" i="67"/>
  <c r="A222" i="67"/>
  <c r="B222" i="67"/>
  <c r="C222" i="67"/>
  <c r="D222" i="67"/>
  <c r="E222" i="67"/>
  <c r="F222" i="67"/>
  <c r="G222" i="67"/>
  <c r="H222" i="67"/>
  <c r="P222" i="67"/>
  <c r="Y222" i="67"/>
  <c r="AG222" i="67"/>
  <c r="A223" i="67"/>
  <c r="B223" i="67"/>
  <c r="C223" i="67"/>
  <c r="D223" i="67"/>
  <c r="E223" i="67"/>
  <c r="F223" i="67"/>
  <c r="G223" i="67"/>
  <c r="H223" i="67"/>
  <c r="P223" i="67"/>
  <c r="Y223" i="67"/>
  <c r="AG223" i="67"/>
  <c r="A224" i="67"/>
  <c r="B224" i="67"/>
  <c r="C224" i="67"/>
  <c r="D224" i="67"/>
  <c r="E224" i="67"/>
  <c r="F224" i="67"/>
  <c r="G224" i="67"/>
  <c r="H224" i="67"/>
  <c r="P224" i="67"/>
  <c r="Y224" i="67"/>
  <c r="AG224" i="67"/>
  <c r="A225" i="67"/>
  <c r="B225" i="67"/>
  <c r="C225" i="67"/>
  <c r="D225" i="67"/>
  <c r="E225" i="67"/>
  <c r="F225" i="67"/>
  <c r="G225" i="67"/>
  <c r="H225" i="67"/>
  <c r="P225" i="67"/>
  <c r="Y225" i="67"/>
  <c r="AG225" i="67"/>
  <c r="A226" i="67"/>
  <c r="B226" i="67"/>
  <c r="C226" i="67"/>
  <c r="D226" i="67"/>
  <c r="E226" i="67"/>
  <c r="F226" i="67"/>
  <c r="G226" i="67"/>
  <c r="H226" i="67"/>
  <c r="P226" i="67"/>
  <c r="Y226" i="67"/>
  <c r="AG226" i="67"/>
  <c r="A227" i="67"/>
  <c r="B227" i="67"/>
  <c r="C227" i="67"/>
  <c r="D227" i="67"/>
  <c r="E227" i="67"/>
  <c r="F227" i="67"/>
  <c r="G227" i="67"/>
  <c r="H227" i="67"/>
  <c r="P227" i="67"/>
  <c r="Y227" i="67"/>
  <c r="AG227" i="67"/>
  <c r="A228" i="67"/>
  <c r="B228" i="67"/>
  <c r="C228" i="67"/>
  <c r="D228" i="67"/>
  <c r="E228" i="67"/>
  <c r="F228" i="67"/>
  <c r="G228" i="67"/>
  <c r="H228" i="67"/>
  <c r="P228" i="67"/>
  <c r="Y228" i="67"/>
  <c r="AG228" i="67"/>
  <c r="A229" i="67"/>
  <c r="B229" i="67"/>
  <c r="C229" i="67"/>
  <c r="D229" i="67"/>
  <c r="E229" i="67"/>
  <c r="F229" i="67"/>
  <c r="G229" i="67"/>
  <c r="H229" i="67"/>
  <c r="P229" i="67"/>
  <c r="Y229" i="67"/>
  <c r="AG229" i="67"/>
  <c r="A230" i="67"/>
  <c r="B230" i="67"/>
  <c r="C230" i="67"/>
  <c r="D230" i="67"/>
  <c r="E230" i="67"/>
  <c r="F230" i="67"/>
  <c r="G230" i="67"/>
  <c r="H230" i="67"/>
  <c r="P230" i="67"/>
  <c r="Y230" i="67"/>
  <c r="AG230" i="67"/>
  <c r="A231" i="67"/>
  <c r="B231" i="67"/>
  <c r="C231" i="67"/>
  <c r="D231" i="67"/>
  <c r="E231" i="67"/>
  <c r="F231" i="67"/>
  <c r="G231" i="67"/>
  <c r="H231" i="67"/>
  <c r="P231" i="67"/>
  <c r="Y231" i="67"/>
  <c r="AG231" i="67"/>
  <c r="A232" i="67"/>
  <c r="B232" i="67"/>
  <c r="C232" i="67"/>
  <c r="D232" i="67"/>
  <c r="E232" i="67"/>
  <c r="F232" i="67"/>
  <c r="G232" i="67"/>
  <c r="H232" i="67"/>
  <c r="P232" i="67"/>
  <c r="Y232" i="67"/>
  <c r="AG232" i="67"/>
  <c r="A233" i="67"/>
  <c r="B233" i="67"/>
  <c r="C233" i="67"/>
  <c r="D233" i="67"/>
  <c r="E233" i="67"/>
  <c r="F233" i="67"/>
  <c r="G233" i="67"/>
  <c r="H233" i="67"/>
  <c r="P233" i="67"/>
  <c r="Y233" i="67"/>
  <c r="AG233" i="67"/>
  <c r="A234" i="67"/>
  <c r="B234" i="67"/>
  <c r="C234" i="67"/>
  <c r="D234" i="67"/>
  <c r="E234" i="67"/>
  <c r="F234" i="67"/>
  <c r="G234" i="67"/>
  <c r="H234" i="67"/>
  <c r="P234" i="67"/>
  <c r="Y234" i="67"/>
  <c r="AG234" i="67"/>
  <c r="A235" i="67"/>
  <c r="B235" i="67"/>
  <c r="C235" i="67"/>
  <c r="D235" i="67"/>
  <c r="E235" i="67"/>
  <c r="F235" i="67"/>
  <c r="G235" i="67"/>
  <c r="H235" i="67"/>
  <c r="P235" i="67"/>
  <c r="Y235" i="67"/>
  <c r="AG235" i="67"/>
  <c r="A236" i="67"/>
  <c r="B236" i="67"/>
  <c r="C236" i="67"/>
  <c r="D236" i="67"/>
  <c r="E236" i="67"/>
  <c r="F236" i="67"/>
  <c r="G236" i="67"/>
  <c r="H236" i="67"/>
  <c r="P236" i="67"/>
  <c r="Y236" i="67"/>
  <c r="AG236" i="67"/>
  <c r="A237" i="67"/>
  <c r="B237" i="67"/>
  <c r="C237" i="67"/>
  <c r="D237" i="67"/>
  <c r="E237" i="67"/>
  <c r="F237" i="67"/>
  <c r="G237" i="67"/>
  <c r="H237" i="67"/>
  <c r="P237" i="67"/>
  <c r="Y237" i="67"/>
  <c r="AG237" i="67"/>
  <c r="A238" i="67"/>
  <c r="B238" i="67"/>
  <c r="C238" i="67"/>
  <c r="D238" i="67"/>
  <c r="E238" i="67"/>
  <c r="F238" i="67"/>
  <c r="G238" i="67"/>
  <c r="H238" i="67"/>
  <c r="P238" i="67"/>
  <c r="Y238" i="67"/>
  <c r="AG238" i="67"/>
  <c r="A239" i="67"/>
  <c r="B239" i="67"/>
  <c r="C239" i="67"/>
  <c r="D239" i="67"/>
  <c r="E239" i="67"/>
  <c r="F239" i="67"/>
  <c r="G239" i="67"/>
  <c r="H239" i="67"/>
  <c r="P239" i="67"/>
  <c r="Y239" i="67"/>
  <c r="AG239" i="67"/>
  <c r="A240" i="67"/>
  <c r="B240" i="67"/>
  <c r="C240" i="67"/>
  <c r="D240" i="67"/>
  <c r="E240" i="67"/>
  <c r="F240" i="67"/>
  <c r="G240" i="67"/>
  <c r="H240" i="67"/>
  <c r="P240" i="67"/>
  <c r="Y240" i="67"/>
  <c r="AG240" i="67"/>
  <c r="A241" i="67"/>
  <c r="B241" i="67"/>
  <c r="C241" i="67"/>
  <c r="D241" i="67"/>
  <c r="E241" i="67"/>
  <c r="F241" i="67"/>
  <c r="G241" i="67"/>
  <c r="H241" i="67"/>
  <c r="P241" i="67"/>
  <c r="Y241" i="67"/>
  <c r="AG241" i="67"/>
  <c r="A242" i="67"/>
  <c r="B242" i="67"/>
  <c r="C242" i="67"/>
  <c r="D242" i="67"/>
  <c r="E242" i="67"/>
  <c r="F242" i="67"/>
  <c r="G242" i="67"/>
  <c r="H242" i="67"/>
  <c r="P242" i="67"/>
  <c r="Y242" i="67"/>
  <c r="AG242" i="67"/>
  <c r="A243" i="67"/>
  <c r="B243" i="67"/>
  <c r="C243" i="67"/>
  <c r="D243" i="67"/>
  <c r="E243" i="67"/>
  <c r="F243" i="67"/>
  <c r="G243" i="67"/>
  <c r="H243" i="67"/>
  <c r="P243" i="67"/>
  <c r="Y243" i="67"/>
  <c r="AG243" i="67"/>
  <c r="A244" i="67"/>
  <c r="B244" i="67"/>
  <c r="C244" i="67"/>
  <c r="D244" i="67"/>
  <c r="E244" i="67"/>
  <c r="F244" i="67"/>
  <c r="G244" i="67"/>
  <c r="H244" i="67"/>
  <c r="P244" i="67"/>
  <c r="Y244" i="67"/>
  <c r="AG244" i="67"/>
  <c r="A245" i="67"/>
  <c r="B245" i="67"/>
  <c r="C245" i="67"/>
  <c r="D245" i="67"/>
  <c r="E245" i="67"/>
  <c r="F245" i="67"/>
  <c r="G245" i="67"/>
  <c r="H245" i="67"/>
  <c r="P245" i="67"/>
  <c r="Y245" i="67"/>
  <c r="AG245" i="67"/>
  <c r="A246" i="67"/>
  <c r="B246" i="67"/>
  <c r="C246" i="67"/>
  <c r="D246" i="67"/>
  <c r="E246" i="67"/>
  <c r="F246" i="67"/>
  <c r="G246" i="67"/>
  <c r="H246" i="67"/>
  <c r="P246" i="67"/>
  <c r="Y246" i="67"/>
  <c r="AG246" i="67"/>
  <c r="A247" i="67"/>
  <c r="B247" i="67"/>
  <c r="C247" i="67"/>
  <c r="D247" i="67"/>
  <c r="E247" i="67"/>
  <c r="F247" i="67"/>
  <c r="G247" i="67"/>
  <c r="H247" i="67"/>
  <c r="P247" i="67"/>
  <c r="Y247" i="67"/>
  <c r="AG247" i="67"/>
  <c r="A248" i="67"/>
  <c r="B248" i="67"/>
  <c r="C248" i="67"/>
  <c r="D248" i="67"/>
  <c r="E248" i="67"/>
  <c r="F248" i="67"/>
  <c r="G248" i="67"/>
  <c r="H248" i="67"/>
  <c r="P248" i="67"/>
  <c r="Y248" i="67"/>
  <c r="AG248" i="67"/>
  <c r="A249" i="67"/>
  <c r="B249" i="67"/>
  <c r="C249" i="67"/>
  <c r="D249" i="67"/>
  <c r="E249" i="67"/>
  <c r="F249" i="67"/>
  <c r="G249" i="67"/>
  <c r="H249" i="67"/>
  <c r="P249" i="67"/>
  <c r="Y249" i="67"/>
  <c r="AG249" i="67"/>
  <c r="A250" i="67"/>
  <c r="B250" i="67"/>
  <c r="C250" i="67"/>
  <c r="D250" i="67"/>
  <c r="E250" i="67"/>
  <c r="F250" i="67"/>
  <c r="G250" i="67"/>
  <c r="H250" i="67"/>
  <c r="P250" i="67"/>
  <c r="Y250" i="67"/>
  <c r="AG250" i="67"/>
  <c r="A251" i="67"/>
  <c r="B251" i="67"/>
  <c r="C251" i="67"/>
  <c r="D251" i="67"/>
  <c r="E251" i="67"/>
  <c r="F251" i="67"/>
  <c r="G251" i="67"/>
  <c r="H251" i="67"/>
  <c r="P251" i="67"/>
  <c r="Y251" i="67"/>
  <c r="AG251" i="67"/>
  <c r="A252" i="67"/>
  <c r="B252" i="67"/>
  <c r="C252" i="67"/>
  <c r="D252" i="67"/>
  <c r="E252" i="67"/>
  <c r="F252" i="67"/>
  <c r="G252" i="67"/>
  <c r="H252" i="67"/>
  <c r="P252" i="67"/>
  <c r="Y252" i="67"/>
  <c r="AG252" i="67"/>
  <c r="A253" i="67"/>
  <c r="B253" i="67"/>
  <c r="C253" i="67"/>
  <c r="D253" i="67"/>
  <c r="E253" i="67"/>
  <c r="F253" i="67"/>
  <c r="G253" i="67"/>
  <c r="H253" i="67"/>
  <c r="P253" i="67"/>
  <c r="Y253" i="67"/>
  <c r="AG253" i="67"/>
  <c r="A254" i="67"/>
  <c r="B254" i="67"/>
  <c r="C254" i="67"/>
  <c r="D254" i="67"/>
  <c r="E254" i="67"/>
  <c r="F254" i="67"/>
  <c r="G254" i="67"/>
  <c r="H254" i="67"/>
  <c r="P254" i="67"/>
  <c r="Y254" i="67"/>
  <c r="AG254" i="67"/>
  <c r="A255" i="67"/>
  <c r="B255" i="67"/>
  <c r="C255" i="67"/>
  <c r="D255" i="67"/>
  <c r="E255" i="67"/>
  <c r="F255" i="67"/>
  <c r="G255" i="67"/>
  <c r="H255" i="67"/>
  <c r="P255" i="67"/>
  <c r="Y255" i="67"/>
  <c r="AG255" i="67"/>
  <c r="A256" i="67"/>
  <c r="B256" i="67"/>
  <c r="C256" i="67"/>
  <c r="D256" i="67"/>
  <c r="E256" i="67"/>
  <c r="F256" i="67"/>
  <c r="G256" i="67"/>
  <c r="H256" i="67"/>
  <c r="P256" i="67"/>
  <c r="Y256" i="67"/>
  <c r="AG256" i="67"/>
  <c r="A257" i="67"/>
  <c r="B257" i="67"/>
  <c r="C257" i="67"/>
  <c r="D257" i="67"/>
  <c r="E257" i="67"/>
  <c r="F257" i="67"/>
  <c r="G257" i="67"/>
  <c r="H257" i="67"/>
  <c r="P257" i="67"/>
  <c r="Y257" i="67"/>
  <c r="AG257" i="67"/>
  <c r="A258" i="67"/>
  <c r="B258" i="67"/>
  <c r="C258" i="67"/>
  <c r="D258" i="67"/>
  <c r="E258" i="67"/>
  <c r="F258" i="67"/>
  <c r="G258" i="67"/>
  <c r="H258" i="67"/>
  <c r="P258" i="67"/>
  <c r="Y258" i="67"/>
  <c r="AG258" i="67"/>
  <c r="A259" i="67"/>
  <c r="B259" i="67"/>
  <c r="C259" i="67"/>
  <c r="D259" i="67"/>
  <c r="E259" i="67"/>
  <c r="F259" i="67"/>
  <c r="G259" i="67"/>
  <c r="H259" i="67"/>
  <c r="P259" i="67"/>
  <c r="Y259" i="67"/>
  <c r="AG259" i="67"/>
  <c r="A260" i="67"/>
  <c r="B260" i="67"/>
  <c r="C260" i="67"/>
  <c r="D260" i="67"/>
  <c r="E260" i="67"/>
  <c r="F260" i="67"/>
  <c r="G260" i="67"/>
  <c r="H260" i="67"/>
  <c r="P260" i="67"/>
  <c r="Y260" i="67"/>
  <c r="AG260" i="67"/>
  <c r="A261" i="67"/>
  <c r="B261" i="67"/>
  <c r="C261" i="67"/>
  <c r="D261" i="67"/>
  <c r="E261" i="67"/>
  <c r="F261" i="67"/>
  <c r="G261" i="67"/>
  <c r="H261" i="67"/>
  <c r="P261" i="67"/>
  <c r="Y261" i="67"/>
  <c r="AG261" i="67"/>
  <c r="A262" i="67"/>
  <c r="B262" i="67"/>
  <c r="C262" i="67"/>
  <c r="D262" i="67"/>
  <c r="E262" i="67"/>
  <c r="F262" i="67"/>
  <c r="G262" i="67"/>
  <c r="H262" i="67"/>
  <c r="P262" i="67"/>
  <c r="Y262" i="67"/>
  <c r="AG262" i="67"/>
  <c r="A263" i="67"/>
  <c r="B263" i="67"/>
  <c r="C263" i="67"/>
  <c r="D263" i="67"/>
  <c r="E263" i="67"/>
  <c r="F263" i="67"/>
  <c r="G263" i="67"/>
  <c r="H263" i="67"/>
  <c r="P263" i="67"/>
  <c r="Y263" i="67"/>
  <c r="AG263" i="67"/>
  <c r="A264" i="67"/>
  <c r="B264" i="67"/>
  <c r="C264" i="67"/>
  <c r="D264" i="67"/>
  <c r="E264" i="67"/>
  <c r="F264" i="67"/>
  <c r="G264" i="67"/>
  <c r="H264" i="67"/>
  <c r="P264" i="67"/>
  <c r="Y264" i="67"/>
  <c r="AG264" i="67"/>
  <c r="A265" i="67"/>
  <c r="B265" i="67"/>
  <c r="C265" i="67"/>
  <c r="D265" i="67"/>
  <c r="E265" i="67"/>
  <c r="F265" i="67"/>
  <c r="G265" i="67"/>
  <c r="H265" i="67"/>
  <c r="P265" i="67"/>
  <c r="Y265" i="67"/>
  <c r="AG265" i="67"/>
  <c r="A266" i="67"/>
  <c r="B266" i="67"/>
  <c r="C266" i="67"/>
  <c r="D266" i="67"/>
  <c r="E266" i="67"/>
  <c r="F266" i="67"/>
  <c r="G266" i="67"/>
  <c r="H266" i="67"/>
  <c r="P266" i="67"/>
  <c r="Y266" i="67"/>
  <c r="AG266" i="67"/>
  <c r="A267" i="67"/>
  <c r="B267" i="67"/>
  <c r="C267" i="67"/>
  <c r="D267" i="67"/>
  <c r="E267" i="67"/>
  <c r="F267" i="67"/>
  <c r="G267" i="67"/>
  <c r="H267" i="67"/>
  <c r="P267" i="67"/>
  <c r="Y267" i="67"/>
  <c r="AG267" i="67"/>
  <c r="A268" i="67"/>
  <c r="B268" i="67"/>
  <c r="C268" i="67"/>
  <c r="D268" i="67"/>
  <c r="E268" i="67"/>
  <c r="F268" i="67"/>
  <c r="G268" i="67"/>
  <c r="H268" i="67"/>
  <c r="P268" i="67"/>
  <c r="Y268" i="67"/>
  <c r="AG268" i="67"/>
  <c r="A269" i="67"/>
  <c r="B269" i="67"/>
  <c r="C269" i="67"/>
  <c r="D269" i="67"/>
  <c r="E269" i="67"/>
  <c r="F269" i="67"/>
  <c r="G269" i="67"/>
  <c r="H269" i="67"/>
  <c r="P269" i="67"/>
  <c r="Y269" i="67"/>
  <c r="AG269" i="67"/>
  <c r="A270" i="67"/>
  <c r="B270" i="67"/>
  <c r="C270" i="67"/>
  <c r="D270" i="67"/>
  <c r="E270" i="67"/>
  <c r="F270" i="67"/>
  <c r="G270" i="67"/>
  <c r="H270" i="67"/>
  <c r="P270" i="67"/>
  <c r="Y270" i="67"/>
  <c r="AG270" i="67"/>
  <c r="A271" i="67"/>
  <c r="B271" i="67"/>
  <c r="C271" i="67"/>
  <c r="D271" i="67"/>
  <c r="E271" i="67"/>
  <c r="F271" i="67"/>
  <c r="G271" i="67"/>
  <c r="H271" i="67"/>
  <c r="P271" i="67"/>
  <c r="Y271" i="67"/>
  <c r="AG271" i="67"/>
  <c r="A272" i="67"/>
  <c r="B272" i="67"/>
  <c r="C272" i="67"/>
  <c r="D272" i="67"/>
  <c r="E272" i="67"/>
  <c r="F272" i="67"/>
  <c r="G272" i="67"/>
  <c r="H272" i="67"/>
  <c r="P272" i="67"/>
  <c r="Y272" i="67"/>
  <c r="AG272" i="67"/>
  <c r="A273" i="67"/>
  <c r="B273" i="67"/>
  <c r="C273" i="67"/>
  <c r="D273" i="67"/>
  <c r="E273" i="67"/>
  <c r="F273" i="67"/>
  <c r="G273" i="67"/>
  <c r="H273" i="67"/>
  <c r="P273" i="67"/>
  <c r="Y273" i="67"/>
  <c r="AG273" i="67"/>
  <c r="A274" i="67"/>
  <c r="B274" i="67"/>
  <c r="C274" i="67"/>
  <c r="D274" i="67"/>
  <c r="E274" i="67"/>
  <c r="F274" i="67"/>
  <c r="G274" i="67"/>
  <c r="H274" i="67"/>
  <c r="P274" i="67"/>
  <c r="Y274" i="67"/>
  <c r="AG274" i="67"/>
  <c r="A275" i="67"/>
  <c r="B275" i="67"/>
  <c r="C275" i="67"/>
  <c r="D275" i="67"/>
  <c r="E275" i="67"/>
  <c r="F275" i="67"/>
  <c r="G275" i="67"/>
  <c r="H275" i="67"/>
  <c r="P275" i="67"/>
  <c r="Y275" i="67"/>
  <c r="AG275" i="67"/>
  <c r="A276" i="67"/>
  <c r="B276" i="67"/>
  <c r="C276" i="67"/>
  <c r="D276" i="67"/>
  <c r="E276" i="67"/>
  <c r="F276" i="67"/>
  <c r="G276" i="67"/>
  <c r="H276" i="67"/>
  <c r="P276" i="67"/>
  <c r="Y276" i="67"/>
  <c r="AG276" i="67"/>
  <c r="A277" i="67"/>
  <c r="B277" i="67"/>
  <c r="C277" i="67"/>
  <c r="D277" i="67"/>
  <c r="E277" i="67"/>
  <c r="F277" i="67"/>
  <c r="G277" i="67"/>
  <c r="H277" i="67"/>
  <c r="P277" i="67"/>
  <c r="Y277" i="67"/>
  <c r="AG277" i="67"/>
  <c r="A278" i="67"/>
  <c r="B278" i="67"/>
  <c r="C278" i="67"/>
  <c r="D278" i="67"/>
  <c r="E278" i="67"/>
  <c r="F278" i="67"/>
  <c r="G278" i="67"/>
  <c r="H278" i="67"/>
  <c r="P278" i="67"/>
  <c r="Y278" i="67"/>
  <c r="AG278" i="67"/>
  <c r="A279" i="67"/>
  <c r="B279" i="67"/>
  <c r="C279" i="67"/>
  <c r="D279" i="67"/>
  <c r="E279" i="67"/>
  <c r="F279" i="67"/>
  <c r="G279" i="67"/>
  <c r="H279" i="67"/>
  <c r="P279" i="67"/>
  <c r="Y279" i="67"/>
  <c r="AG279" i="67"/>
  <c r="A280" i="67"/>
  <c r="B280" i="67"/>
  <c r="C280" i="67"/>
  <c r="D280" i="67"/>
  <c r="E280" i="67"/>
  <c r="F280" i="67"/>
  <c r="G280" i="67"/>
  <c r="H280" i="67"/>
  <c r="P280" i="67"/>
  <c r="Y280" i="67"/>
  <c r="AG280" i="67"/>
  <c r="A281" i="67"/>
  <c r="B281" i="67"/>
  <c r="C281" i="67"/>
  <c r="D281" i="67"/>
  <c r="E281" i="67"/>
  <c r="F281" i="67"/>
  <c r="G281" i="67"/>
  <c r="H281" i="67"/>
  <c r="P281" i="67"/>
  <c r="Y281" i="67"/>
  <c r="AG281" i="67"/>
  <c r="A282" i="67"/>
  <c r="B282" i="67"/>
  <c r="C282" i="67"/>
  <c r="D282" i="67"/>
  <c r="E282" i="67"/>
  <c r="F282" i="67"/>
  <c r="G282" i="67"/>
  <c r="H282" i="67"/>
  <c r="P282" i="67"/>
  <c r="Y282" i="67"/>
  <c r="AG282" i="67"/>
  <c r="A283" i="67"/>
  <c r="B283" i="67"/>
  <c r="C283" i="67"/>
  <c r="D283" i="67"/>
  <c r="E283" i="67"/>
  <c r="F283" i="67"/>
  <c r="G283" i="67"/>
  <c r="H283" i="67"/>
  <c r="P283" i="67"/>
  <c r="Y283" i="67"/>
  <c r="AG283" i="67"/>
  <c r="A284" i="67"/>
  <c r="B284" i="67"/>
  <c r="C284" i="67"/>
  <c r="D284" i="67"/>
  <c r="E284" i="67"/>
  <c r="F284" i="67"/>
  <c r="G284" i="67"/>
  <c r="H284" i="67"/>
  <c r="P284" i="67"/>
  <c r="Y284" i="67"/>
  <c r="AG284" i="67"/>
  <c r="A285" i="67"/>
  <c r="B285" i="67"/>
  <c r="C285" i="67"/>
  <c r="D285" i="67"/>
  <c r="E285" i="67"/>
  <c r="F285" i="67"/>
  <c r="G285" i="67"/>
  <c r="H285" i="67"/>
  <c r="P285" i="67"/>
  <c r="Y285" i="67"/>
  <c r="AG285" i="67"/>
  <c r="A286" i="67"/>
  <c r="B286" i="67"/>
  <c r="C286" i="67"/>
  <c r="D286" i="67"/>
  <c r="E286" i="67"/>
  <c r="F286" i="67"/>
  <c r="G286" i="67"/>
  <c r="H286" i="67"/>
  <c r="P286" i="67"/>
  <c r="Y286" i="67"/>
  <c r="AG286" i="67"/>
  <c r="A287" i="67"/>
  <c r="B287" i="67"/>
  <c r="C287" i="67"/>
  <c r="D287" i="67"/>
  <c r="E287" i="67"/>
  <c r="F287" i="67"/>
  <c r="G287" i="67"/>
  <c r="H287" i="67"/>
  <c r="P287" i="67"/>
  <c r="Y287" i="67"/>
  <c r="AG287" i="67"/>
  <c r="A288" i="67"/>
  <c r="B288" i="67"/>
  <c r="C288" i="67"/>
  <c r="D288" i="67"/>
  <c r="E288" i="67"/>
  <c r="F288" i="67"/>
  <c r="G288" i="67"/>
  <c r="H288" i="67"/>
  <c r="P288" i="67"/>
  <c r="Y288" i="67"/>
  <c r="AG288" i="67"/>
  <c r="A289" i="67"/>
  <c r="B289" i="67"/>
  <c r="C289" i="67"/>
  <c r="D289" i="67"/>
  <c r="E289" i="67"/>
  <c r="F289" i="67"/>
  <c r="G289" i="67"/>
  <c r="H289" i="67"/>
  <c r="P289" i="67"/>
  <c r="Y289" i="67"/>
  <c r="AG289" i="67"/>
  <c r="A290" i="67"/>
  <c r="B290" i="67"/>
  <c r="C290" i="67"/>
  <c r="D290" i="67"/>
  <c r="E290" i="67"/>
  <c r="F290" i="67"/>
  <c r="G290" i="67"/>
  <c r="H290" i="67"/>
  <c r="P290" i="67"/>
  <c r="Y290" i="67"/>
  <c r="AG290" i="67"/>
  <c r="A291" i="67"/>
  <c r="B291" i="67"/>
  <c r="C291" i="67"/>
  <c r="D291" i="67"/>
  <c r="E291" i="67"/>
  <c r="F291" i="67"/>
  <c r="G291" i="67"/>
  <c r="H291" i="67"/>
  <c r="P291" i="67"/>
  <c r="Y291" i="67"/>
  <c r="AG291" i="67"/>
  <c r="A292" i="67"/>
  <c r="B292" i="67"/>
  <c r="C292" i="67"/>
  <c r="D292" i="67"/>
  <c r="E292" i="67"/>
  <c r="F292" i="67"/>
  <c r="G292" i="67"/>
  <c r="H292" i="67"/>
  <c r="P292" i="67"/>
  <c r="Y292" i="67"/>
  <c r="AG292" i="67"/>
  <c r="A293" i="67"/>
  <c r="B293" i="67"/>
  <c r="C293" i="67"/>
  <c r="D293" i="67"/>
  <c r="E293" i="67"/>
  <c r="F293" i="67"/>
  <c r="G293" i="67"/>
  <c r="H293" i="67"/>
  <c r="P293" i="67"/>
  <c r="Y293" i="67"/>
  <c r="AG293" i="67"/>
  <c r="A294" i="67"/>
  <c r="B294" i="67"/>
  <c r="C294" i="67"/>
  <c r="D294" i="67"/>
  <c r="E294" i="67"/>
  <c r="F294" i="67"/>
  <c r="G294" i="67"/>
  <c r="H294" i="67"/>
  <c r="P294" i="67"/>
  <c r="Y294" i="67"/>
  <c r="AG294" i="67"/>
  <c r="A295" i="67"/>
  <c r="B295" i="67"/>
  <c r="C295" i="67"/>
  <c r="D295" i="67"/>
  <c r="E295" i="67"/>
  <c r="F295" i="67"/>
  <c r="G295" i="67"/>
  <c r="H295" i="67"/>
  <c r="P295" i="67"/>
  <c r="Y295" i="67"/>
  <c r="AG295" i="67"/>
  <c r="A296" i="67"/>
  <c r="B296" i="67"/>
  <c r="C296" i="67"/>
  <c r="D296" i="67"/>
  <c r="E296" i="67"/>
  <c r="F296" i="67"/>
  <c r="G296" i="67"/>
  <c r="H296" i="67"/>
  <c r="P296" i="67"/>
  <c r="Y296" i="67"/>
  <c r="AG296" i="67"/>
  <c r="A297" i="67"/>
  <c r="B297" i="67"/>
  <c r="C297" i="67"/>
  <c r="D297" i="67"/>
  <c r="E297" i="67"/>
  <c r="F297" i="67"/>
  <c r="G297" i="67"/>
  <c r="H297" i="67"/>
  <c r="P297" i="67"/>
  <c r="Y297" i="67"/>
  <c r="AG297" i="67"/>
  <c r="A298" i="67"/>
  <c r="B298" i="67"/>
  <c r="C298" i="67"/>
  <c r="D298" i="67"/>
  <c r="E298" i="67"/>
  <c r="F298" i="67"/>
  <c r="G298" i="67"/>
  <c r="H298" i="67"/>
  <c r="P298" i="67"/>
  <c r="Y298" i="67"/>
  <c r="AG298" i="67"/>
  <c r="A299" i="67"/>
  <c r="B299" i="67"/>
  <c r="C299" i="67"/>
  <c r="D299" i="67"/>
  <c r="E299" i="67"/>
  <c r="F299" i="67"/>
  <c r="G299" i="67"/>
  <c r="H299" i="67"/>
  <c r="P299" i="67"/>
  <c r="Y299" i="67"/>
  <c r="AG299" i="67"/>
  <c r="A300" i="67"/>
  <c r="B300" i="67"/>
  <c r="C300" i="67"/>
  <c r="D300" i="67"/>
  <c r="E300" i="67"/>
  <c r="F300" i="67"/>
  <c r="G300" i="67"/>
  <c r="H300" i="67"/>
  <c r="P300" i="67"/>
  <c r="Y300" i="67"/>
  <c r="AG300" i="67"/>
  <c r="A301" i="67"/>
  <c r="B301" i="67"/>
  <c r="C301" i="67"/>
  <c r="D301" i="67"/>
  <c r="E301" i="67"/>
  <c r="F301" i="67"/>
  <c r="G301" i="67"/>
  <c r="H301" i="67"/>
  <c r="P301" i="67"/>
  <c r="Y301" i="67"/>
  <c r="AG301" i="67"/>
  <c r="A302" i="67"/>
  <c r="B302" i="67"/>
  <c r="C302" i="67"/>
  <c r="D302" i="67"/>
  <c r="E302" i="67"/>
  <c r="F302" i="67"/>
  <c r="G302" i="67"/>
  <c r="H302" i="67"/>
  <c r="P302" i="67"/>
  <c r="Y302" i="67"/>
  <c r="AG302" i="67"/>
  <c r="A303" i="67"/>
  <c r="B303" i="67"/>
  <c r="C303" i="67"/>
  <c r="D303" i="67"/>
  <c r="E303" i="67"/>
  <c r="F303" i="67"/>
  <c r="G303" i="67"/>
  <c r="H303" i="67"/>
  <c r="P303" i="67"/>
  <c r="Y303" i="67"/>
  <c r="AG303" i="67"/>
  <c r="A304" i="67"/>
  <c r="B304" i="67"/>
  <c r="C304" i="67"/>
  <c r="D304" i="67"/>
  <c r="E304" i="67"/>
  <c r="F304" i="67"/>
  <c r="G304" i="67"/>
  <c r="H304" i="67"/>
  <c r="P304" i="67"/>
  <c r="Y304" i="67"/>
  <c r="AG304" i="67"/>
  <c r="A305" i="67"/>
  <c r="B305" i="67"/>
  <c r="C305" i="67"/>
  <c r="D305" i="67"/>
  <c r="E305" i="67"/>
  <c r="F305" i="67"/>
  <c r="G305" i="67"/>
  <c r="H305" i="67"/>
  <c r="P305" i="67"/>
  <c r="Y305" i="67"/>
  <c r="AG305" i="67"/>
  <c r="A306" i="67"/>
  <c r="B306" i="67"/>
  <c r="C306" i="67"/>
  <c r="D306" i="67"/>
  <c r="E306" i="67"/>
  <c r="F306" i="67"/>
  <c r="G306" i="67"/>
  <c r="H306" i="67"/>
  <c r="P306" i="67"/>
  <c r="Y306" i="67"/>
  <c r="AG306" i="67"/>
  <c r="A307" i="67"/>
  <c r="B307" i="67"/>
  <c r="C307" i="67"/>
  <c r="D307" i="67"/>
  <c r="E307" i="67"/>
  <c r="F307" i="67"/>
  <c r="G307" i="67"/>
  <c r="H307" i="67"/>
  <c r="P307" i="67"/>
  <c r="Y307" i="67"/>
  <c r="AG307" i="67"/>
  <c r="A308" i="67"/>
  <c r="B308" i="67"/>
  <c r="C308" i="67"/>
  <c r="D308" i="67"/>
  <c r="E308" i="67"/>
  <c r="F308" i="67"/>
  <c r="G308" i="67"/>
  <c r="H308" i="67"/>
  <c r="P308" i="67"/>
  <c r="Y308" i="67"/>
  <c r="AG308" i="67"/>
  <c r="A309" i="67"/>
  <c r="B309" i="67"/>
  <c r="C309" i="67"/>
  <c r="D309" i="67"/>
  <c r="E309" i="67"/>
  <c r="F309" i="67"/>
  <c r="G309" i="67"/>
  <c r="H309" i="67"/>
  <c r="P309" i="67"/>
  <c r="Y309" i="67"/>
  <c r="AG309" i="67"/>
  <c r="A310" i="67"/>
  <c r="B310" i="67"/>
  <c r="C310" i="67"/>
  <c r="D310" i="67"/>
  <c r="E310" i="67"/>
  <c r="F310" i="67"/>
  <c r="G310" i="67"/>
  <c r="H310" i="67"/>
  <c r="P310" i="67"/>
  <c r="Y310" i="67"/>
  <c r="AG310" i="67"/>
  <c r="A311" i="67"/>
  <c r="B311" i="67"/>
  <c r="C311" i="67"/>
  <c r="D311" i="67"/>
  <c r="E311" i="67"/>
  <c r="F311" i="67"/>
  <c r="G311" i="67"/>
  <c r="H311" i="67"/>
  <c r="P311" i="67"/>
  <c r="Y311" i="67"/>
  <c r="AG311" i="67"/>
  <c r="A312" i="67"/>
  <c r="B312" i="67"/>
  <c r="C312" i="67"/>
  <c r="D312" i="67"/>
  <c r="E312" i="67"/>
  <c r="F312" i="67"/>
  <c r="G312" i="67"/>
  <c r="H312" i="67"/>
  <c r="P312" i="67"/>
  <c r="Y312" i="67"/>
  <c r="AG312" i="67"/>
  <c r="A313" i="67"/>
  <c r="B313" i="67"/>
  <c r="C313" i="67"/>
  <c r="D313" i="67"/>
  <c r="E313" i="67"/>
  <c r="F313" i="67"/>
  <c r="G313" i="67"/>
  <c r="H313" i="67"/>
  <c r="P313" i="67"/>
  <c r="Y313" i="67"/>
  <c r="AG313" i="67"/>
  <c r="A314" i="67"/>
  <c r="B314" i="67"/>
  <c r="C314" i="67"/>
  <c r="D314" i="67"/>
  <c r="E314" i="67"/>
  <c r="F314" i="67"/>
  <c r="G314" i="67"/>
  <c r="H314" i="67"/>
  <c r="P314" i="67"/>
  <c r="Y314" i="67"/>
  <c r="AG314" i="67"/>
  <c r="A315" i="67"/>
  <c r="B315" i="67"/>
  <c r="C315" i="67"/>
  <c r="D315" i="67"/>
  <c r="E315" i="67"/>
  <c r="F315" i="67"/>
  <c r="G315" i="67"/>
  <c r="H315" i="67"/>
  <c r="P315" i="67"/>
  <c r="Y315" i="67"/>
  <c r="AG315" i="67"/>
  <c r="A316" i="67"/>
  <c r="B316" i="67"/>
  <c r="C316" i="67"/>
  <c r="D316" i="67"/>
  <c r="E316" i="67"/>
  <c r="F316" i="67"/>
  <c r="G316" i="67"/>
  <c r="H316" i="67"/>
  <c r="P316" i="67"/>
  <c r="Y316" i="67"/>
  <c r="AG316" i="67"/>
  <c r="A317" i="67"/>
  <c r="B317" i="67"/>
  <c r="C317" i="67"/>
  <c r="D317" i="67"/>
  <c r="E317" i="67"/>
  <c r="F317" i="67"/>
  <c r="G317" i="67"/>
  <c r="H317" i="67"/>
  <c r="P317" i="67"/>
  <c r="Y317" i="67"/>
  <c r="AG317" i="67"/>
  <c r="A318" i="67"/>
  <c r="B318" i="67"/>
  <c r="C318" i="67"/>
  <c r="D318" i="67"/>
  <c r="E318" i="67"/>
  <c r="F318" i="67"/>
  <c r="G318" i="67"/>
  <c r="H318" i="67"/>
  <c r="P318" i="67"/>
  <c r="Y318" i="67"/>
  <c r="AG318" i="67"/>
  <c r="A319" i="67"/>
  <c r="B319" i="67"/>
  <c r="C319" i="67"/>
  <c r="D319" i="67"/>
  <c r="E319" i="67"/>
  <c r="F319" i="67"/>
  <c r="G319" i="67"/>
  <c r="H319" i="67"/>
  <c r="P319" i="67"/>
  <c r="Y319" i="67"/>
  <c r="AG319" i="67"/>
  <c r="A320" i="67"/>
  <c r="B320" i="67"/>
  <c r="C320" i="67"/>
  <c r="D320" i="67"/>
  <c r="E320" i="67"/>
  <c r="F320" i="67"/>
  <c r="G320" i="67"/>
  <c r="H320" i="67"/>
  <c r="P320" i="67"/>
  <c r="Y320" i="67"/>
  <c r="AG320" i="67"/>
  <c r="A321" i="67"/>
  <c r="B321" i="67"/>
  <c r="C321" i="67"/>
  <c r="D321" i="67"/>
  <c r="E321" i="67"/>
  <c r="F321" i="67"/>
  <c r="G321" i="67"/>
  <c r="H321" i="67"/>
  <c r="P321" i="67"/>
  <c r="Y321" i="67"/>
  <c r="AG321" i="67"/>
  <c r="A322" i="67"/>
  <c r="B322" i="67"/>
  <c r="C322" i="67"/>
  <c r="D322" i="67"/>
  <c r="E322" i="67"/>
  <c r="F322" i="67"/>
  <c r="G322" i="67"/>
  <c r="H322" i="67"/>
  <c r="P322" i="67"/>
  <c r="Y322" i="67"/>
  <c r="AG322" i="67"/>
  <c r="A323" i="67"/>
  <c r="B323" i="67"/>
  <c r="C323" i="67"/>
  <c r="D323" i="67"/>
  <c r="E323" i="67"/>
  <c r="F323" i="67"/>
  <c r="G323" i="67"/>
  <c r="H323" i="67"/>
  <c r="P323" i="67"/>
  <c r="Y323" i="67"/>
  <c r="AG323" i="67"/>
  <c r="A324" i="67"/>
  <c r="B324" i="67"/>
  <c r="C324" i="67"/>
  <c r="D324" i="67"/>
  <c r="E324" i="67"/>
  <c r="F324" i="67"/>
  <c r="G324" i="67"/>
  <c r="H324" i="67"/>
  <c r="P324" i="67"/>
  <c r="Y324" i="67"/>
  <c r="AG324" i="67"/>
  <c r="A325" i="67"/>
  <c r="B325" i="67"/>
  <c r="C325" i="67"/>
  <c r="D325" i="67"/>
  <c r="E325" i="67"/>
  <c r="F325" i="67"/>
  <c r="G325" i="67"/>
  <c r="H325" i="67"/>
  <c r="P325" i="67"/>
  <c r="Y325" i="67"/>
  <c r="AG325" i="67"/>
  <c r="A326" i="67"/>
  <c r="B326" i="67"/>
  <c r="C326" i="67"/>
  <c r="D326" i="67"/>
  <c r="E326" i="67"/>
  <c r="F326" i="67"/>
  <c r="G326" i="67"/>
  <c r="H326" i="67"/>
  <c r="P326" i="67"/>
  <c r="Y326" i="67"/>
  <c r="AG326" i="67"/>
  <c r="A327" i="67"/>
  <c r="B327" i="67"/>
  <c r="C327" i="67"/>
  <c r="D327" i="67"/>
  <c r="E327" i="67"/>
  <c r="F327" i="67"/>
  <c r="G327" i="67"/>
  <c r="H327" i="67"/>
  <c r="P327" i="67"/>
  <c r="Y327" i="67"/>
  <c r="AG327" i="67"/>
  <c r="A328" i="67"/>
  <c r="B328" i="67"/>
  <c r="C328" i="67"/>
  <c r="D328" i="67"/>
  <c r="E328" i="67"/>
  <c r="F328" i="67"/>
  <c r="G328" i="67"/>
  <c r="H328" i="67"/>
  <c r="P328" i="67"/>
  <c r="Y328" i="67"/>
  <c r="AG328" i="67"/>
  <c r="A329" i="67"/>
  <c r="B329" i="67"/>
  <c r="C329" i="67"/>
  <c r="D329" i="67"/>
  <c r="E329" i="67"/>
  <c r="F329" i="67"/>
  <c r="G329" i="67"/>
  <c r="H329" i="67"/>
  <c r="P329" i="67"/>
  <c r="Y329" i="67"/>
  <c r="AG329" i="67"/>
  <c r="A330" i="67"/>
  <c r="B330" i="67"/>
  <c r="C330" i="67"/>
  <c r="D330" i="67"/>
  <c r="E330" i="67"/>
  <c r="F330" i="67"/>
  <c r="G330" i="67"/>
  <c r="H330" i="67"/>
  <c r="P330" i="67"/>
  <c r="Y330" i="67"/>
  <c r="AG330" i="67"/>
  <c r="A331" i="67"/>
  <c r="B331" i="67"/>
  <c r="C331" i="67"/>
  <c r="D331" i="67"/>
  <c r="E331" i="67"/>
  <c r="F331" i="67"/>
  <c r="G331" i="67"/>
  <c r="H331" i="67"/>
  <c r="P331" i="67"/>
  <c r="Y331" i="67"/>
  <c r="AG331" i="67"/>
  <c r="A332" i="67"/>
  <c r="B332" i="67"/>
  <c r="C332" i="67"/>
  <c r="D332" i="67"/>
  <c r="E332" i="67"/>
  <c r="F332" i="67"/>
  <c r="G332" i="67"/>
  <c r="H332" i="67"/>
  <c r="P332" i="67"/>
  <c r="Y332" i="67"/>
  <c r="AG332" i="67"/>
  <c r="A333" i="67"/>
  <c r="B333" i="67"/>
  <c r="C333" i="67"/>
  <c r="D333" i="67"/>
  <c r="E333" i="67"/>
  <c r="F333" i="67"/>
  <c r="G333" i="67"/>
  <c r="H333" i="67"/>
  <c r="P333" i="67"/>
  <c r="Y333" i="67"/>
  <c r="AG333" i="67"/>
  <c r="A334" i="67"/>
  <c r="B334" i="67"/>
  <c r="C334" i="67"/>
  <c r="D334" i="67"/>
  <c r="E334" i="67"/>
  <c r="F334" i="67"/>
  <c r="G334" i="67"/>
  <c r="H334" i="67"/>
  <c r="P334" i="67"/>
  <c r="Y334" i="67"/>
  <c r="AG334" i="67"/>
  <c r="A335" i="67"/>
  <c r="B335" i="67"/>
  <c r="C335" i="67"/>
  <c r="D335" i="67"/>
  <c r="E335" i="67"/>
  <c r="F335" i="67"/>
  <c r="G335" i="67"/>
  <c r="H335" i="67"/>
  <c r="P335" i="67"/>
  <c r="Y335" i="67"/>
  <c r="AG335" i="67"/>
  <c r="A336" i="67"/>
  <c r="B336" i="67"/>
  <c r="C336" i="67"/>
  <c r="D336" i="67"/>
  <c r="E336" i="67"/>
  <c r="F336" i="67"/>
  <c r="G336" i="67"/>
  <c r="H336" i="67"/>
  <c r="P336" i="67"/>
  <c r="Y336" i="67"/>
  <c r="AG336" i="67"/>
  <c r="A337" i="67"/>
  <c r="B337" i="67"/>
  <c r="C337" i="67"/>
  <c r="D337" i="67"/>
  <c r="E337" i="67"/>
  <c r="F337" i="67"/>
  <c r="G337" i="67"/>
  <c r="H337" i="67"/>
  <c r="P337" i="67"/>
  <c r="Y337" i="67"/>
  <c r="AG337" i="67"/>
  <c r="A338" i="67"/>
  <c r="B338" i="67"/>
  <c r="C338" i="67"/>
  <c r="D338" i="67"/>
  <c r="E338" i="67"/>
  <c r="F338" i="67"/>
  <c r="G338" i="67"/>
  <c r="H338" i="67"/>
  <c r="P338" i="67"/>
  <c r="Y338" i="67"/>
  <c r="AG338" i="67"/>
  <c r="A339" i="67"/>
  <c r="B339" i="67"/>
  <c r="C339" i="67"/>
  <c r="D339" i="67"/>
  <c r="E339" i="67"/>
  <c r="F339" i="67"/>
  <c r="G339" i="67"/>
  <c r="H339" i="67"/>
  <c r="P339" i="67"/>
  <c r="Y339" i="67"/>
  <c r="AG339" i="67"/>
  <c r="A340" i="67"/>
  <c r="B340" i="67"/>
  <c r="C340" i="67"/>
  <c r="D340" i="67"/>
  <c r="E340" i="67"/>
  <c r="F340" i="67"/>
  <c r="G340" i="67"/>
  <c r="H340" i="67"/>
  <c r="P340" i="67"/>
  <c r="Y340" i="67"/>
  <c r="AG340" i="67"/>
  <c r="A341" i="67"/>
  <c r="B341" i="67"/>
  <c r="C341" i="67"/>
  <c r="D341" i="67"/>
  <c r="E341" i="67"/>
  <c r="F341" i="67"/>
  <c r="G341" i="67"/>
  <c r="H341" i="67"/>
  <c r="P341" i="67"/>
  <c r="Y341" i="67"/>
  <c r="AG341" i="67"/>
  <c r="A342" i="67"/>
  <c r="B342" i="67"/>
  <c r="C342" i="67"/>
  <c r="D342" i="67"/>
  <c r="E342" i="67"/>
  <c r="F342" i="67"/>
  <c r="G342" i="67"/>
  <c r="H342" i="67"/>
  <c r="P342" i="67"/>
  <c r="Y342" i="67"/>
  <c r="AG342" i="67"/>
  <c r="A343" i="67"/>
  <c r="B343" i="67"/>
  <c r="C343" i="67"/>
  <c r="D343" i="67"/>
  <c r="E343" i="67"/>
  <c r="F343" i="67"/>
  <c r="G343" i="67"/>
  <c r="H343" i="67"/>
  <c r="P343" i="67"/>
  <c r="Y343" i="67"/>
  <c r="AG343" i="67"/>
  <c r="A344" i="67"/>
  <c r="B344" i="67"/>
  <c r="C344" i="67"/>
  <c r="D344" i="67"/>
  <c r="E344" i="67"/>
  <c r="F344" i="67"/>
  <c r="G344" i="67"/>
  <c r="H344" i="67"/>
  <c r="P344" i="67"/>
  <c r="Y344" i="67"/>
  <c r="AG344" i="67"/>
  <c r="A345" i="67"/>
  <c r="B345" i="67"/>
  <c r="C345" i="67"/>
  <c r="D345" i="67"/>
  <c r="E345" i="67"/>
  <c r="F345" i="67"/>
  <c r="G345" i="67"/>
  <c r="H345" i="67"/>
  <c r="P345" i="67"/>
  <c r="Y345" i="67"/>
  <c r="AG345" i="67"/>
  <c r="A346" i="67"/>
  <c r="B346" i="67"/>
  <c r="C346" i="67"/>
  <c r="D346" i="67"/>
  <c r="E346" i="67"/>
  <c r="F346" i="67"/>
  <c r="G346" i="67"/>
  <c r="H346" i="67"/>
  <c r="P346" i="67"/>
  <c r="Y346" i="67"/>
  <c r="AG346" i="67"/>
  <c r="A347" i="67"/>
  <c r="B347" i="67"/>
  <c r="C347" i="67"/>
  <c r="D347" i="67"/>
  <c r="E347" i="67"/>
  <c r="F347" i="67"/>
  <c r="G347" i="67"/>
  <c r="H347" i="67"/>
  <c r="P347" i="67"/>
  <c r="Y347" i="67"/>
  <c r="AG347" i="67"/>
  <c r="A348" i="67"/>
  <c r="B348" i="67"/>
  <c r="C348" i="67"/>
  <c r="D348" i="67"/>
  <c r="E348" i="67"/>
  <c r="F348" i="67"/>
  <c r="G348" i="67"/>
  <c r="H348" i="67"/>
  <c r="P348" i="67"/>
  <c r="Y348" i="67"/>
  <c r="AG348" i="67"/>
  <c r="A349" i="67"/>
  <c r="B349" i="67"/>
  <c r="C349" i="67"/>
  <c r="D349" i="67"/>
  <c r="E349" i="67"/>
  <c r="F349" i="67"/>
  <c r="G349" i="67"/>
  <c r="H349" i="67"/>
  <c r="P349" i="67"/>
  <c r="Y349" i="67"/>
  <c r="AG349" i="67"/>
  <c r="A350" i="67"/>
  <c r="B350" i="67"/>
  <c r="C350" i="67"/>
  <c r="D350" i="67"/>
  <c r="E350" i="67"/>
  <c r="F350" i="67"/>
  <c r="G350" i="67"/>
  <c r="H350" i="67"/>
  <c r="P350" i="67"/>
  <c r="Y350" i="67"/>
  <c r="AG350" i="67"/>
  <c r="A351" i="67"/>
  <c r="B351" i="67"/>
  <c r="C351" i="67"/>
  <c r="D351" i="67"/>
  <c r="E351" i="67"/>
  <c r="F351" i="67"/>
  <c r="G351" i="67"/>
  <c r="H351" i="67"/>
  <c r="P351" i="67"/>
  <c r="Y351" i="67"/>
  <c r="AG351" i="67"/>
  <c r="A352" i="67"/>
  <c r="B352" i="67"/>
  <c r="C352" i="67"/>
  <c r="D352" i="67"/>
  <c r="E352" i="67"/>
  <c r="F352" i="67"/>
  <c r="G352" i="67"/>
  <c r="H352" i="67"/>
  <c r="P352" i="67"/>
  <c r="Y352" i="67"/>
  <c r="AG352" i="67"/>
  <c r="A353" i="67"/>
  <c r="B353" i="67"/>
  <c r="C353" i="67"/>
  <c r="D353" i="67"/>
  <c r="E353" i="67"/>
  <c r="F353" i="67"/>
  <c r="G353" i="67"/>
  <c r="H353" i="67"/>
  <c r="P353" i="67"/>
  <c r="Y353" i="67"/>
  <c r="AG353" i="67"/>
  <c r="A354" i="67"/>
  <c r="B354" i="67"/>
  <c r="C354" i="67"/>
  <c r="D354" i="67"/>
  <c r="E354" i="67"/>
  <c r="F354" i="67"/>
  <c r="G354" i="67"/>
  <c r="H354" i="67"/>
  <c r="P354" i="67"/>
  <c r="Y354" i="67"/>
  <c r="AG354" i="67"/>
  <c r="A355" i="67"/>
  <c r="B355" i="67"/>
  <c r="C355" i="67"/>
  <c r="D355" i="67"/>
  <c r="E355" i="67"/>
  <c r="F355" i="67"/>
  <c r="G355" i="67"/>
  <c r="H355" i="67"/>
  <c r="P355" i="67"/>
  <c r="Y355" i="67"/>
  <c r="AG355" i="67"/>
  <c r="A356" i="67"/>
  <c r="B356" i="67"/>
  <c r="C356" i="67"/>
  <c r="D356" i="67"/>
  <c r="E356" i="67"/>
  <c r="F356" i="67"/>
  <c r="G356" i="67"/>
  <c r="H356" i="67"/>
  <c r="P356" i="67"/>
  <c r="Y356" i="67"/>
  <c r="AG356" i="67"/>
  <c r="A357" i="67"/>
  <c r="B357" i="67"/>
  <c r="C357" i="67"/>
  <c r="D357" i="67"/>
  <c r="E357" i="67"/>
  <c r="F357" i="67"/>
  <c r="G357" i="67"/>
  <c r="H357" i="67"/>
  <c r="P357" i="67"/>
  <c r="Y357" i="67"/>
  <c r="AG357" i="67"/>
  <c r="A358" i="67"/>
  <c r="B358" i="67"/>
  <c r="C358" i="67"/>
  <c r="D358" i="67"/>
  <c r="E358" i="67"/>
  <c r="F358" i="67"/>
  <c r="G358" i="67"/>
  <c r="H358" i="67"/>
  <c r="P358" i="67"/>
  <c r="Y358" i="67"/>
  <c r="AG358" i="67"/>
  <c r="A359" i="67"/>
  <c r="B359" i="67"/>
  <c r="C359" i="67"/>
  <c r="D359" i="67"/>
  <c r="E359" i="67"/>
  <c r="F359" i="67"/>
  <c r="G359" i="67"/>
  <c r="H359" i="67"/>
  <c r="P359" i="67"/>
  <c r="Y359" i="67"/>
  <c r="AG359" i="67"/>
  <c r="A360" i="67"/>
  <c r="B360" i="67"/>
  <c r="C360" i="67"/>
  <c r="D360" i="67"/>
  <c r="E360" i="67"/>
  <c r="F360" i="67"/>
  <c r="G360" i="67"/>
  <c r="H360" i="67"/>
  <c r="P360" i="67"/>
  <c r="Y360" i="67"/>
  <c r="AG360" i="67"/>
  <c r="A361" i="67"/>
  <c r="B361" i="67"/>
  <c r="C361" i="67"/>
  <c r="D361" i="67"/>
  <c r="E361" i="67"/>
  <c r="F361" i="67"/>
  <c r="G361" i="67"/>
  <c r="H361" i="67"/>
  <c r="P361" i="67"/>
  <c r="Y361" i="67"/>
  <c r="AG361" i="67"/>
  <c r="A362" i="67"/>
  <c r="B362" i="67"/>
  <c r="C362" i="67"/>
  <c r="D362" i="67"/>
  <c r="E362" i="67"/>
  <c r="F362" i="67"/>
  <c r="G362" i="67"/>
  <c r="H362" i="67"/>
  <c r="P362" i="67"/>
  <c r="Y362" i="67"/>
  <c r="AG362" i="67"/>
  <c r="A363" i="67"/>
  <c r="B363" i="67"/>
  <c r="C363" i="67"/>
  <c r="D363" i="67"/>
  <c r="E363" i="67"/>
  <c r="F363" i="67"/>
  <c r="G363" i="67"/>
  <c r="H363" i="67"/>
  <c r="P363" i="67"/>
  <c r="Y363" i="67"/>
  <c r="AG363" i="67"/>
  <c r="A364" i="67"/>
  <c r="B364" i="67"/>
  <c r="C364" i="67"/>
  <c r="D364" i="67"/>
  <c r="E364" i="67"/>
  <c r="F364" i="67"/>
  <c r="G364" i="67"/>
  <c r="H364" i="67"/>
  <c r="P364" i="67"/>
  <c r="Y364" i="67"/>
  <c r="AG364" i="67"/>
  <c r="A365" i="67"/>
  <c r="B365" i="67"/>
  <c r="C365" i="67"/>
  <c r="D365" i="67"/>
  <c r="E365" i="67"/>
  <c r="F365" i="67"/>
  <c r="G365" i="67"/>
  <c r="H365" i="67"/>
  <c r="P365" i="67"/>
  <c r="Y365" i="67"/>
  <c r="AG365" i="67"/>
  <c r="A366" i="67"/>
  <c r="B366" i="67"/>
  <c r="C366" i="67"/>
  <c r="D366" i="67"/>
  <c r="E366" i="67"/>
  <c r="F366" i="67"/>
  <c r="G366" i="67"/>
  <c r="H366" i="67"/>
  <c r="P366" i="67"/>
  <c r="Y366" i="67"/>
  <c r="AG366" i="67"/>
  <c r="A367" i="67"/>
  <c r="B367" i="67"/>
  <c r="C367" i="67"/>
  <c r="D367" i="67"/>
  <c r="E367" i="67"/>
  <c r="F367" i="67"/>
  <c r="G367" i="67"/>
  <c r="H367" i="67"/>
  <c r="P367" i="67"/>
  <c r="Y367" i="67"/>
  <c r="AG367" i="67"/>
  <c r="A368" i="67"/>
  <c r="B368" i="67"/>
  <c r="C368" i="67"/>
  <c r="D368" i="67"/>
  <c r="E368" i="67"/>
  <c r="F368" i="67"/>
  <c r="G368" i="67"/>
  <c r="H368" i="67"/>
  <c r="P368" i="67"/>
  <c r="Y368" i="67"/>
  <c r="AG368" i="67"/>
  <c r="A369" i="67"/>
  <c r="B369" i="67"/>
  <c r="C369" i="67"/>
  <c r="D369" i="67"/>
  <c r="E369" i="67"/>
  <c r="F369" i="67"/>
  <c r="G369" i="67"/>
  <c r="H369" i="67"/>
  <c r="P369" i="67"/>
  <c r="Y369" i="67"/>
  <c r="AG369" i="67"/>
  <c r="A370" i="67"/>
  <c r="B370" i="67"/>
  <c r="C370" i="67"/>
  <c r="D370" i="67"/>
  <c r="E370" i="67"/>
  <c r="F370" i="67"/>
  <c r="G370" i="67"/>
  <c r="H370" i="67"/>
  <c r="P370" i="67"/>
  <c r="Y370" i="67"/>
  <c r="AG370" i="67"/>
  <c r="A371" i="67"/>
  <c r="B371" i="67"/>
  <c r="C371" i="67"/>
  <c r="D371" i="67"/>
  <c r="E371" i="67"/>
  <c r="F371" i="67"/>
  <c r="G371" i="67"/>
  <c r="H371" i="67"/>
  <c r="P371" i="67"/>
  <c r="Y371" i="67"/>
  <c r="AG371" i="67"/>
  <c r="A372" i="67"/>
  <c r="B372" i="67"/>
  <c r="C372" i="67"/>
  <c r="D372" i="67"/>
  <c r="E372" i="67"/>
  <c r="F372" i="67"/>
  <c r="G372" i="67"/>
  <c r="H372" i="67"/>
  <c r="P372" i="67"/>
  <c r="Y372" i="67"/>
  <c r="AG372" i="67"/>
  <c r="A373" i="67"/>
  <c r="B373" i="67"/>
  <c r="C373" i="67"/>
  <c r="D373" i="67"/>
  <c r="E373" i="67"/>
  <c r="F373" i="67"/>
  <c r="G373" i="67"/>
  <c r="H373" i="67"/>
  <c r="P373" i="67"/>
  <c r="Y373" i="67"/>
  <c r="AG373" i="67"/>
  <c r="A374" i="67"/>
  <c r="B374" i="67"/>
  <c r="C374" i="67"/>
  <c r="D374" i="67"/>
  <c r="E374" i="67"/>
  <c r="F374" i="67"/>
  <c r="G374" i="67"/>
  <c r="H374" i="67"/>
  <c r="P374" i="67"/>
  <c r="Y374" i="67"/>
  <c r="AG374" i="67"/>
  <c r="A375" i="67"/>
  <c r="B375" i="67"/>
  <c r="C375" i="67"/>
  <c r="D375" i="67"/>
  <c r="E375" i="67"/>
  <c r="F375" i="67"/>
  <c r="G375" i="67"/>
  <c r="H375" i="67"/>
  <c r="P375" i="67"/>
  <c r="Y375" i="67"/>
  <c r="AG375" i="67"/>
  <c r="A376" i="67"/>
  <c r="B376" i="67"/>
  <c r="C376" i="67"/>
  <c r="D376" i="67"/>
  <c r="E376" i="67"/>
  <c r="F376" i="67"/>
  <c r="G376" i="67"/>
  <c r="H376" i="67"/>
  <c r="P376" i="67"/>
  <c r="Y376" i="67"/>
  <c r="AG376" i="67"/>
  <c r="A377" i="67"/>
  <c r="B377" i="67"/>
  <c r="C377" i="67"/>
  <c r="D377" i="67"/>
  <c r="E377" i="67"/>
  <c r="F377" i="67"/>
  <c r="G377" i="67"/>
  <c r="H377" i="67"/>
  <c r="P377" i="67"/>
  <c r="Y377" i="67"/>
  <c r="AG377" i="67"/>
  <c r="A378" i="67"/>
  <c r="B378" i="67"/>
  <c r="C378" i="67"/>
  <c r="D378" i="67"/>
  <c r="E378" i="67"/>
  <c r="F378" i="67"/>
  <c r="G378" i="67"/>
  <c r="H378" i="67"/>
  <c r="P378" i="67"/>
  <c r="Y378" i="67"/>
  <c r="AG378" i="67"/>
  <c r="A379" i="67"/>
  <c r="B379" i="67"/>
  <c r="C379" i="67"/>
  <c r="D379" i="67"/>
  <c r="E379" i="67"/>
  <c r="F379" i="67"/>
  <c r="G379" i="67"/>
  <c r="H379" i="67"/>
  <c r="P379" i="67"/>
  <c r="Y379" i="67"/>
  <c r="AG379" i="67"/>
  <c r="A380" i="67"/>
  <c r="B380" i="67"/>
  <c r="C380" i="67"/>
  <c r="D380" i="67"/>
  <c r="E380" i="67"/>
  <c r="F380" i="67"/>
  <c r="G380" i="67"/>
  <c r="H380" i="67"/>
  <c r="P380" i="67"/>
  <c r="Y380" i="67"/>
  <c r="AG380" i="67"/>
  <c r="A381" i="67"/>
  <c r="B381" i="67"/>
  <c r="C381" i="67"/>
  <c r="D381" i="67"/>
  <c r="E381" i="67"/>
  <c r="F381" i="67"/>
  <c r="G381" i="67"/>
  <c r="H381" i="67"/>
  <c r="P381" i="67"/>
  <c r="Y381" i="67"/>
  <c r="AG381" i="67"/>
  <c r="A382" i="67"/>
  <c r="B382" i="67"/>
  <c r="C382" i="67"/>
  <c r="D382" i="67"/>
  <c r="E382" i="67"/>
  <c r="F382" i="67"/>
  <c r="G382" i="67"/>
  <c r="H382" i="67"/>
  <c r="P382" i="67"/>
  <c r="Y382" i="67"/>
  <c r="AG382" i="67"/>
  <c r="A383" i="67"/>
  <c r="B383" i="67"/>
  <c r="C383" i="67"/>
  <c r="D383" i="67"/>
  <c r="E383" i="67"/>
  <c r="F383" i="67"/>
  <c r="G383" i="67"/>
  <c r="H383" i="67"/>
  <c r="P383" i="67"/>
  <c r="Y383" i="67"/>
  <c r="AG383" i="67"/>
  <c r="A384" i="67"/>
  <c r="B384" i="67"/>
  <c r="C384" i="67"/>
  <c r="D384" i="67"/>
  <c r="E384" i="67"/>
  <c r="F384" i="67"/>
  <c r="G384" i="67"/>
  <c r="H384" i="67"/>
  <c r="P384" i="67"/>
  <c r="Y384" i="67"/>
  <c r="AG384" i="67"/>
  <c r="A385" i="67"/>
  <c r="B385" i="67"/>
  <c r="C385" i="67"/>
  <c r="D385" i="67"/>
  <c r="E385" i="67"/>
  <c r="F385" i="67"/>
  <c r="G385" i="67"/>
  <c r="H385" i="67"/>
  <c r="P385" i="67"/>
  <c r="Y385" i="67"/>
  <c r="AG385" i="67"/>
  <c r="A386" i="67"/>
  <c r="B386" i="67"/>
  <c r="C386" i="67"/>
  <c r="D386" i="67"/>
  <c r="E386" i="67"/>
  <c r="F386" i="67"/>
  <c r="G386" i="67"/>
  <c r="H386" i="67"/>
  <c r="P386" i="67"/>
  <c r="Y386" i="67"/>
  <c r="AG386" i="67"/>
  <c r="A387" i="67"/>
  <c r="B387" i="67"/>
  <c r="C387" i="67"/>
  <c r="D387" i="67"/>
  <c r="E387" i="67"/>
  <c r="F387" i="67"/>
  <c r="G387" i="67"/>
  <c r="H387" i="67"/>
  <c r="P387" i="67"/>
  <c r="Y387" i="67"/>
  <c r="AG387" i="67"/>
  <c r="A388" i="67"/>
  <c r="B388" i="67"/>
  <c r="C388" i="67"/>
  <c r="D388" i="67"/>
  <c r="E388" i="67"/>
  <c r="F388" i="67"/>
  <c r="G388" i="67"/>
  <c r="H388" i="67"/>
  <c r="P388" i="67"/>
  <c r="Y388" i="67"/>
  <c r="AG388" i="67"/>
  <c r="A389" i="67"/>
  <c r="B389" i="67"/>
  <c r="C389" i="67"/>
  <c r="D389" i="67"/>
  <c r="E389" i="67"/>
  <c r="F389" i="67"/>
  <c r="G389" i="67"/>
  <c r="H389" i="67"/>
  <c r="P389" i="67"/>
  <c r="Y389" i="67"/>
  <c r="AG389" i="67"/>
  <c r="A390" i="67"/>
  <c r="B390" i="67"/>
  <c r="C390" i="67"/>
  <c r="D390" i="67"/>
  <c r="E390" i="67"/>
  <c r="F390" i="67"/>
  <c r="G390" i="67"/>
  <c r="H390" i="67"/>
  <c r="P390" i="67"/>
  <c r="Y390" i="67"/>
  <c r="AG390" i="67"/>
  <c r="A391" i="67"/>
  <c r="B391" i="67"/>
  <c r="C391" i="67"/>
  <c r="D391" i="67"/>
  <c r="E391" i="67"/>
  <c r="F391" i="67"/>
  <c r="G391" i="67"/>
  <c r="H391" i="67"/>
  <c r="P391" i="67"/>
  <c r="Y391" i="67"/>
  <c r="AG391" i="67"/>
  <c r="A392" i="67"/>
  <c r="B392" i="67"/>
  <c r="C392" i="67"/>
  <c r="D392" i="67"/>
  <c r="E392" i="67"/>
  <c r="F392" i="67"/>
  <c r="G392" i="67"/>
  <c r="H392" i="67"/>
  <c r="P392" i="67"/>
  <c r="Y392" i="67"/>
  <c r="AG392" i="67"/>
  <c r="A393" i="67"/>
  <c r="B393" i="67"/>
  <c r="C393" i="67"/>
  <c r="D393" i="67"/>
  <c r="E393" i="67"/>
  <c r="F393" i="67"/>
  <c r="G393" i="67"/>
  <c r="H393" i="67"/>
  <c r="P393" i="67"/>
  <c r="Y393" i="67"/>
  <c r="AG393" i="67"/>
  <c r="A394" i="67"/>
  <c r="B394" i="67"/>
  <c r="C394" i="67"/>
  <c r="D394" i="67"/>
  <c r="E394" i="67"/>
  <c r="F394" i="67"/>
  <c r="G394" i="67"/>
  <c r="H394" i="67"/>
  <c r="P394" i="67"/>
  <c r="Y394" i="67"/>
  <c r="AG394" i="67"/>
  <c r="A395" i="67"/>
  <c r="B395" i="67"/>
  <c r="C395" i="67"/>
  <c r="D395" i="67"/>
  <c r="E395" i="67"/>
  <c r="F395" i="67"/>
  <c r="G395" i="67"/>
  <c r="H395" i="67"/>
  <c r="P395" i="67"/>
  <c r="Y395" i="67"/>
  <c r="AG395" i="67"/>
  <c r="A396" i="67"/>
  <c r="B396" i="67"/>
  <c r="C396" i="67"/>
  <c r="D396" i="67"/>
  <c r="E396" i="67"/>
  <c r="F396" i="67"/>
  <c r="G396" i="67"/>
  <c r="H396" i="67"/>
  <c r="P396" i="67"/>
  <c r="Y396" i="67"/>
  <c r="AG396" i="67"/>
  <c r="A397" i="67"/>
  <c r="B397" i="67"/>
  <c r="C397" i="67"/>
  <c r="D397" i="67"/>
  <c r="E397" i="67"/>
  <c r="F397" i="67"/>
  <c r="G397" i="67"/>
  <c r="H397" i="67"/>
  <c r="P397" i="67"/>
  <c r="Y397" i="67"/>
  <c r="AG397" i="67"/>
  <c r="A398" i="67"/>
  <c r="B398" i="67"/>
  <c r="C398" i="67"/>
  <c r="D398" i="67"/>
  <c r="E398" i="67"/>
  <c r="F398" i="67"/>
  <c r="G398" i="67"/>
  <c r="H398" i="67"/>
  <c r="P398" i="67"/>
  <c r="Y398" i="67"/>
  <c r="AG398" i="67"/>
  <c r="A399" i="67"/>
  <c r="B399" i="67"/>
  <c r="C399" i="67"/>
  <c r="D399" i="67"/>
  <c r="E399" i="67"/>
  <c r="F399" i="67"/>
  <c r="G399" i="67"/>
  <c r="H399" i="67"/>
  <c r="P399" i="67"/>
  <c r="Y399" i="67"/>
  <c r="AG399" i="67"/>
  <c r="A400" i="67"/>
  <c r="B400" i="67"/>
  <c r="C400" i="67"/>
  <c r="D400" i="67"/>
  <c r="E400" i="67"/>
  <c r="F400" i="67"/>
  <c r="G400" i="67"/>
  <c r="H400" i="67"/>
  <c r="P400" i="67"/>
  <c r="Y400" i="67"/>
  <c r="AG400" i="67"/>
  <c r="A401" i="67"/>
  <c r="B401" i="67"/>
  <c r="C401" i="67"/>
  <c r="D401" i="67"/>
  <c r="E401" i="67"/>
  <c r="F401" i="67"/>
  <c r="G401" i="67"/>
  <c r="H401" i="67"/>
  <c r="P401" i="67"/>
  <c r="Y401" i="67"/>
  <c r="AG401" i="67"/>
  <c r="A402" i="67"/>
  <c r="B402" i="67"/>
  <c r="C402" i="67"/>
  <c r="D402" i="67"/>
  <c r="E402" i="67"/>
  <c r="F402" i="67"/>
  <c r="G402" i="67"/>
  <c r="H402" i="67"/>
  <c r="P402" i="67"/>
  <c r="Y402" i="67"/>
  <c r="AG402" i="67"/>
  <c r="A403" i="67"/>
  <c r="B403" i="67"/>
  <c r="C403" i="67"/>
  <c r="D403" i="67"/>
  <c r="E403" i="67"/>
  <c r="F403" i="67"/>
  <c r="G403" i="67"/>
  <c r="H403" i="67"/>
  <c r="P403" i="67"/>
  <c r="Y403" i="67"/>
  <c r="AG403" i="67"/>
  <c r="A404" i="67"/>
  <c r="B404" i="67"/>
  <c r="C404" i="67"/>
  <c r="D404" i="67"/>
  <c r="E404" i="67"/>
  <c r="F404" i="67"/>
  <c r="G404" i="67"/>
  <c r="H404" i="67"/>
  <c r="P404" i="67"/>
  <c r="Y404" i="67"/>
  <c r="AG404" i="67"/>
  <c r="A405" i="67"/>
  <c r="B405" i="67"/>
  <c r="C405" i="67"/>
  <c r="D405" i="67"/>
  <c r="E405" i="67"/>
  <c r="F405" i="67"/>
  <c r="G405" i="67"/>
  <c r="H405" i="67"/>
  <c r="P405" i="67"/>
  <c r="Y405" i="67"/>
  <c r="AG405" i="67"/>
  <c r="A406" i="67"/>
  <c r="B406" i="67"/>
  <c r="C406" i="67"/>
  <c r="D406" i="67"/>
  <c r="E406" i="67"/>
  <c r="F406" i="67"/>
  <c r="G406" i="67"/>
  <c r="H406" i="67"/>
  <c r="P406" i="67"/>
  <c r="Y406" i="67"/>
  <c r="AG406" i="67"/>
  <c r="A407" i="67"/>
  <c r="B407" i="67"/>
  <c r="C407" i="67"/>
  <c r="D407" i="67"/>
  <c r="E407" i="67"/>
  <c r="F407" i="67"/>
  <c r="G407" i="67"/>
  <c r="H407" i="67"/>
  <c r="P407" i="67"/>
  <c r="Y407" i="67"/>
  <c r="AG407" i="67"/>
  <c r="A408" i="67"/>
  <c r="B408" i="67"/>
  <c r="C408" i="67"/>
  <c r="D408" i="67"/>
  <c r="E408" i="67"/>
  <c r="F408" i="67"/>
  <c r="G408" i="67"/>
  <c r="H408" i="67"/>
  <c r="P408" i="67"/>
  <c r="Y408" i="67"/>
  <c r="AG408" i="67"/>
  <c r="A409" i="67"/>
  <c r="B409" i="67"/>
  <c r="C409" i="67"/>
  <c r="D409" i="67"/>
  <c r="E409" i="67"/>
  <c r="F409" i="67"/>
  <c r="G409" i="67"/>
  <c r="H409" i="67"/>
  <c r="P409" i="67"/>
  <c r="Y409" i="67"/>
  <c r="AG409" i="67"/>
  <c r="A410" i="67"/>
  <c r="B410" i="67"/>
  <c r="C410" i="67"/>
  <c r="D410" i="67"/>
  <c r="E410" i="67"/>
  <c r="F410" i="67"/>
  <c r="G410" i="67"/>
  <c r="H410" i="67"/>
  <c r="P410" i="67"/>
  <c r="Y410" i="67"/>
  <c r="AG410" i="67"/>
  <c r="A411" i="67"/>
  <c r="B411" i="67"/>
  <c r="C411" i="67"/>
  <c r="D411" i="67"/>
  <c r="E411" i="67"/>
  <c r="F411" i="67"/>
  <c r="G411" i="67"/>
  <c r="H411" i="67"/>
  <c r="P411" i="67"/>
  <c r="Y411" i="67"/>
  <c r="AG411" i="67"/>
  <c r="A412" i="67"/>
  <c r="B412" i="67"/>
  <c r="C412" i="67"/>
  <c r="D412" i="67"/>
  <c r="E412" i="67"/>
  <c r="F412" i="67"/>
  <c r="G412" i="67"/>
  <c r="H412" i="67"/>
  <c r="P412" i="67"/>
  <c r="Y412" i="67"/>
  <c r="AG412" i="67"/>
  <c r="A413" i="67"/>
  <c r="B413" i="67"/>
  <c r="C413" i="67"/>
  <c r="D413" i="67"/>
  <c r="E413" i="67"/>
  <c r="F413" i="67"/>
  <c r="G413" i="67"/>
  <c r="H413" i="67"/>
  <c r="P413" i="67"/>
  <c r="Y413" i="67"/>
  <c r="AG413" i="67"/>
  <c r="A414" i="67"/>
  <c r="B414" i="67"/>
  <c r="C414" i="67"/>
  <c r="D414" i="67"/>
  <c r="E414" i="67"/>
  <c r="F414" i="67"/>
  <c r="G414" i="67"/>
  <c r="H414" i="67"/>
  <c r="P414" i="67"/>
  <c r="Y414" i="67"/>
  <c r="AG414" i="67"/>
  <c r="A415" i="67"/>
  <c r="B415" i="67"/>
  <c r="C415" i="67"/>
  <c r="D415" i="67"/>
  <c r="E415" i="67"/>
  <c r="F415" i="67"/>
  <c r="G415" i="67"/>
  <c r="H415" i="67"/>
  <c r="P415" i="67"/>
  <c r="Y415" i="67"/>
  <c r="AG415" i="67"/>
  <c r="A416" i="67"/>
  <c r="B416" i="67"/>
  <c r="C416" i="67"/>
  <c r="D416" i="67"/>
  <c r="E416" i="67"/>
  <c r="F416" i="67"/>
  <c r="G416" i="67"/>
  <c r="H416" i="67"/>
  <c r="P416" i="67"/>
  <c r="Y416" i="67"/>
  <c r="AG416" i="67"/>
  <c r="A417" i="67"/>
  <c r="B417" i="67"/>
  <c r="C417" i="67"/>
  <c r="D417" i="67"/>
  <c r="E417" i="67"/>
  <c r="F417" i="67"/>
  <c r="G417" i="67"/>
  <c r="H417" i="67"/>
  <c r="P417" i="67"/>
  <c r="Y417" i="67"/>
  <c r="AG417" i="67"/>
  <c r="A418" i="67"/>
  <c r="B418" i="67"/>
  <c r="C418" i="67"/>
  <c r="D418" i="67"/>
  <c r="E418" i="67"/>
  <c r="F418" i="67"/>
  <c r="G418" i="67"/>
  <c r="H418" i="67"/>
  <c r="P418" i="67"/>
  <c r="Y418" i="67"/>
  <c r="AG418" i="67"/>
  <c r="A419" i="67"/>
  <c r="B419" i="67"/>
  <c r="C419" i="67"/>
  <c r="D419" i="67"/>
  <c r="E419" i="67"/>
  <c r="F419" i="67"/>
  <c r="G419" i="67"/>
  <c r="H419" i="67"/>
  <c r="P419" i="67"/>
  <c r="Y419" i="67"/>
  <c r="AG419" i="67"/>
  <c r="A420" i="67"/>
  <c r="B420" i="67"/>
  <c r="C420" i="67"/>
  <c r="D420" i="67"/>
  <c r="E420" i="67"/>
  <c r="F420" i="67"/>
  <c r="G420" i="67"/>
  <c r="H420" i="67"/>
  <c r="P420" i="67"/>
  <c r="Y420" i="67"/>
  <c r="AG420" i="67"/>
  <c r="A421" i="67"/>
  <c r="B421" i="67"/>
  <c r="C421" i="67"/>
  <c r="D421" i="67"/>
  <c r="E421" i="67"/>
  <c r="F421" i="67"/>
  <c r="G421" i="67"/>
  <c r="H421" i="67"/>
  <c r="P421" i="67"/>
  <c r="Y421" i="67"/>
  <c r="AG421" i="67"/>
  <c r="A422" i="67"/>
  <c r="B422" i="67"/>
  <c r="C422" i="67"/>
  <c r="D422" i="67"/>
  <c r="E422" i="67"/>
  <c r="F422" i="67"/>
  <c r="G422" i="67"/>
  <c r="H422" i="67"/>
  <c r="P422" i="67"/>
  <c r="Y422" i="67"/>
  <c r="AG422" i="67"/>
  <c r="A423" i="67"/>
  <c r="B423" i="67"/>
  <c r="C423" i="67"/>
  <c r="D423" i="67"/>
  <c r="E423" i="67"/>
  <c r="F423" i="67"/>
  <c r="G423" i="67"/>
  <c r="H423" i="67"/>
  <c r="P423" i="67"/>
  <c r="Y423" i="67"/>
  <c r="AG423" i="67"/>
  <c r="A424" i="67"/>
  <c r="B424" i="67"/>
  <c r="C424" i="67"/>
  <c r="D424" i="67"/>
  <c r="E424" i="67"/>
  <c r="F424" i="67"/>
  <c r="G424" i="67"/>
  <c r="H424" i="67"/>
  <c r="P424" i="67"/>
  <c r="Y424" i="67"/>
  <c r="AG424" i="67"/>
  <c r="A425" i="67"/>
  <c r="B425" i="67"/>
  <c r="C425" i="67"/>
  <c r="D425" i="67"/>
  <c r="E425" i="67"/>
  <c r="F425" i="67"/>
  <c r="G425" i="67"/>
  <c r="H425" i="67"/>
  <c r="P425" i="67"/>
  <c r="Y425" i="67"/>
  <c r="AG425" i="67"/>
  <c r="A426" i="67"/>
  <c r="B426" i="67"/>
  <c r="C426" i="67"/>
  <c r="D426" i="67"/>
  <c r="E426" i="67"/>
  <c r="F426" i="67"/>
  <c r="G426" i="67"/>
  <c r="H426" i="67"/>
  <c r="P426" i="67"/>
  <c r="Y426" i="67"/>
  <c r="AG426" i="67"/>
  <c r="A427" i="67"/>
  <c r="B427" i="67"/>
  <c r="C427" i="67"/>
  <c r="D427" i="67"/>
  <c r="E427" i="67"/>
  <c r="F427" i="67"/>
  <c r="G427" i="67"/>
  <c r="H427" i="67"/>
  <c r="P427" i="67"/>
  <c r="Y427" i="67"/>
  <c r="AG427" i="67"/>
  <c r="A428" i="67"/>
  <c r="B428" i="67"/>
  <c r="C428" i="67"/>
  <c r="D428" i="67"/>
  <c r="E428" i="67"/>
  <c r="F428" i="67"/>
  <c r="G428" i="67"/>
  <c r="H428" i="67"/>
  <c r="P428" i="67"/>
  <c r="Y428" i="67"/>
  <c r="AG428" i="67"/>
  <c r="A429" i="67"/>
  <c r="B429" i="67"/>
  <c r="C429" i="67"/>
  <c r="D429" i="67"/>
  <c r="E429" i="67"/>
  <c r="F429" i="67"/>
  <c r="G429" i="67"/>
  <c r="H429" i="67"/>
  <c r="P429" i="67"/>
  <c r="Y429" i="67"/>
  <c r="AG429" i="67"/>
  <c r="A430" i="67"/>
  <c r="B430" i="67"/>
  <c r="C430" i="67"/>
  <c r="D430" i="67"/>
  <c r="E430" i="67"/>
  <c r="F430" i="67"/>
  <c r="G430" i="67"/>
  <c r="H430" i="67"/>
  <c r="P430" i="67"/>
  <c r="Y430" i="67"/>
  <c r="AG430" i="67"/>
  <c r="A431" i="67"/>
  <c r="B431" i="67"/>
  <c r="C431" i="67"/>
  <c r="D431" i="67"/>
  <c r="E431" i="67"/>
  <c r="F431" i="67"/>
  <c r="G431" i="67"/>
  <c r="H431" i="67"/>
  <c r="P431" i="67"/>
  <c r="Y431" i="67"/>
  <c r="AG431" i="67"/>
  <c r="A432" i="67"/>
  <c r="B432" i="67"/>
  <c r="C432" i="67"/>
  <c r="D432" i="67"/>
  <c r="E432" i="67"/>
  <c r="F432" i="67"/>
  <c r="G432" i="67"/>
  <c r="H432" i="67"/>
  <c r="P432" i="67"/>
  <c r="Y432" i="67"/>
  <c r="AG432" i="67"/>
  <c r="A433" i="67"/>
  <c r="B433" i="67"/>
  <c r="C433" i="67"/>
  <c r="D433" i="67"/>
  <c r="E433" i="67"/>
  <c r="F433" i="67"/>
  <c r="G433" i="67"/>
  <c r="H433" i="67"/>
  <c r="P433" i="67"/>
  <c r="Y433" i="67"/>
  <c r="AG433" i="67"/>
  <c r="A434" i="67"/>
  <c r="B434" i="67"/>
  <c r="C434" i="67"/>
  <c r="D434" i="67"/>
  <c r="E434" i="67"/>
  <c r="F434" i="67"/>
  <c r="G434" i="67"/>
  <c r="H434" i="67"/>
  <c r="P434" i="67"/>
  <c r="Y434" i="67"/>
  <c r="AG434" i="67"/>
  <c r="A435" i="67"/>
  <c r="B435" i="67"/>
  <c r="C435" i="67"/>
  <c r="D435" i="67"/>
  <c r="E435" i="67"/>
  <c r="F435" i="67"/>
  <c r="G435" i="67"/>
  <c r="H435" i="67"/>
  <c r="P435" i="67"/>
  <c r="Y435" i="67"/>
  <c r="AG435" i="67"/>
  <c r="A436" i="67"/>
  <c r="B436" i="67"/>
  <c r="C436" i="67"/>
  <c r="D436" i="67"/>
  <c r="E436" i="67"/>
  <c r="F436" i="67"/>
  <c r="G436" i="67"/>
  <c r="H436" i="67"/>
  <c r="P436" i="67"/>
  <c r="Y436" i="67"/>
  <c r="AG436" i="67"/>
  <c r="A437" i="67"/>
  <c r="B437" i="67"/>
  <c r="C437" i="67"/>
  <c r="D437" i="67"/>
  <c r="E437" i="67"/>
  <c r="F437" i="67"/>
  <c r="G437" i="67"/>
  <c r="H437" i="67"/>
  <c r="P437" i="67"/>
  <c r="Y437" i="67"/>
  <c r="AG437" i="67"/>
  <c r="A438" i="67"/>
  <c r="B438" i="67"/>
  <c r="C438" i="67"/>
  <c r="D438" i="67"/>
  <c r="E438" i="67"/>
  <c r="F438" i="67"/>
  <c r="G438" i="67"/>
  <c r="H438" i="67"/>
  <c r="P438" i="67"/>
  <c r="Y438" i="67"/>
  <c r="AG438" i="67"/>
  <c r="A439" i="67"/>
  <c r="B439" i="67"/>
  <c r="C439" i="67"/>
  <c r="D439" i="67"/>
  <c r="E439" i="67"/>
  <c r="F439" i="67"/>
  <c r="G439" i="67"/>
  <c r="H439" i="67"/>
  <c r="P439" i="67"/>
  <c r="Y439" i="67"/>
  <c r="AG439" i="67"/>
  <c r="A440" i="67"/>
  <c r="B440" i="67"/>
  <c r="C440" i="67"/>
  <c r="D440" i="67"/>
  <c r="E440" i="67"/>
  <c r="F440" i="67"/>
  <c r="G440" i="67"/>
  <c r="H440" i="67"/>
  <c r="P440" i="67"/>
  <c r="Y440" i="67"/>
  <c r="AG440" i="67"/>
  <c r="A441" i="67"/>
  <c r="B441" i="67"/>
  <c r="C441" i="67"/>
  <c r="D441" i="67"/>
  <c r="E441" i="67"/>
  <c r="F441" i="67"/>
  <c r="G441" i="67"/>
  <c r="H441" i="67"/>
  <c r="P441" i="67"/>
  <c r="Y441" i="67"/>
  <c r="AG441" i="67"/>
  <c r="A442" i="67"/>
  <c r="B442" i="67"/>
  <c r="C442" i="67"/>
  <c r="D442" i="67"/>
  <c r="E442" i="67"/>
  <c r="F442" i="67"/>
  <c r="G442" i="67"/>
  <c r="H442" i="67"/>
  <c r="P442" i="67"/>
  <c r="Y442" i="67"/>
  <c r="AG442" i="67"/>
  <c r="A443" i="67"/>
  <c r="B443" i="67"/>
  <c r="C443" i="67"/>
  <c r="D443" i="67"/>
  <c r="E443" i="67"/>
  <c r="F443" i="67"/>
  <c r="G443" i="67"/>
  <c r="H443" i="67"/>
  <c r="P443" i="67"/>
  <c r="Y443" i="67"/>
  <c r="AG443" i="67"/>
  <c r="A444" i="67"/>
  <c r="B444" i="67"/>
  <c r="C444" i="67"/>
  <c r="D444" i="67"/>
  <c r="E444" i="67"/>
  <c r="F444" i="67"/>
  <c r="G444" i="67"/>
  <c r="H444" i="67"/>
  <c r="P444" i="67"/>
  <c r="Y444" i="67"/>
  <c r="AG444" i="67"/>
  <c r="A445" i="67"/>
  <c r="B445" i="67"/>
  <c r="C445" i="67"/>
  <c r="D445" i="67"/>
  <c r="E445" i="67"/>
  <c r="F445" i="67"/>
  <c r="G445" i="67"/>
  <c r="H445" i="67"/>
  <c r="P445" i="67"/>
  <c r="Y445" i="67"/>
  <c r="AG445" i="67"/>
  <c r="A446" i="67"/>
  <c r="B446" i="67"/>
  <c r="C446" i="67"/>
  <c r="D446" i="67"/>
  <c r="E446" i="67"/>
  <c r="F446" i="67"/>
  <c r="G446" i="67"/>
  <c r="H446" i="67"/>
  <c r="P446" i="67"/>
  <c r="Y446" i="67"/>
  <c r="AG446" i="67"/>
  <c r="A447" i="67"/>
  <c r="B447" i="67"/>
  <c r="C447" i="67"/>
  <c r="D447" i="67"/>
  <c r="E447" i="67"/>
  <c r="F447" i="67"/>
  <c r="G447" i="67"/>
  <c r="H447" i="67"/>
  <c r="P447" i="67"/>
  <c r="Y447" i="67"/>
  <c r="AG447" i="67"/>
  <c r="A448" i="67"/>
  <c r="B448" i="67"/>
  <c r="C448" i="67"/>
  <c r="D448" i="67"/>
  <c r="E448" i="67"/>
  <c r="F448" i="67"/>
  <c r="G448" i="67"/>
  <c r="H448" i="67"/>
  <c r="P448" i="67"/>
  <c r="Y448" i="67"/>
  <c r="AG448" i="67"/>
  <c r="A449" i="67"/>
  <c r="B449" i="67"/>
  <c r="C449" i="67"/>
  <c r="D449" i="67"/>
  <c r="E449" i="67"/>
  <c r="F449" i="67"/>
  <c r="G449" i="67"/>
  <c r="H449" i="67"/>
  <c r="P449" i="67"/>
  <c r="Y449" i="67"/>
  <c r="AG449" i="67"/>
  <c r="A450" i="67"/>
  <c r="B450" i="67"/>
  <c r="C450" i="67"/>
  <c r="D450" i="67"/>
  <c r="E450" i="67"/>
  <c r="F450" i="67"/>
  <c r="G450" i="67"/>
  <c r="H450" i="67"/>
  <c r="P450" i="67"/>
  <c r="Y450" i="67"/>
  <c r="AG450" i="67"/>
  <c r="A451" i="67"/>
  <c r="B451" i="67"/>
  <c r="C451" i="67"/>
  <c r="D451" i="67"/>
  <c r="E451" i="67"/>
  <c r="F451" i="67"/>
  <c r="G451" i="67"/>
  <c r="H451" i="67"/>
  <c r="P451" i="67"/>
  <c r="Y451" i="67"/>
  <c r="AG451" i="67"/>
  <c r="A452" i="67"/>
  <c r="B452" i="67"/>
  <c r="C452" i="67"/>
  <c r="D452" i="67"/>
  <c r="E452" i="67"/>
  <c r="F452" i="67"/>
  <c r="G452" i="67"/>
  <c r="H452" i="67"/>
  <c r="P452" i="67"/>
  <c r="Y452" i="67"/>
  <c r="AG452" i="67"/>
  <c r="A453" i="67"/>
  <c r="B453" i="67"/>
  <c r="C453" i="67"/>
  <c r="D453" i="67"/>
  <c r="E453" i="67"/>
  <c r="F453" i="67"/>
  <c r="G453" i="67"/>
  <c r="H453" i="67"/>
  <c r="P453" i="67"/>
  <c r="Y453" i="67"/>
  <c r="AG453" i="67"/>
  <c r="A454" i="67"/>
  <c r="B454" i="67"/>
  <c r="C454" i="67"/>
  <c r="D454" i="67"/>
  <c r="E454" i="67"/>
  <c r="F454" i="67"/>
  <c r="G454" i="67"/>
  <c r="H454" i="67"/>
  <c r="P454" i="67"/>
  <c r="Y454" i="67"/>
  <c r="AG454" i="67"/>
  <c r="A455" i="67"/>
  <c r="B455" i="67"/>
  <c r="C455" i="67"/>
  <c r="D455" i="67"/>
  <c r="E455" i="67"/>
  <c r="F455" i="67"/>
  <c r="G455" i="67"/>
  <c r="H455" i="67"/>
  <c r="P455" i="67"/>
  <c r="Y455" i="67"/>
  <c r="AG455" i="67"/>
  <c r="A456" i="67"/>
  <c r="B456" i="67"/>
  <c r="C456" i="67"/>
  <c r="D456" i="67"/>
  <c r="E456" i="67"/>
  <c r="F456" i="67"/>
  <c r="G456" i="67"/>
  <c r="H456" i="67"/>
  <c r="P456" i="67"/>
  <c r="Y456" i="67"/>
  <c r="AG456" i="67"/>
  <c r="A457" i="67"/>
  <c r="B457" i="67"/>
  <c r="C457" i="67"/>
  <c r="D457" i="67"/>
  <c r="E457" i="67"/>
  <c r="F457" i="67"/>
  <c r="G457" i="67"/>
  <c r="H457" i="67"/>
  <c r="P457" i="67"/>
  <c r="Y457" i="67"/>
  <c r="AG457" i="67"/>
  <c r="A458" i="67"/>
  <c r="B458" i="67"/>
  <c r="C458" i="67"/>
  <c r="D458" i="67"/>
  <c r="E458" i="67"/>
  <c r="F458" i="67"/>
  <c r="G458" i="67"/>
  <c r="H458" i="67"/>
  <c r="P458" i="67"/>
  <c r="Y458" i="67"/>
  <c r="AG458" i="67"/>
  <c r="A459" i="67"/>
  <c r="B459" i="67"/>
  <c r="C459" i="67"/>
  <c r="D459" i="67"/>
  <c r="E459" i="67"/>
  <c r="F459" i="67"/>
  <c r="G459" i="67"/>
  <c r="H459" i="67"/>
  <c r="P459" i="67"/>
  <c r="Y459" i="67"/>
  <c r="AG459" i="67"/>
  <c r="A460" i="67"/>
  <c r="B460" i="67"/>
  <c r="C460" i="67"/>
  <c r="D460" i="67"/>
  <c r="E460" i="67"/>
  <c r="F460" i="67"/>
  <c r="G460" i="67"/>
  <c r="H460" i="67"/>
  <c r="P460" i="67"/>
  <c r="Y460" i="67"/>
  <c r="AG460" i="67"/>
  <c r="A461" i="67"/>
  <c r="B461" i="67"/>
  <c r="C461" i="67"/>
  <c r="D461" i="67"/>
  <c r="E461" i="67"/>
  <c r="F461" i="67"/>
  <c r="G461" i="67"/>
  <c r="H461" i="67"/>
  <c r="P461" i="67"/>
  <c r="Y461" i="67"/>
  <c r="AG461" i="67"/>
  <c r="A462" i="67"/>
  <c r="B462" i="67"/>
  <c r="C462" i="67"/>
  <c r="D462" i="67"/>
  <c r="E462" i="67"/>
  <c r="F462" i="67"/>
  <c r="G462" i="67"/>
  <c r="H462" i="67"/>
  <c r="P462" i="67"/>
  <c r="Y462" i="67"/>
  <c r="AG462" i="67"/>
  <c r="A463" i="67"/>
  <c r="B463" i="67"/>
  <c r="C463" i="67"/>
  <c r="D463" i="67"/>
  <c r="E463" i="67"/>
  <c r="F463" i="67"/>
  <c r="G463" i="67"/>
  <c r="H463" i="67"/>
  <c r="P463" i="67"/>
  <c r="Y463" i="67"/>
  <c r="AG463" i="67"/>
  <c r="A464" i="67"/>
  <c r="B464" i="67"/>
  <c r="C464" i="67"/>
  <c r="D464" i="67"/>
  <c r="E464" i="67"/>
  <c r="F464" i="67"/>
  <c r="G464" i="67"/>
  <c r="H464" i="67"/>
  <c r="P464" i="67"/>
  <c r="Y464" i="67"/>
  <c r="AG464" i="67"/>
  <c r="A465" i="67"/>
  <c r="B465" i="67"/>
  <c r="C465" i="67"/>
  <c r="D465" i="67"/>
  <c r="E465" i="67"/>
  <c r="F465" i="67"/>
  <c r="G465" i="67"/>
  <c r="H465" i="67"/>
  <c r="P465" i="67"/>
  <c r="Y465" i="67"/>
  <c r="AG465" i="67"/>
  <c r="A466" i="67"/>
  <c r="B466" i="67"/>
  <c r="C466" i="67"/>
  <c r="D466" i="67"/>
  <c r="E466" i="67"/>
  <c r="F466" i="67"/>
  <c r="G466" i="67"/>
  <c r="H466" i="67"/>
  <c r="P466" i="67"/>
  <c r="Y466" i="67"/>
  <c r="AG466" i="67"/>
  <c r="A467" i="67"/>
  <c r="B467" i="67"/>
  <c r="C467" i="67"/>
  <c r="D467" i="67"/>
  <c r="E467" i="67"/>
  <c r="F467" i="67"/>
  <c r="G467" i="67"/>
  <c r="H467" i="67"/>
  <c r="P467" i="67"/>
  <c r="Y467" i="67"/>
  <c r="AG467" i="67"/>
  <c r="A468" i="67"/>
  <c r="B468" i="67"/>
  <c r="C468" i="67"/>
  <c r="D468" i="67"/>
  <c r="E468" i="67"/>
  <c r="F468" i="67"/>
  <c r="G468" i="67"/>
  <c r="H468" i="67"/>
  <c r="P468" i="67"/>
  <c r="Y468" i="67"/>
  <c r="AG468" i="67"/>
  <c r="A469" i="67"/>
  <c r="B469" i="67"/>
  <c r="C469" i="67"/>
  <c r="D469" i="67"/>
  <c r="E469" i="67"/>
  <c r="F469" i="67"/>
  <c r="G469" i="67"/>
  <c r="H469" i="67"/>
  <c r="P469" i="67"/>
  <c r="Y469" i="67"/>
  <c r="AG469" i="67"/>
  <c r="A470" i="67"/>
  <c r="B470" i="67"/>
  <c r="C470" i="67"/>
  <c r="D470" i="67"/>
  <c r="E470" i="67"/>
  <c r="F470" i="67"/>
  <c r="G470" i="67"/>
  <c r="H470" i="67"/>
  <c r="P470" i="67"/>
  <c r="Y470" i="67"/>
  <c r="AG470" i="67"/>
  <c r="A471" i="67"/>
  <c r="B471" i="67"/>
  <c r="C471" i="67"/>
  <c r="D471" i="67"/>
  <c r="E471" i="67"/>
  <c r="F471" i="67"/>
  <c r="G471" i="67"/>
  <c r="H471" i="67"/>
  <c r="P471" i="67"/>
  <c r="Y471" i="67"/>
  <c r="AG471" i="67"/>
  <c r="A472" i="67"/>
  <c r="B472" i="67"/>
  <c r="C472" i="67"/>
  <c r="D472" i="67"/>
  <c r="E472" i="67"/>
  <c r="F472" i="67"/>
  <c r="G472" i="67"/>
  <c r="H472" i="67"/>
  <c r="P472" i="67"/>
  <c r="Y472" i="67"/>
  <c r="AG472" i="67"/>
  <c r="A473" i="67"/>
  <c r="B473" i="67"/>
  <c r="C473" i="67"/>
  <c r="D473" i="67"/>
  <c r="E473" i="67"/>
  <c r="F473" i="67"/>
  <c r="G473" i="67"/>
  <c r="H473" i="67"/>
  <c r="P473" i="67"/>
  <c r="Y473" i="67"/>
  <c r="AG473" i="67"/>
  <c r="A474" i="67"/>
  <c r="B474" i="67"/>
  <c r="C474" i="67"/>
  <c r="D474" i="67"/>
  <c r="E474" i="67"/>
  <c r="F474" i="67"/>
  <c r="G474" i="67"/>
  <c r="H474" i="67"/>
  <c r="P474" i="67"/>
  <c r="Y474" i="67"/>
  <c r="AG474" i="67"/>
  <c r="A475" i="67"/>
  <c r="B475" i="67"/>
  <c r="C475" i="67"/>
  <c r="D475" i="67"/>
  <c r="E475" i="67"/>
  <c r="F475" i="67"/>
  <c r="G475" i="67"/>
  <c r="H475" i="67"/>
  <c r="P475" i="67"/>
  <c r="Y475" i="67"/>
  <c r="AG475" i="67"/>
  <c r="A476" i="67"/>
  <c r="B476" i="67"/>
  <c r="C476" i="67"/>
  <c r="D476" i="67"/>
  <c r="E476" i="67"/>
  <c r="F476" i="67"/>
  <c r="G476" i="67"/>
  <c r="H476" i="67"/>
  <c r="P476" i="67"/>
  <c r="Y476" i="67"/>
  <c r="AG476" i="67"/>
  <c r="A477" i="67"/>
  <c r="B477" i="67"/>
  <c r="C477" i="67"/>
  <c r="D477" i="67"/>
  <c r="E477" i="67"/>
  <c r="F477" i="67"/>
  <c r="G477" i="67"/>
  <c r="H477" i="67"/>
  <c r="P477" i="67"/>
  <c r="Y477" i="67"/>
  <c r="AG477" i="67"/>
  <c r="A478" i="67"/>
  <c r="B478" i="67"/>
  <c r="C478" i="67"/>
  <c r="D478" i="67"/>
  <c r="E478" i="67"/>
  <c r="F478" i="67"/>
  <c r="G478" i="67"/>
  <c r="H478" i="67"/>
  <c r="P478" i="67"/>
  <c r="Y478" i="67"/>
  <c r="AG478" i="67"/>
  <c r="A479" i="67"/>
  <c r="B479" i="67"/>
  <c r="C479" i="67"/>
  <c r="D479" i="67"/>
  <c r="E479" i="67"/>
  <c r="F479" i="67"/>
  <c r="G479" i="67"/>
  <c r="H479" i="67"/>
  <c r="P479" i="67"/>
  <c r="Y479" i="67"/>
  <c r="AG479" i="67"/>
  <c r="A480" i="67"/>
  <c r="B480" i="67"/>
  <c r="C480" i="67"/>
  <c r="D480" i="67"/>
  <c r="E480" i="67"/>
  <c r="F480" i="67"/>
  <c r="G480" i="67"/>
  <c r="H480" i="67"/>
  <c r="P480" i="67"/>
  <c r="Y480" i="67"/>
  <c r="AG480" i="67"/>
  <c r="A481" i="67"/>
  <c r="B481" i="67"/>
  <c r="C481" i="67"/>
  <c r="D481" i="67"/>
  <c r="E481" i="67"/>
  <c r="F481" i="67"/>
  <c r="G481" i="67"/>
  <c r="H481" i="67"/>
  <c r="P481" i="67"/>
  <c r="Y481" i="67"/>
  <c r="AG481" i="67"/>
  <c r="A482" i="67"/>
  <c r="B482" i="67"/>
  <c r="C482" i="67"/>
  <c r="D482" i="67"/>
  <c r="E482" i="67"/>
  <c r="F482" i="67"/>
  <c r="G482" i="67"/>
  <c r="H482" i="67"/>
  <c r="P482" i="67"/>
  <c r="Y482" i="67"/>
  <c r="AG482" i="67"/>
  <c r="A483" i="67"/>
  <c r="B483" i="67"/>
  <c r="C483" i="67"/>
  <c r="D483" i="67"/>
  <c r="E483" i="67"/>
  <c r="F483" i="67"/>
  <c r="G483" i="67"/>
  <c r="H483" i="67"/>
  <c r="P483" i="67"/>
  <c r="Y483" i="67"/>
  <c r="AG483" i="67"/>
  <c r="A484" i="67"/>
  <c r="B484" i="67"/>
  <c r="C484" i="67"/>
  <c r="D484" i="67"/>
  <c r="E484" i="67"/>
  <c r="F484" i="67"/>
  <c r="G484" i="67"/>
  <c r="H484" i="67"/>
  <c r="P484" i="67"/>
  <c r="Y484" i="67"/>
  <c r="AG484" i="67"/>
  <c r="A485" i="67"/>
  <c r="B485" i="67"/>
  <c r="C485" i="67"/>
  <c r="D485" i="67"/>
  <c r="E485" i="67"/>
  <c r="F485" i="67"/>
  <c r="G485" i="67"/>
  <c r="H485" i="67"/>
  <c r="P485" i="67"/>
  <c r="Y485" i="67"/>
  <c r="AG485" i="67"/>
  <c r="A486" i="67"/>
  <c r="B486" i="67"/>
  <c r="C486" i="67"/>
  <c r="D486" i="67"/>
  <c r="E486" i="67"/>
  <c r="F486" i="67"/>
  <c r="G486" i="67"/>
  <c r="H486" i="67"/>
  <c r="P486" i="67"/>
  <c r="Y486" i="67"/>
  <c r="AG486" i="67"/>
  <c r="A487" i="67"/>
  <c r="B487" i="67"/>
  <c r="C487" i="67"/>
  <c r="D487" i="67"/>
  <c r="E487" i="67"/>
  <c r="F487" i="67"/>
  <c r="G487" i="67"/>
  <c r="H487" i="67"/>
  <c r="P487" i="67"/>
  <c r="Y487" i="67"/>
  <c r="AG487" i="67"/>
  <c r="A488" i="67"/>
  <c r="B488" i="67"/>
  <c r="C488" i="67"/>
  <c r="D488" i="67"/>
  <c r="E488" i="67"/>
  <c r="F488" i="67"/>
  <c r="G488" i="67"/>
  <c r="H488" i="67"/>
  <c r="P488" i="67"/>
  <c r="Y488" i="67"/>
  <c r="AG488" i="67"/>
  <c r="A489" i="67"/>
  <c r="B489" i="67"/>
  <c r="C489" i="67"/>
  <c r="D489" i="67"/>
  <c r="E489" i="67"/>
  <c r="F489" i="67"/>
  <c r="G489" i="67"/>
  <c r="H489" i="67"/>
  <c r="P489" i="67"/>
  <c r="Y489" i="67"/>
  <c r="AG489" i="67"/>
  <c r="A490" i="67"/>
  <c r="B490" i="67"/>
  <c r="C490" i="67"/>
  <c r="D490" i="67"/>
  <c r="E490" i="67"/>
  <c r="F490" i="67"/>
  <c r="G490" i="67"/>
  <c r="H490" i="67"/>
  <c r="P490" i="67"/>
  <c r="Y490" i="67"/>
  <c r="AG490" i="67"/>
  <c r="A491" i="67"/>
  <c r="B491" i="67"/>
  <c r="C491" i="67"/>
  <c r="D491" i="67"/>
  <c r="E491" i="67"/>
  <c r="F491" i="67"/>
  <c r="G491" i="67"/>
  <c r="H491" i="67"/>
  <c r="P491" i="67"/>
  <c r="Y491" i="67"/>
  <c r="AG491" i="67"/>
  <c r="A492" i="67"/>
  <c r="B492" i="67"/>
  <c r="C492" i="67"/>
  <c r="D492" i="67"/>
  <c r="E492" i="67"/>
  <c r="F492" i="67"/>
  <c r="G492" i="67"/>
  <c r="H492" i="67"/>
  <c r="P492" i="67"/>
  <c r="Y492" i="67"/>
  <c r="AG492" i="67"/>
  <c r="A493" i="67"/>
  <c r="B493" i="67"/>
  <c r="C493" i="67"/>
  <c r="D493" i="67"/>
  <c r="E493" i="67"/>
  <c r="F493" i="67"/>
  <c r="G493" i="67"/>
  <c r="H493" i="67"/>
  <c r="P493" i="67"/>
  <c r="Y493" i="67"/>
  <c r="AG493" i="67"/>
  <c r="A494" i="67"/>
  <c r="B494" i="67"/>
  <c r="C494" i="67"/>
  <c r="D494" i="67"/>
  <c r="E494" i="67"/>
  <c r="F494" i="67"/>
  <c r="G494" i="67"/>
  <c r="H494" i="67"/>
  <c r="P494" i="67"/>
  <c r="Y494" i="67"/>
  <c r="AG494" i="67"/>
  <c r="A495" i="67"/>
  <c r="B495" i="67"/>
  <c r="C495" i="67"/>
  <c r="D495" i="67"/>
  <c r="E495" i="67"/>
  <c r="F495" i="67"/>
  <c r="G495" i="67"/>
  <c r="H495" i="67"/>
  <c r="P495" i="67"/>
  <c r="Y495" i="67"/>
  <c r="AG495" i="67"/>
  <c r="A496" i="67"/>
  <c r="B496" i="67"/>
  <c r="C496" i="67"/>
  <c r="D496" i="67"/>
  <c r="E496" i="67"/>
  <c r="F496" i="67"/>
  <c r="G496" i="67"/>
  <c r="H496" i="67"/>
  <c r="P496" i="67"/>
  <c r="Y496" i="67"/>
  <c r="AG496" i="67"/>
  <c r="A497" i="67"/>
  <c r="B497" i="67"/>
  <c r="C497" i="67"/>
  <c r="D497" i="67"/>
  <c r="E497" i="67"/>
  <c r="F497" i="67"/>
  <c r="G497" i="67"/>
  <c r="H497" i="67"/>
  <c r="P497" i="67"/>
  <c r="Y497" i="67"/>
  <c r="AG497" i="67"/>
  <c r="A498" i="67"/>
  <c r="B498" i="67"/>
  <c r="C498" i="67"/>
  <c r="D498" i="67"/>
  <c r="E498" i="67"/>
  <c r="F498" i="67"/>
  <c r="G498" i="67"/>
  <c r="H498" i="67"/>
  <c r="P498" i="67"/>
  <c r="Y498" i="67"/>
  <c r="AG498" i="67"/>
  <c r="A499" i="67"/>
  <c r="B499" i="67"/>
  <c r="C499" i="67"/>
  <c r="D499" i="67"/>
  <c r="E499" i="67"/>
  <c r="F499" i="67"/>
  <c r="G499" i="67"/>
  <c r="H499" i="67"/>
  <c r="P499" i="67"/>
  <c r="Y499" i="67"/>
  <c r="AG499" i="67"/>
  <c r="A500" i="67"/>
  <c r="B500" i="67"/>
  <c r="C500" i="67"/>
  <c r="D500" i="67"/>
  <c r="E500" i="67"/>
  <c r="F500" i="67"/>
  <c r="G500" i="67"/>
  <c r="H500" i="67"/>
  <c r="P500" i="67"/>
  <c r="Y500" i="67"/>
  <c r="AG500" i="67"/>
  <c r="A501" i="67"/>
  <c r="B501" i="67"/>
  <c r="C501" i="67"/>
  <c r="D501" i="67"/>
  <c r="E501" i="67"/>
  <c r="F501" i="67"/>
  <c r="G501" i="67"/>
  <c r="H501" i="67"/>
  <c r="P501" i="67"/>
  <c r="Y501" i="67"/>
  <c r="AG501" i="67"/>
  <c r="A502" i="67"/>
  <c r="B502" i="67"/>
  <c r="C502" i="67"/>
  <c r="D502" i="67"/>
  <c r="E502" i="67"/>
  <c r="F502" i="67"/>
  <c r="G502" i="67"/>
  <c r="H502" i="67"/>
  <c r="P502" i="67"/>
  <c r="Y502" i="67"/>
  <c r="AG502" i="67"/>
  <c r="A503" i="67"/>
  <c r="B503" i="67"/>
  <c r="C503" i="67"/>
  <c r="D503" i="67"/>
  <c r="E503" i="67"/>
  <c r="F503" i="67"/>
  <c r="G503" i="67"/>
  <c r="H503" i="67"/>
  <c r="P503" i="67"/>
  <c r="Y503" i="67"/>
  <c r="AG503" i="67"/>
  <c r="A504" i="67"/>
  <c r="B504" i="67"/>
  <c r="C504" i="67"/>
  <c r="D504" i="67"/>
  <c r="E504" i="67"/>
  <c r="F504" i="67"/>
  <c r="G504" i="67"/>
  <c r="H504" i="67"/>
  <c r="P504" i="67"/>
  <c r="Y504" i="67"/>
  <c r="AG504" i="67"/>
  <c r="A505" i="67"/>
  <c r="B505" i="67"/>
  <c r="C505" i="67"/>
  <c r="D505" i="67"/>
  <c r="E505" i="67"/>
  <c r="F505" i="67"/>
  <c r="G505" i="67"/>
  <c r="H505" i="67"/>
  <c r="P505" i="67"/>
  <c r="Y505" i="67"/>
  <c r="AG505" i="67"/>
  <c r="A506" i="67"/>
  <c r="B506" i="67"/>
  <c r="C506" i="67"/>
  <c r="D506" i="67"/>
  <c r="E506" i="67"/>
  <c r="F506" i="67"/>
  <c r="G506" i="67"/>
  <c r="H506" i="67"/>
  <c r="P506" i="67"/>
  <c r="Y506" i="67"/>
  <c r="AG506" i="67"/>
  <c r="A507" i="67"/>
  <c r="B507" i="67"/>
  <c r="C507" i="67"/>
  <c r="D507" i="67"/>
  <c r="E507" i="67"/>
  <c r="F507" i="67"/>
  <c r="G507" i="67"/>
  <c r="H507" i="67"/>
  <c r="P507" i="67"/>
  <c r="Y507" i="67"/>
  <c r="AG507" i="67"/>
  <c r="A508" i="67"/>
  <c r="B508" i="67"/>
  <c r="C508" i="67"/>
  <c r="D508" i="67"/>
  <c r="E508" i="67"/>
  <c r="F508" i="67"/>
  <c r="G508" i="67"/>
  <c r="H508" i="67"/>
  <c r="P508" i="67"/>
  <c r="Y508" i="67"/>
  <c r="AG508" i="67"/>
  <c r="A509" i="67"/>
  <c r="B509" i="67"/>
  <c r="C509" i="67"/>
  <c r="D509" i="67"/>
  <c r="E509" i="67"/>
  <c r="F509" i="67"/>
  <c r="G509" i="67"/>
  <c r="H509" i="67"/>
  <c r="P509" i="67"/>
  <c r="Y509" i="67"/>
  <c r="AG509" i="67"/>
  <c r="A510" i="67"/>
  <c r="B510" i="67"/>
  <c r="C510" i="67"/>
  <c r="D510" i="67"/>
  <c r="E510" i="67"/>
  <c r="F510" i="67"/>
  <c r="G510" i="67"/>
  <c r="H510" i="67"/>
  <c r="P510" i="67"/>
  <c r="Y510" i="67"/>
  <c r="AG510" i="67"/>
  <c r="A511" i="67"/>
  <c r="B511" i="67"/>
  <c r="C511" i="67"/>
  <c r="D511" i="67"/>
  <c r="E511" i="67"/>
  <c r="F511" i="67"/>
  <c r="G511" i="67"/>
  <c r="H511" i="67"/>
  <c r="P511" i="67"/>
  <c r="Y511" i="67"/>
  <c r="AG511" i="67"/>
  <c r="A512" i="67"/>
  <c r="B512" i="67"/>
  <c r="C512" i="67"/>
  <c r="D512" i="67"/>
  <c r="E512" i="67"/>
  <c r="F512" i="67"/>
  <c r="G512" i="67"/>
  <c r="H512" i="67"/>
  <c r="P512" i="67"/>
  <c r="Y512" i="67"/>
  <c r="AG512" i="67"/>
  <c r="A513" i="67"/>
  <c r="B513" i="67"/>
  <c r="C513" i="67"/>
  <c r="D513" i="67"/>
  <c r="E513" i="67"/>
  <c r="F513" i="67"/>
  <c r="G513" i="67"/>
  <c r="H513" i="67"/>
  <c r="P513" i="67"/>
  <c r="Y513" i="67"/>
  <c r="AG513" i="67"/>
  <c r="A514" i="67"/>
  <c r="B514" i="67"/>
  <c r="C514" i="67"/>
  <c r="D514" i="67"/>
  <c r="E514" i="67"/>
  <c r="F514" i="67"/>
  <c r="G514" i="67"/>
  <c r="H514" i="67"/>
  <c r="P514" i="67"/>
  <c r="Y514" i="67"/>
  <c r="AG514" i="67"/>
  <c r="A515" i="67"/>
  <c r="B515" i="67"/>
  <c r="C515" i="67"/>
  <c r="D515" i="67"/>
  <c r="E515" i="67"/>
  <c r="F515" i="67"/>
  <c r="G515" i="67"/>
  <c r="H515" i="67"/>
  <c r="P515" i="67"/>
  <c r="Y515" i="67"/>
  <c r="AG515" i="67"/>
  <c r="A516" i="67"/>
  <c r="B516" i="67"/>
  <c r="C516" i="67"/>
  <c r="D516" i="67"/>
  <c r="E516" i="67"/>
  <c r="F516" i="67"/>
  <c r="G516" i="67"/>
  <c r="H516" i="67"/>
  <c r="P516" i="67"/>
  <c r="Y516" i="67"/>
  <c r="AG516" i="67"/>
  <c r="A517" i="67"/>
  <c r="B517" i="67"/>
  <c r="C517" i="67"/>
  <c r="D517" i="67"/>
  <c r="E517" i="67"/>
  <c r="F517" i="67"/>
  <c r="G517" i="67"/>
  <c r="H517" i="67"/>
  <c r="P517" i="67"/>
  <c r="Y517" i="67"/>
  <c r="AG517" i="67"/>
  <c r="A518" i="67"/>
  <c r="B518" i="67"/>
  <c r="C518" i="67"/>
  <c r="D518" i="67"/>
  <c r="E518" i="67"/>
  <c r="F518" i="67"/>
  <c r="G518" i="67"/>
  <c r="H518" i="67"/>
  <c r="P518" i="67"/>
  <c r="Y518" i="67"/>
  <c r="AG518" i="67"/>
  <c r="A519" i="67"/>
  <c r="B519" i="67"/>
  <c r="C519" i="67"/>
  <c r="D519" i="67"/>
  <c r="E519" i="67"/>
  <c r="F519" i="67"/>
  <c r="G519" i="67"/>
  <c r="H519" i="67"/>
  <c r="P519" i="67"/>
  <c r="Y519" i="67"/>
  <c r="AG519" i="67"/>
  <c r="A520" i="67"/>
  <c r="B520" i="67"/>
  <c r="C520" i="67"/>
  <c r="D520" i="67"/>
  <c r="E520" i="67"/>
  <c r="F520" i="67"/>
  <c r="G520" i="67"/>
  <c r="H520" i="67"/>
  <c r="P520" i="67"/>
  <c r="Y520" i="67"/>
  <c r="AG520" i="67"/>
  <c r="A521" i="67"/>
  <c r="B521" i="67"/>
  <c r="C521" i="67"/>
  <c r="D521" i="67"/>
  <c r="E521" i="67"/>
  <c r="F521" i="67"/>
  <c r="G521" i="67"/>
  <c r="H521" i="67"/>
  <c r="P521" i="67"/>
  <c r="Y521" i="67"/>
  <c r="AG521" i="67"/>
  <c r="A522" i="67"/>
  <c r="B522" i="67"/>
  <c r="C522" i="67"/>
  <c r="D522" i="67"/>
  <c r="E522" i="67"/>
  <c r="F522" i="67"/>
  <c r="G522" i="67"/>
  <c r="H522" i="67"/>
  <c r="P522" i="67"/>
  <c r="Y522" i="67"/>
  <c r="AG522" i="67"/>
  <c r="A523" i="67"/>
  <c r="B523" i="67"/>
  <c r="C523" i="67"/>
  <c r="D523" i="67"/>
  <c r="E523" i="67"/>
  <c r="F523" i="67"/>
  <c r="G523" i="67"/>
  <c r="H523" i="67"/>
  <c r="P523" i="67"/>
  <c r="Y523" i="67"/>
  <c r="AG523" i="67"/>
  <c r="A524" i="67"/>
  <c r="B524" i="67"/>
  <c r="C524" i="67"/>
  <c r="D524" i="67"/>
  <c r="E524" i="67"/>
  <c r="F524" i="67"/>
  <c r="G524" i="67"/>
  <c r="H524" i="67"/>
  <c r="P524" i="67"/>
  <c r="Y524" i="67"/>
  <c r="AG524" i="67"/>
  <c r="A525" i="67"/>
  <c r="B525" i="67"/>
  <c r="C525" i="67"/>
  <c r="D525" i="67"/>
  <c r="E525" i="67"/>
  <c r="F525" i="67"/>
  <c r="G525" i="67"/>
  <c r="H525" i="67"/>
  <c r="P525" i="67"/>
  <c r="Y525" i="67"/>
  <c r="AG525" i="67"/>
  <c r="A526" i="67"/>
  <c r="B526" i="67"/>
  <c r="C526" i="67"/>
  <c r="D526" i="67"/>
  <c r="E526" i="67"/>
  <c r="F526" i="67"/>
  <c r="G526" i="67"/>
  <c r="H526" i="67"/>
  <c r="P526" i="67"/>
  <c r="Y526" i="67"/>
  <c r="AG526" i="67"/>
  <c r="A527" i="67"/>
  <c r="B527" i="67"/>
  <c r="C527" i="67"/>
  <c r="D527" i="67"/>
  <c r="E527" i="67"/>
  <c r="F527" i="67"/>
  <c r="G527" i="67"/>
  <c r="H527" i="67"/>
  <c r="P527" i="67"/>
  <c r="Y527" i="67"/>
  <c r="AG527" i="67"/>
  <c r="A528" i="67"/>
  <c r="B528" i="67"/>
  <c r="C528" i="67"/>
  <c r="D528" i="67"/>
  <c r="E528" i="67"/>
  <c r="F528" i="67"/>
  <c r="G528" i="67"/>
  <c r="H528" i="67"/>
  <c r="P528" i="67"/>
  <c r="Y528" i="67"/>
  <c r="AG528" i="67"/>
  <c r="A529" i="67"/>
  <c r="B529" i="67"/>
  <c r="C529" i="67"/>
  <c r="D529" i="67"/>
  <c r="E529" i="67"/>
  <c r="F529" i="67"/>
  <c r="G529" i="67"/>
  <c r="H529" i="67"/>
  <c r="P529" i="67"/>
  <c r="Y529" i="67"/>
  <c r="AG529" i="67"/>
  <c r="A530" i="67"/>
  <c r="B530" i="67"/>
  <c r="C530" i="67"/>
  <c r="D530" i="67"/>
  <c r="E530" i="67"/>
  <c r="F530" i="67"/>
  <c r="G530" i="67"/>
  <c r="H530" i="67"/>
  <c r="P530" i="67"/>
  <c r="Y530" i="67"/>
  <c r="AG530" i="67"/>
  <c r="A531" i="67"/>
  <c r="B531" i="67"/>
  <c r="C531" i="67"/>
  <c r="D531" i="67"/>
  <c r="E531" i="67"/>
  <c r="F531" i="67"/>
  <c r="G531" i="67"/>
  <c r="H531" i="67"/>
  <c r="P531" i="67"/>
  <c r="Y531" i="67"/>
  <c r="AG531" i="67"/>
  <c r="A532" i="67"/>
  <c r="B532" i="67"/>
  <c r="C532" i="67"/>
  <c r="D532" i="67"/>
  <c r="E532" i="67"/>
  <c r="F532" i="67"/>
  <c r="G532" i="67"/>
  <c r="H532" i="67"/>
  <c r="P532" i="67"/>
  <c r="Y532" i="67"/>
  <c r="AG532" i="67"/>
  <c r="A533" i="67"/>
  <c r="B533" i="67"/>
  <c r="C533" i="67"/>
  <c r="D533" i="67"/>
  <c r="E533" i="67"/>
  <c r="F533" i="67"/>
  <c r="G533" i="67"/>
  <c r="H533" i="67"/>
  <c r="P533" i="67"/>
  <c r="Y533" i="67"/>
  <c r="AG533" i="67"/>
  <c r="A534" i="67"/>
  <c r="B534" i="67"/>
  <c r="C534" i="67"/>
  <c r="D534" i="67"/>
  <c r="E534" i="67"/>
  <c r="F534" i="67"/>
  <c r="G534" i="67"/>
  <c r="H534" i="67"/>
  <c r="P534" i="67"/>
  <c r="Y534" i="67"/>
  <c r="AG534" i="67"/>
  <c r="A535" i="67"/>
  <c r="B535" i="67"/>
  <c r="C535" i="67"/>
  <c r="D535" i="67"/>
  <c r="E535" i="67"/>
  <c r="F535" i="67"/>
  <c r="G535" i="67"/>
  <c r="H535" i="67"/>
  <c r="P535" i="67"/>
  <c r="Y535" i="67"/>
  <c r="AG535" i="67"/>
  <c r="A536" i="67"/>
  <c r="B536" i="67"/>
  <c r="C536" i="67"/>
  <c r="D536" i="67"/>
  <c r="E536" i="67"/>
  <c r="F536" i="67"/>
  <c r="G536" i="67"/>
  <c r="H536" i="67"/>
  <c r="P536" i="67"/>
  <c r="Y536" i="67"/>
  <c r="AG536" i="67"/>
  <c r="A537" i="67"/>
  <c r="B537" i="67"/>
  <c r="C537" i="67"/>
  <c r="D537" i="67"/>
  <c r="E537" i="67"/>
  <c r="F537" i="67"/>
  <c r="G537" i="67"/>
  <c r="H537" i="67"/>
  <c r="P537" i="67"/>
  <c r="Y537" i="67"/>
  <c r="AG537" i="67"/>
  <c r="A538" i="67"/>
  <c r="B538" i="67"/>
  <c r="C538" i="67"/>
  <c r="D538" i="67"/>
  <c r="E538" i="67"/>
  <c r="F538" i="67"/>
  <c r="G538" i="67"/>
  <c r="H538" i="67"/>
  <c r="P538" i="67"/>
  <c r="Y538" i="67"/>
  <c r="AG538" i="67"/>
  <c r="A539" i="67"/>
  <c r="B539" i="67"/>
  <c r="C539" i="67"/>
  <c r="D539" i="67"/>
  <c r="E539" i="67"/>
  <c r="F539" i="67"/>
  <c r="G539" i="67"/>
  <c r="H539" i="67"/>
  <c r="P539" i="67"/>
  <c r="Y539" i="67"/>
  <c r="AG539" i="67"/>
  <c r="A540" i="67"/>
  <c r="B540" i="67"/>
  <c r="C540" i="67"/>
  <c r="D540" i="67"/>
  <c r="E540" i="67"/>
  <c r="F540" i="67"/>
  <c r="G540" i="67"/>
  <c r="H540" i="67"/>
  <c r="P540" i="67"/>
  <c r="Y540" i="67"/>
  <c r="AG540" i="67"/>
  <c r="A541" i="67"/>
  <c r="B541" i="67"/>
  <c r="C541" i="67"/>
  <c r="D541" i="67"/>
  <c r="E541" i="67"/>
  <c r="F541" i="67"/>
  <c r="G541" i="67"/>
  <c r="H541" i="67"/>
  <c r="P541" i="67"/>
  <c r="Y541" i="67"/>
  <c r="AG541" i="67"/>
  <c r="A542" i="67"/>
  <c r="B542" i="67"/>
  <c r="C542" i="67"/>
  <c r="D542" i="67"/>
  <c r="E542" i="67"/>
  <c r="F542" i="67"/>
  <c r="G542" i="67"/>
  <c r="H542" i="67"/>
  <c r="P542" i="67"/>
  <c r="Y542" i="67"/>
  <c r="AG542" i="67"/>
  <c r="A543" i="67"/>
  <c r="B543" i="67"/>
  <c r="C543" i="67"/>
  <c r="D543" i="67"/>
  <c r="E543" i="67"/>
  <c r="F543" i="67"/>
  <c r="G543" i="67"/>
  <c r="H543" i="67"/>
  <c r="P543" i="67"/>
  <c r="Y543" i="67"/>
  <c r="AG543" i="67"/>
  <c r="A544" i="67"/>
  <c r="B544" i="67"/>
  <c r="C544" i="67"/>
  <c r="D544" i="67"/>
  <c r="E544" i="67"/>
  <c r="F544" i="67"/>
  <c r="G544" i="67"/>
  <c r="H544" i="67"/>
  <c r="P544" i="67"/>
  <c r="Y544" i="67"/>
  <c r="AG544" i="67"/>
  <c r="A545" i="67"/>
  <c r="B545" i="67"/>
  <c r="C545" i="67"/>
  <c r="D545" i="67"/>
  <c r="E545" i="67"/>
  <c r="F545" i="67"/>
  <c r="G545" i="67"/>
  <c r="H545" i="67"/>
  <c r="P545" i="67"/>
  <c r="Y545" i="67"/>
  <c r="AG545" i="67"/>
  <c r="A546" i="67"/>
  <c r="B546" i="67"/>
  <c r="C546" i="67"/>
  <c r="D546" i="67"/>
  <c r="E546" i="67"/>
  <c r="F546" i="67"/>
  <c r="G546" i="67"/>
  <c r="H546" i="67"/>
  <c r="P546" i="67"/>
  <c r="Y546" i="67"/>
  <c r="AG546" i="67"/>
  <c r="A547" i="67"/>
  <c r="B547" i="67"/>
  <c r="C547" i="67"/>
  <c r="D547" i="67"/>
  <c r="E547" i="67"/>
  <c r="F547" i="67"/>
  <c r="G547" i="67"/>
  <c r="H547" i="67"/>
  <c r="P547" i="67"/>
  <c r="Y547" i="67"/>
  <c r="AG547" i="67"/>
  <c r="A548" i="67"/>
  <c r="B548" i="67"/>
  <c r="C548" i="67"/>
  <c r="D548" i="67"/>
  <c r="E548" i="67"/>
  <c r="F548" i="67"/>
  <c r="G548" i="67"/>
  <c r="H548" i="67"/>
  <c r="P548" i="67"/>
  <c r="Y548" i="67"/>
  <c r="AG548" i="67"/>
  <c r="A549" i="67"/>
  <c r="B549" i="67"/>
  <c r="C549" i="67"/>
  <c r="D549" i="67"/>
  <c r="E549" i="67"/>
  <c r="F549" i="67"/>
  <c r="G549" i="67"/>
  <c r="H549" i="67"/>
  <c r="P549" i="67"/>
  <c r="Y549" i="67"/>
  <c r="AG549" i="67"/>
  <c r="A550" i="67"/>
  <c r="B550" i="67"/>
  <c r="C550" i="67"/>
  <c r="D550" i="67"/>
  <c r="E550" i="67"/>
  <c r="F550" i="67"/>
  <c r="G550" i="67"/>
  <c r="H550" i="67"/>
  <c r="P550" i="67"/>
  <c r="Y550" i="67"/>
  <c r="AG550" i="67"/>
  <c r="A551" i="67"/>
  <c r="B551" i="67"/>
  <c r="C551" i="67"/>
  <c r="D551" i="67"/>
  <c r="E551" i="67"/>
  <c r="F551" i="67"/>
  <c r="G551" i="67"/>
  <c r="H551" i="67"/>
  <c r="P551" i="67"/>
  <c r="Y551" i="67"/>
  <c r="AG551" i="67"/>
  <c r="A552" i="67"/>
  <c r="B552" i="67"/>
  <c r="C552" i="67"/>
  <c r="D552" i="67"/>
  <c r="E552" i="67"/>
  <c r="F552" i="67"/>
  <c r="G552" i="67"/>
  <c r="H552" i="67"/>
  <c r="P552" i="67"/>
  <c r="Y552" i="67"/>
  <c r="AG552" i="67"/>
  <c r="A553" i="67"/>
  <c r="B553" i="67"/>
  <c r="C553" i="67"/>
  <c r="D553" i="67"/>
  <c r="E553" i="67"/>
  <c r="F553" i="67"/>
  <c r="G553" i="67"/>
  <c r="H553" i="67"/>
  <c r="P553" i="67"/>
  <c r="Y553" i="67"/>
  <c r="AG553" i="67"/>
  <c r="A554" i="67"/>
  <c r="B554" i="67"/>
  <c r="C554" i="67"/>
  <c r="D554" i="67"/>
  <c r="E554" i="67"/>
  <c r="F554" i="67"/>
  <c r="G554" i="67"/>
  <c r="H554" i="67"/>
  <c r="P554" i="67"/>
  <c r="Y554" i="67"/>
  <c r="AG554" i="67"/>
  <c r="A555" i="67"/>
  <c r="B555" i="67"/>
  <c r="C555" i="67"/>
  <c r="D555" i="67"/>
  <c r="E555" i="67"/>
  <c r="F555" i="67"/>
  <c r="G555" i="67"/>
  <c r="H555" i="67"/>
  <c r="P555" i="67"/>
  <c r="Y555" i="67"/>
  <c r="AG555" i="67"/>
  <c r="A556" i="67"/>
  <c r="B556" i="67"/>
  <c r="C556" i="67"/>
  <c r="D556" i="67"/>
  <c r="E556" i="67"/>
  <c r="F556" i="67"/>
  <c r="G556" i="67"/>
  <c r="H556" i="67"/>
  <c r="P556" i="67"/>
  <c r="Y556" i="67"/>
  <c r="AG556" i="67"/>
  <c r="A557" i="67"/>
  <c r="B557" i="67"/>
  <c r="C557" i="67"/>
  <c r="D557" i="67"/>
  <c r="E557" i="67"/>
  <c r="F557" i="67"/>
  <c r="G557" i="67"/>
  <c r="H557" i="67"/>
  <c r="P557" i="67"/>
  <c r="Y557" i="67"/>
  <c r="AG557" i="67"/>
  <c r="A558" i="67"/>
  <c r="B558" i="67"/>
  <c r="C558" i="67"/>
  <c r="D558" i="67"/>
  <c r="E558" i="67"/>
  <c r="F558" i="67"/>
  <c r="G558" i="67"/>
  <c r="H558" i="67"/>
  <c r="P558" i="67"/>
  <c r="Y558" i="67"/>
  <c r="AG558" i="67"/>
  <c r="A559" i="67"/>
  <c r="B559" i="67"/>
  <c r="C559" i="67"/>
  <c r="D559" i="67"/>
  <c r="E559" i="67"/>
  <c r="F559" i="67"/>
  <c r="G559" i="67"/>
  <c r="H559" i="67"/>
  <c r="P559" i="67"/>
  <c r="Y559" i="67"/>
  <c r="AG559" i="67"/>
  <c r="A560" i="67"/>
  <c r="B560" i="67"/>
  <c r="C560" i="67"/>
  <c r="D560" i="67"/>
  <c r="E560" i="67"/>
  <c r="F560" i="67"/>
  <c r="G560" i="67"/>
  <c r="H560" i="67"/>
  <c r="P560" i="67"/>
  <c r="Y560" i="67"/>
  <c r="AG560" i="67"/>
  <c r="A561" i="67"/>
  <c r="B561" i="67"/>
  <c r="C561" i="67"/>
  <c r="D561" i="67"/>
  <c r="E561" i="67"/>
  <c r="F561" i="67"/>
  <c r="G561" i="67"/>
  <c r="H561" i="67"/>
  <c r="P561" i="67"/>
  <c r="Y561" i="67"/>
  <c r="AG561" i="67"/>
  <c r="A562" i="67"/>
  <c r="B562" i="67"/>
  <c r="C562" i="67"/>
  <c r="D562" i="67"/>
  <c r="E562" i="67"/>
  <c r="F562" i="67"/>
  <c r="G562" i="67"/>
  <c r="H562" i="67"/>
  <c r="P562" i="67"/>
  <c r="Y562" i="67"/>
  <c r="AG562" i="67"/>
  <c r="A563" i="67"/>
  <c r="B563" i="67"/>
  <c r="C563" i="67"/>
  <c r="D563" i="67"/>
  <c r="E563" i="67"/>
  <c r="F563" i="67"/>
  <c r="G563" i="67"/>
  <c r="H563" i="67"/>
  <c r="P563" i="67"/>
  <c r="Y563" i="67"/>
  <c r="AG563" i="67"/>
  <c r="A564" i="67"/>
  <c r="B564" i="67"/>
  <c r="C564" i="67"/>
  <c r="D564" i="67"/>
  <c r="E564" i="67"/>
  <c r="F564" i="67"/>
  <c r="G564" i="67"/>
  <c r="H564" i="67"/>
  <c r="P564" i="67"/>
  <c r="Y564" i="67"/>
  <c r="AG564" i="67"/>
  <c r="A565" i="67"/>
  <c r="B565" i="67"/>
  <c r="C565" i="67"/>
  <c r="D565" i="67"/>
  <c r="E565" i="67"/>
  <c r="F565" i="67"/>
  <c r="G565" i="67"/>
  <c r="H565" i="67"/>
  <c r="P565" i="67"/>
  <c r="Y565" i="67"/>
  <c r="AG565" i="67"/>
  <c r="A566" i="67"/>
  <c r="B566" i="67"/>
  <c r="C566" i="67"/>
  <c r="D566" i="67"/>
  <c r="E566" i="67"/>
  <c r="F566" i="67"/>
  <c r="G566" i="67"/>
  <c r="H566" i="67"/>
  <c r="P566" i="67"/>
  <c r="Y566" i="67"/>
  <c r="AG566" i="67"/>
  <c r="A567" i="67"/>
  <c r="B567" i="67"/>
  <c r="C567" i="67"/>
  <c r="D567" i="67"/>
  <c r="E567" i="67"/>
  <c r="F567" i="67"/>
  <c r="G567" i="67"/>
  <c r="H567" i="67"/>
  <c r="P567" i="67"/>
  <c r="Y567" i="67"/>
  <c r="AG567" i="67"/>
  <c r="A568" i="67"/>
  <c r="B568" i="67"/>
  <c r="C568" i="67"/>
  <c r="D568" i="67"/>
  <c r="E568" i="67"/>
  <c r="F568" i="67"/>
  <c r="G568" i="67"/>
  <c r="H568" i="67"/>
  <c r="P568" i="67"/>
  <c r="Y568" i="67"/>
  <c r="AG568" i="67"/>
  <c r="A569" i="67"/>
  <c r="B569" i="67"/>
  <c r="C569" i="67"/>
  <c r="D569" i="67"/>
  <c r="E569" i="67"/>
  <c r="F569" i="67"/>
  <c r="G569" i="67"/>
  <c r="H569" i="67"/>
  <c r="P569" i="67"/>
  <c r="Y569" i="67"/>
  <c r="AG569" i="67"/>
  <c r="A570" i="67"/>
  <c r="B570" i="67"/>
  <c r="C570" i="67"/>
  <c r="D570" i="67"/>
  <c r="E570" i="67"/>
  <c r="F570" i="67"/>
  <c r="G570" i="67"/>
  <c r="H570" i="67"/>
  <c r="P570" i="67"/>
  <c r="Y570" i="67"/>
  <c r="AG570" i="67"/>
  <c r="A571" i="67"/>
  <c r="B571" i="67"/>
  <c r="C571" i="67"/>
  <c r="D571" i="67"/>
  <c r="E571" i="67"/>
  <c r="F571" i="67"/>
  <c r="G571" i="67"/>
  <c r="H571" i="67"/>
  <c r="P571" i="67"/>
  <c r="Y571" i="67"/>
  <c r="AG571" i="67"/>
  <c r="A572" i="67"/>
  <c r="B572" i="67"/>
  <c r="C572" i="67"/>
  <c r="D572" i="67"/>
  <c r="E572" i="67"/>
  <c r="F572" i="67"/>
  <c r="G572" i="67"/>
  <c r="H572" i="67"/>
  <c r="P572" i="67"/>
  <c r="Y572" i="67"/>
  <c r="AG572" i="67"/>
  <c r="A573" i="67"/>
  <c r="B573" i="67"/>
  <c r="C573" i="67"/>
  <c r="D573" i="67"/>
  <c r="E573" i="67"/>
  <c r="F573" i="67"/>
  <c r="G573" i="67"/>
  <c r="H573" i="67"/>
  <c r="P573" i="67"/>
  <c r="Y573" i="67"/>
  <c r="AG573" i="67"/>
  <c r="A574" i="67"/>
  <c r="B574" i="67"/>
  <c r="C574" i="67"/>
  <c r="D574" i="67"/>
  <c r="E574" i="67"/>
  <c r="F574" i="67"/>
  <c r="G574" i="67"/>
  <c r="H574" i="67"/>
  <c r="P574" i="67"/>
  <c r="Y574" i="67"/>
  <c r="AG574" i="67"/>
  <c r="A575" i="67"/>
  <c r="B575" i="67"/>
  <c r="C575" i="67"/>
  <c r="D575" i="67"/>
  <c r="E575" i="67"/>
  <c r="F575" i="67"/>
  <c r="G575" i="67"/>
  <c r="H575" i="67"/>
  <c r="P575" i="67"/>
  <c r="Y575" i="67"/>
  <c r="AG575" i="67"/>
  <c r="A576" i="67"/>
  <c r="B576" i="67"/>
  <c r="C576" i="67"/>
  <c r="D576" i="67"/>
  <c r="E576" i="67"/>
  <c r="F576" i="67"/>
  <c r="G576" i="67"/>
  <c r="H576" i="67"/>
  <c r="P576" i="67"/>
  <c r="Y576" i="67"/>
  <c r="AG576" i="67"/>
  <c r="A577" i="67"/>
  <c r="B577" i="67"/>
  <c r="C577" i="67"/>
  <c r="D577" i="67"/>
  <c r="E577" i="67"/>
  <c r="F577" i="67"/>
  <c r="G577" i="67"/>
  <c r="H577" i="67"/>
  <c r="P577" i="67"/>
  <c r="Y577" i="67"/>
  <c r="AG577" i="67"/>
  <c r="A578" i="67"/>
  <c r="B578" i="67"/>
  <c r="C578" i="67"/>
  <c r="D578" i="67"/>
  <c r="E578" i="67"/>
  <c r="F578" i="67"/>
  <c r="G578" i="67"/>
  <c r="H578" i="67"/>
  <c r="P578" i="67"/>
  <c r="Y578" i="67"/>
  <c r="AG578" i="67"/>
  <c r="A579" i="67"/>
  <c r="B579" i="67"/>
  <c r="C579" i="67"/>
  <c r="D579" i="67"/>
  <c r="E579" i="67"/>
  <c r="F579" i="67"/>
  <c r="G579" i="67"/>
  <c r="H579" i="67"/>
  <c r="P579" i="67"/>
  <c r="Y579" i="67"/>
  <c r="AG579" i="67"/>
  <c r="A580" i="67"/>
  <c r="B580" i="67"/>
  <c r="C580" i="67"/>
  <c r="D580" i="67"/>
  <c r="E580" i="67"/>
  <c r="F580" i="67"/>
  <c r="G580" i="67"/>
  <c r="H580" i="67"/>
  <c r="P580" i="67"/>
  <c r="Y580" i="67"/>
  <c r="AG580" i="67"/>
  <c r="A581" i="67"/>
  <c r="B581" i="67"/>
  <c r="C581" i="67"/>
  <c r="D581" i="67"/>
  <c r="E581" i="67"/>
  <c r="F581" i="67"/>
  <c r="G581" i="67"/>
  <c r="H581" i="67"/>
  <c r="P581" i="67"/>
  <c r="Y581" i="67"/>
  <c r="AG581" i="67"/>
  <c r="A582" i="67"/>
  <c r="B582" i="67"/>
  <c r="C582" i="67"/>
  <c r="D582" i="67"/>
  <c r="E582" i="67"/>
  <c r="F582" i="67"/>
  <c r="G582" i="67"/>
  <c r="H582" i="67"/>
  <c r="P582" i="67"/>
  <c r="Y582" i="67"/>
  <c r="AG582" i="67"/>
  <c r="A583" i="67"/>
  <c r="B583" i="67"/>
  <c r="C583" i="67"/>
  <c r="D583" i="67"/>
  <c r="E583" i="67"/>
  <c r="F583" i="67"/>
  <c r="G583" i="67"/>
  <c r="H583" i="67"/>
  <c r="P583" i="67"/>
  <c r="Y583" i="67"/>
  <c r="AG583" i="67"/>
  <c r="A584" i="67"/>
  <c r="B584" i="67"/>
  <c r="C584" i="67"/>
  <c r="D584" i="67"/>
  <c r="E584" i="67"/>
  <c r="F584" i="67"/>
  <c r="G584" i="67"/>
  <c r="H584" i="67"/>
  <c r="P584" i="67"/>
  <c r="Y584" i="67"/>
  <c r="AG584" i="67"/>
  <c r="A585" i="67"/>
  <c r="B585" i="67"/>
  <c r="C585" i="67"/>
  <c r="D585" i="67"/>
  <c r="E585" i="67"/>
  <c r="F585" i="67"/>
  <c r="G585" i="67"/>
  <c r="H585" i="67"/>
  <c r="P585" i="67"/>
  <c r="Y585" i="67"/>
  <c r="AG585" i="67"/>
  <c r="A586" i="67"/>
  <c r="B586" i="67"/>
  <c r="C586" i="67"/>
  <c r="D586" i="67"/>
  <c r="E586" i="67"/>
  <c r="F586" i="67"/>
  <c r="G586" i="67"/>
  <c r="H586" i="67"/>
  <c r="P586" i="67"/>
  <c r="Y586" i="67"/>
  <c r="AG586" i="67"/>
  <c r="A587" i="67"/>
  <c r="B587" i="67"/>
  <c r="C587" i="67"/>
  <c r="D587" i="67"/>
  <c r="E587" i="67"/>
  <c r="F587" i="67"/>
  <c r="G587" i="67"/>
  <c r="H587" i="67"/>
  <c r="P587" i="67"/>
  <c r="Y587" i="67"/>
  <c r="AG587" i="67"/>
  <c r="A588" i="67"/>
  <c r="B588" i="67"/>
  <c r="C588" i="67"/>
  <c r="D588" i="67"/>
  <c r="E588" i="67"/>
  <c r="F588" i="67"/>
  <c r="G588" i="67"/>
  <c r="H588" i="67"/>
  <c r="P588" i="67"/>
  <c r="Y588" i="67"/>
  <c r="AG588" i="67"/>
  <c r="A589" i="67"/>
  <c r="B589" i="67"/>
  <c r="C589" i="67"/>
  <c r="D589" i="67"/>
  <c r="E589" i="67"/>
  <c r="F589" i="67"/>
  <c r="G589" i="67"/>
  <c r="H589" i="67"/>
  <c r="P589" i="67"/>
  <c r="Y589" i="67"/>
  <c r="AG589" i="67"/>
  <c r="A590" i="67"/>
  <c r="B590" i="67"/>
  <c r="C590" i="67"/>
  <c r="D590" i="67"/>
  <c r="E590" i="67"/>
  <c r="F590" i="67"/>
  <c r="G590" i="67"/>
  <c r="H590" i="67"/>
  <c r="P590" i="67"/>
  <c r="Y590" i="67"/>
  <c r="AG590" i="67"/>
  <c r="A591" i="67"/>
  <c r="B591" i="67"/>
  <c r="C591" i="67"/>
  <c r="D591" i="67"/>
  <c r="E591" i="67"/>
  <c r="F591" i="67"/>
  <c r="G591" i="67"/>
  <c r="H591" i="67"/>
  <c r="P591" i="67"/>
  <c r="Y591" i="67"/>
  <c r="AG591" i="67"/>
  <c r="A592" i="67"/>
  <c r="B592" i="67"/>
  <c r="C592" i="67"/>
  <c r="D592" i="67"/>
  <c r="E592" i="67"/>
  <c r="F592" i="67"/>
  <c r="G592" i="67"/>
  <c r="H592" i="67"/>
  <c r="P592" i="67"/>
  <c r="Y592" i="67"/>
  <c r="AG592" i="67"/>
  <c r="A593" i="67"/>
  <c r="B593" i="67"/>
  <c r="C593" i="67"/>
  <c r="D593" i="67"/>
  <c r="E593" i="67"/>
  <c r="F593" i="67"/>
  <c r="G593" i="67"/>
  <c r="H593" i="67"/>
  <c r="P593" i="67"/>
  <c r="Y593" i="67"/>
  <c r="AG593" i="67"/>
  <c r="A594" i="67"/>
  <c r="B594" i="67"/>
  <c r="C594" i="67"/>
  <c r="D594" i="67"/>
  <c r="E594" i="67"/>
  <c r="F594" i="67"/>
  <c r="G594" i="67"/>
  <c r="H594" i="67"/>
  <c r="P594" i="67"/>
  <c r="Y594" i="67"/>
  <c r="AG594" i="67"/>
  <c r="A595" i="67"/>
  <c r="B595" i="67"/>
  <c r="C595" i="67"/>
  <c r="D595" i="67"/>
  <c r="E595" i="67"/>
  <c r="F595" i="67"/>
  <c r="G595" i="67"/>
  <c r="H595" i="67"/>
  <c r="P595" i="67"/>
  <c r="Y595" i="67"/>
  <c r="AG595" i="67"/>
  <c r="A596" i="67"/>
  <c r="B596" i="67"/>
  <c r="C596" i="67"/>
  <c r="D596" i="67"/>
  <c r="E596" i="67"/>
  <c r="F596" i="67"/>
  <c r="G596" i="67"/>
  <c r="H596" i="67"/>
  <c r="P596" i="67"/>
  <c r="Y596" i="67"/>
  <c r="AG596" i="67"/>
  <c r="A597" i="67"/>
  <c r="B597" i="67"/>
  <c r="C597" i="67"/>
  <c r="D597" i="67"/>
  <c r="E597" i="67"/>
  <c r="F597" i="67"/>
  <c r="G597" i="67"/>
  <c r="H597" i="67"/>
  <c r="P597" i="67"/>
  <c r="Y597" i="67"/>
  <c r="AG597" i="67"/>
  <c r="A598" i="67"/>
  <c r="B598" i="67"/>
  <c r="C598" i="67"/>
  <c r="D598" i="67"/>
  <c r="E598" i="67"/>
  <c r="F598" i="67"/>
  <c r="G598" i="67"/>
  <c r="H598" i="67"/>
  <c r="P598" i="67"/>
  <c r="Y598" i="67"/>
  <c r="AG598" i="67"/>
  <c r="A599" i="67"/>
  <c r="B599" i="67"/>
  <c r="C599" i="67"/>
  <c r="D599" i="67"/>
  <c r="E599" i="67"/>
  <c r="F599" i="67"/>
  <c r="G599" i="67"/>
  <c r="H599" i="67"/>
  <c r="P599" i="67"/>
  <c r="Y599" i="67"/>
  <c r="AG599" i="67"/>
  <c r="A600" i="67"/>
  <c r="B600" i="67"/>
  <c r="C600" i="67"/>
  <c r="D600" i="67"/>
  <c r="E600" i="67"/>
  <c r="F600" i="67"/>
  <c r="G600" i="67"/>
  <c r="H600" i="67"/>
  <c r="P600" i="67"/>
  <c r="Y600" i="67"/>
  <c r="AG600" i="67"/>
  <c r="A601" i="67"/>
  <c r="B601" i="67"/>
  <c r="C601" i="67"/>
  <c r="D601" i="67"/>
  <c r="E601" i="67"/>
  <c r="F601" i="67"/>
  <c r="G601" i="67"/>
  <c r="H601" i="67"/>
  <c r="P601" i="67"/>
  <c r="Y601" i="67"/>
  <c r="AG601" i="67"/>
  <c r="A602" i="67"/>
  <c r="B602" i="67"/>
  <c r="C602" i="67"/>
  <c r="D602" i="67"/>
  <c r="E602" i="67"/>
  <c r="F602" i="67"/>
  <c r="G602" i="67"/>
  <c r="H602" i="67"/>
  <c r="P602" i="67"/>
  <c r="Y602" i="67"/>
  <c r="AG602" i="67"/>
  <c r="A603" i="67"/>
  <c r="B603" i="67"/>
  <c r="C603" i="67"/>
  <c r="D603" i="67"/>
  <c r="E603" i="67"/>
  <c r="F603" i="67"/>
  <c r="G603" i="67"/>
  <c r="H603" i="67"/>
  <c r="P603" i="67"/>
  <c r="Y603" i="67"/>
  <c r="AG603" i="67"/>
  <c r="A604" i="67"/>
  <c r="B604" i="67"/>
  <c r="C604" i="67"/>
  <c r="D604" i="67"/>
  <c r="E604" i="67"/>
  <c r="F604" i="67"/>
  <c r="G604" i="67"/>
  <c r="H604" i="67"/>
  <c r="P604" i="67"/>
  <c r="Y604" i="67"/>
  <c r="AG604" i="67"/>
  <c r="A605" i="67"/>
  <c r="B605" i="67"/>
  <c r="C605" i="67"/>
  <c r="D605" i="67"/>
  <c r="E605" i="67"/>
  <c r="F605" i="67"/>
  <c r="G605" i="67"/>
  <c r="H605" i="67"/>
  <c r="P605" i="67"/>
  <c r="Y605" i="67"/>
  <c r="AG605" i="67"/>
  <c r="A606" i="67"/>
  <c r="B606" i="67"/>
  <c r="C606" i="67"/>
  <c r="D606" i="67"/>
  <c r="E606" i="67"/>
  <c r="F606" i="67"/>
  <c r="G606" i="67"/>
  <c r="H606" i="67"/>
  <c r="P606" i="67"/>
  <c r="Y606" i="67"/>
  <c r="AG606" i="67"/>
  <c r="A607" i="67"/>
  <c r="B607" i="67"/>
  <c r="C607" i="67"/>
  <c r="D607" i="67"/>
  <c r="E607" i="67"/>
  <c r="F607" i="67"/>
  <c r="G607" i="67"/>
  <c r="H607" i="67"/>
  <c r="P607" i="67"/>
  <c r="Y607" i="67"/>
  <c r="AG607" i="67"/>
  <c r="A608" i="67"/>
  <c r="B608" i="67"/>
  <c r="C608" i="67"/>
  <c r="D608" i="67"/>
  <c r="E608" i="67"/>
  <c r="F608" i="67"/>
  <c r="G608" i="67"/>
  <c r="H608" i="67"/>
  <c r="P608" i="67"/>
  <c r="Y608" i="67"/>
  <c r="AG608" i="67"/>
  <c r="A609" i="67"/>
  <c r="B609" i="67"/>
  <c r="C609" i="67"/>
  <c r="D609" i="67"/>
  <c r="E609" i="67"/>
  <c r="F609" i="67"/>
  <c r="G609" i="67"/>
  <c r="H609" i="67"/>
  <c r="P609" i="67"/>
  <c r="Y609" i="67"/>
  <c r="AG609" i="67"/>
  <c r="A610" i="67"/>
  <c r="B610" i="67"/>
  <c r="C610" i="67"/>
  <c r="D610" i="67"/>
  <c r="E610" i="67"/>
  <c r="F610" i="67"/>
  <c r="G610" i="67"/>
  <c r="H610" i="67"/>
  <c r="P610" i="67"/>
  <c r="Y610" i="67"/>
  <c r="AG610" i="67"/>
  <c r="A611" i="67"/>
  <c r="B611" i="67"/>
  <c r="C611" i="67"/>
  <c r="D611" i="67"/>
  <c r="E611" i="67"/>
  <c r="F611" i="67"/>
  <c r="G611" i="67"/>
  <c r="H611" i="67"/>
  <c r="P611" i="67"/>
  <c r="Y611" i="67"/>
  <c r="AG611" i="67"/>
  <c r="A612" i="67"/>
  <c r="B612" i="67"/>
  <c r="C612" i="67"/>
  <c r="D612" i="67"/>
  <c r="E612" i="67"/>
  <c r="F612" i="67"/>
  <c r="G612" i="67"/>
  <c r="H612" i="67"/>
  <c r="P612" i="67"/>
  <c r="Y612" i="67"/>
  <c r="AG612" i="67"/>
  <c r="A613" i="67"/>
  <c r="B613" i="67"/>
  <c r="C613" i="67"/>
  <c r="D613" i="67"/>
  <c r="E613" i="67"/>
  <c r="F613" i="67"/>
  <c r="G613" i="67"/>
  <c r="H613" i="67"/>
  <c r="P613" i="67"/>
  <c r="Y613" i="67"/>
  <c r="AG613" i="67"/>
  <c r="A614" i="67"/>
  <c r="B614" i="67"/>
  <c r="C614" i="67"/>
  <c r="D614" i="67"/>
  <c r="E614" i="67"/>
  <c r="F614" i="67"/>
  <c r="G614" i="67"/>
  <c r="H614" i="67"/>
  <c r="P614" i="67"/>
  <c r="Y614" i="67"/>
  <c r="AG614" i="67"/>
  <c r="A615" i="67"/>
  <c r="B615" i="67"/>
  <c r="C615" i="67"/>
  <c r="D615" i="67"/>
  <c r="E615" i="67"/>
  <c r="F615" i="67"/>
  <c r="G615" i="67"/>
  <c r="H615" i="67"/>
  <c r="P615" i="67"/>
  <c r="Y615" i="67"/>
  <c r="AG615" i="67"/>
  <c r="A616" i="67"/>
  <c r="B616" i="67"/>
  <c r="C616" i="67"/>
  <c r="D616" i="67"/>
  <c r="E616" i="67"/>
  <c r="F616" i="67"/>
  <c r="G616" i="67"/>
  <c r="H616" i="67"/>
  <c r="P616" i="67"/>
  <c r="Y616" i="67"/>
  <c r="AG616" i="67"/>
  <c r="A617" i="67"/>
  <c r="B617" i="67"/>
  <c r="C617" i="67"/>
  <c r="D617" i="67"/>
  <c r="E617" i="67"/>
  <c r="F617" i="67"/>
  <c r="G617" i="67"/>
  <c r="H617" i="67"/>
  <c r="P617" i="67"/>
  <c r="Y617" i="67"/>
  <c r="AG617" i="67"/>
  <c r="A618" i="67"/>
  <c r="B618" i="67"/>
  <c r="C618" i="67"/>
  <c r="D618" i="67"/>
  <c r="E618" i="67"/>
  <c r="F618" i="67"/>
  <c r="G618" i="67"/>
  <c r="H618" i="67"/>
  <c r="P618" i="67"/>
  <c r="Y618" i="67"/>
  <c r="AG618" i="67"/>
  <c r="A619" i="67"/>
  <c r="B619" i="67"/>
  <c r="C619" i="67"/>
  <c r="D619" i="67"/>
  <c r="E619" i="67"/>
  <c r="F619" i="67"/>
  <c r="G619" i="67"/>
  <c r="H619" i="67"/>
  <c r="P619" i="67"/>
  <c r="Y619" i="67"/>
  <c r="AG619" i="67"/>
  <c r="A620" i="67"/>
  <c r="B620" i="67"/>
  <c r="C620" i="67"/>
  <c r="D620" i="67"/>
  <c r="E620" i="67"/>
  <c r="F620" i="67"/>
  <c r="G620" i="67"/>
  <c r="H620" i="67"/>
  <c r="P620" i="67"/>
  <c r="Y620" i="67"/>
  <c r="AG620" i="67"/>
  <c r="A621" i="67"/>
  <c r="B621" i="67"/>
  <c r="C621" i="67"/>
  <c r="D621" i="67"/>
  <c r="E621" i="67"/>
  <c r="F621" i="67"/>
  <c r="G621" i="67"/>
  <c r="H621" i="67"/>
  <c r="P621" i="67"/>
  <c r="Y621" i="67"/>
  <c r="AG621" i="67"/>
  <c r="A622" i="67"/>
  <c r="B622" i="67"/>
  <c r="C622" i="67"/>
  <c r="D622" i="67"/>
  <c r="E622" i="67"/>
  <c r="F622" i="67"/>
  <c r="G622" i="67"/>
  <c r="H622" i="67"/>
  <c r="P622" i="67"/>
  <c r="Y622" i="67"/>
  <c r="AG622" i="67"/>
  <c r="A623" i="67"/>
  <c r="B623" i="67"/>
  <c r="C623" i="67"/>
  <c r="D623" i="67"/>
  <c r="E623" i="67"/>
  <c r="F623" i="67"/>
  <c r="G623" i="67"/>
  <c r="H623" i="67"/>
  <c r="P623" i="67"/>
  <c r="Y623" i="67"/>
  <c r="AG623" i="67"/>
  <c r="A624" i="67"/>
  <c r="B624" i="67"/>
  <c r="C624" i="67"/>
  <c r="D624" i="67"/>
  <c r="E624" i="67"/>
  <c r="F624" i="67"/>
  <c r="G624" i="67"/>
  <c r="H624" i="67"/>
  <c r="P624" i="67"/>
  <c r="Y624" i="67"/>
  <c r="AG624" i="67"/>
  <c r="A625" i="67"/>
  <c r="B625" i="67"/>
  <c r="C625" i="67"/>
  <c r="D625" i="67"/>
  <c r="E625" i="67"/>
  <c r="F625" i="67"/>
  <c r="G625" i="67"/>
  <c r="H625" i="67"/>
  <c r="P625" i="67"/>
  <c r="Y625" i="67"/>
  <c r="AG625" i="67"/>
  <c r="A626" i="67"/>
  <c r="B626" i="67"/>
  <c r="C626" i="67"/>
  <c r="D626" i="67"/>
  <c r="E626" i="67"/>
  <c r="F626" i="67"/>
  <c r="G626" i="67"/>
  <c r="H626" i="67"/>
  <c r="P626" i="67"/>
  <c r="Y626" i="67"/>
  <c r="AG626" i="67"/>
  <c r="A627" i="67"/>
  <c r="B627" i="67"/>
  <c r="C627" i="67"/>
  <c r="D627" i="67"/>
  <c r="E627" i="67"/>
  <c r="F627" i="67"/>
  <c r="G627" i="67"/>
  <c r="H627" i="67"/>
  <c r="P627" i="67"/>
  <c r="Y627" i="67"/>
  <c r="AG627" i="67"/>
  <c r="A628" i="67"/>
  <c r="B628" i="67"/>
  <c r="C628" i="67"/>
  <c r="D628" i="67"/>
  <c r="E628" i="67"/>
  <c r="F628" i="67"/>
  <c r="G628" i="67"/>
  <c r="H628" i="67"/>
  <c r="P628" i="67"/>
  <c r="Y628" i="67"/>
  <c r="AG628" i="67"/>
  <c r="A629" i="67"/>
  <c r="B629" i="67"/>
  <c r="C629" i="67"/>
  <c r="D629" i="67"/>
  <c r="E629" i="67"/>
  <c r="F629" i="67"/>
  <c r="G629" i="67"/>
  <c r="H629" i="67"/>
  <c r="P629" i="67"/>
  <c r="Y629" i="67"/>
  <c r="AG629" i="67"/>
  <c r="A630" i="67"/>
  <c r="B630" i="67"/>
  <c r="C630" i="67"/>
  <c r="D630" i="67"/>
  <c r="E630" i="67"/>
  <c r="F630" i="67"/>
  <c r="G630" i="67"/>
  <c r="H630" i="67"/>
  <c r="P630" i="67"/>
  <c r="Y630" i="67"/>
  <c r="AG630" i="67"/>
  <c r="A631" i="67"/>
  <c r="B631" i="67"/>
  <c r="C631" i="67"/>
  <c r="D631" i="67"/>
  <c r="E631" i="67"/>
  <c r="F631" i="67"/>
  <c r="G631" i="67"/>
  <c r="H631" i="67"/>
  <c r="P631" i="67"/>
  <c r="Y631" i="67"/>
  <c r="AG631" i="67"/>
  <c r="A632" i="67"/>
  <c r="B632" i="67"/>
  <c r="C632" i="67"/>
  <c r="D632" i="67"/>
  <c r="E632" i="67"/>
  <c r="F632" i="67"/>
  <c r="G632" i="67"/>
  <c r="H632" i="67"/>
  <c r="P632" i="67"/>
  <c r="Y632" i="67"/>
  <c r="AG632" i="67"/>
  <c r="A633" i="67"/>
  <c r="B633" i="67"/>
  <c r="C633" i="67"/>
  <c r="D633" i="67"/>
  <c r="E633" i="67"/>
  <c r="F633" i="67"/>
  <c r="G633" i="67"/>
  <c r="H633" i="67"/>
  <c r="P633" i="67"/>
  <c r="Y633" i="67"/>
  <c r="AG633" i="67"/>
  <c r="A634" i="67"/>
  <c r="B634" i="67"/>
  <c r="C634" i="67"/>
  <c r="D634" i="67"/>
  <c r="E634" i="67"/>
  <c r="F634" i="67"/>
  <c r="G634" i="67"/>
  <c r="H634" i="67"/>
  <c r="P634" i="67"/>
  <c r="Y634" i="67"/>
  <c r="AG634" i="67"/>
  <c r="A635" i="67"/>
  <c r="B635" i="67"/>
  <c r="C635" i="67"/>
  <c r="D635" i="67"/>
  <c r="E635" i="67"/>
  <c r="F635" i="67"/>
  <c r="G635" i="67"/>
  <c r="H635" i="67"/>
  <c r="P635" i="67"/>
  <c r="Y635" i="67"/>
  <c r="AG635" i="67"/>
  <c r="A636" i="67"/>
  <c r="B636" i="67"/>
  <c r="C636" i="67"/>
  <c r="D636" i="67"/>
  <c r="E636" i="67"/>
  <c r="F636" i="67"/>
  <c r="G636" i="67"/>
  <c r="H636" i="67"/>
  <c r="P636" i="67"/>
  <c r="Y636" i="67"/>
  <c r="AG636" i="67"/>
  <c r="A637" i="67"/>
  <c r="B637" i="67"/>
  <c r="C637" i="67"/>
  <c r="D637" i="67"/>
  <c r="E637" i="67"/>
  <c r="F637" i="67"/>
  <c r="G637" i="67"/>
  <c r="H637" i="67"/>
  <c r="P637" i="67"/>
  <c r="Y637" i="67"/>
  <c r="AG637" i="67"/>
  <c r="A638" i="67"/>
  <c r="B638" i="67"/>
  <c r="C638" i="67"/>
  <c r="D638" i="67"/>
  <c r="E638" i="67"/>
  <c r="F638" i="67"/>
  <c r="G638" i="67"/>
  <c r="H638" i="67"/>
  <c r="P638" i="67"/>
  <c r="Y638" i="67"/>
  <c r="AG638" i="67"/>
  <c r="A639" i="67"/>
  <c r="B639" i="67"/>
  <c r="C639" i="67"/>
  <c r="D639" i="67"/>
  <c r="E639" i="67"/>
  <c r="F639" i="67"/>
  <c r="G639" i="67"/>
  <c r="H639" i="67"/>
  <c r="P639" i="67"/>
  <c r="Y639" i="67"/>
  <c r="AG639" i="67"/>
  <c r="A640" i="67"/>
  <c r="B640" i="67"/>
  <c r="C640" i="67"/>
  <c r="D640" i="67"/>
  <c r="E640" i="67"/>
  <c r="F640" i="67"/>
  <c r="G640" i="67"/>
  <c r="H640" i="67"/>
  <c r="P640" i="67"/>
  <c r="Y640" i="67"/>
  <c r="AG640" i="67"/>
  <c r="A641" i="67"/>
  <c r="B641" i="67"/>
  <c r="C641" i="67"/>
  <c r="D641" i="67"/>
  <c r="E641" i="67"/>
  <c r="F641" i="67"/>
  <c r="G641" i="67"/>
  <c r="H641" i="67"/>
  <c r="P641" i="67"/>
  <c r="Y641" i="67"/>
  <c r="AG641" i="67"/>
  <c r="A642" i="67"/>
  <c r="B642" i="67"/>
  <c r="C642" i="67"/>
  <c r="D642" i="67"/>
  <c r="E642" i="67"/>
  <c r="F642" i="67"/>
  <c r="G642" i="67"/>
  <c r="H642" i="67"/>
  <c r="P642" i="67"/>
  <c r="Y642" i="67"/>
  <c r="AG642" i="67"/>
  <c r="A643" i="67"/>
  <c r="B643" i="67"/>
  <c r="C643" i="67"/>
  <c r="D643" i="67"/>
  <c r="E643" i="67"/>
  <c r="F643" i="67"/>
  <c r="G643" i="67"/>
  <c r="H643" i="67"/>
  <c r="P643" i="67"/>
  <c r="Y643" i="67"/>
  <c r="AG643" i="67"/>
  <c r="A644" i="67"/>
  <c r="B644" i="67"/>
  <c r="C644" i="67"/>
  <c r="D644" i="67"/>
  <c r="E644" i="67"/>
  <c r="F644" i="67"/>
  <c r="G644" i="67"/>
  <c r="H644" i="67"/>
  <c r="P644" i="67"/>
  <c r="Y644" i="67"/>
  <c r="AG644" i="67"/>
  <c r="A645" i="67"/>
  <c r="B645" i="67"/>
  <c r="C645" i="67"/>
  <c r="D645" i="67"/>
  <c r="E645" i="67"/>
  <c r="F645" i="67"/>
  <c r="G645" i="67"/>
  <c r="H645" i="67"/>
  <c r="P645" i="67"/>
  <c r="Y645" i="67"/>
  <c r="AG645" i="67"/>
  <c r="A646" i="67"/>
  <c r="B646" i="67"/>
  <c r="C646" i="67"/>
  <c r="D646" i="67"/>
  <c r="E646" i="67"/>
  <c r="F646" i="67"/>
  <c r="G646" i="67"/>
  <c r="H646" i="67"/>
  <c r="P646" i="67"/>
  <c r="Y646" i="67"/>
  <c r="AG646" i="67"/>
  <c r="A647" i="67"/>
  <c r="B647" i="67"/>
  <c r="C647" i="67"/>
  <c r="D647" i="67"/>
  <c r="E647" i="67"/>
  <c r="F647" i="67"/>
  <c r="G647" i="67"/>
  <c r="H647" i="67"/>
  <c r="P647" i="67"/>
  <c r="Y647" i="67"/>
  <c r="AG647" i="67"/>
  <c r="A648" i="67"/>
  <c r="B648" i="67"/>
  <c r="C648" i="67"/>
  <c r="D648" i="67"/>
  <c r="E648" i="67"/>
  <c r="F648" i="67"/>
  <c r="G648" i="67"/>
  <c r="H648" i="67"/>
  <c r="P648" i="67"/>
  <c r="Y648" i="67"/>
  <c r="AG648" i="67"/>
  <c r="A649" i="67"/>
  <c r="B649" i="67"/>
  <c r="C649" i="67"/>
  <c r="D649" i="67"/>
  <c r="E649" i="67"/>
  <c r="F649" i="67"/>
  <c r="G649" i="67"/>
  <c r="H649" i="67"/>
  <c r="P649" i="67"/>
  <c r="Y649" i="67"/>
  <c r="AG649" i="67"/>
  <c r="A650" i="67"/>
  <c r="B650" i="67"/>
  <c r="C650" i="67"/>
  <c r="D650" i="67"/>
  <c r="E650" i="67"/>
  <c r="F650" i="67"/>
  <c r="G650" i="67"/>
  <c r="H650" i="67"/>
  <c r="P650" i="67"/>
  <c r="Y650" i="67"/>
  <c r="AG650" i="67"/>
  <c r="A651" i="67"/>
  <c r="B651" i="67"/>
  <c r="C651" i="67"/>
  <c r="D651" i="67"/>
  <c r="E651" i="67"/>
  <c r="F651" i="67"/>
  <c r="G651" i="67"/>
  <c r="H651" i="67"/>
  <c r="P651" i="67"/>
  <c r="Y651" i="67"/>
  <c r="AG651" i="67"/>
  <c r="A652" i="67"/>
  <c r="B652" i="67"/>
  <c r="C652" i="67"/>
  <c r="D652" i="67"/>
  <c r="E652" i="67"/>
  <c r="F652" i="67"/>
  <c r="G652" i="67"/>
  <c r="H652" i="67"/>
  <c r="P652" i="67"/>
  <c r="Y652" i="67"/>
  <c r="AG652" i="67"/>
  <c r="A653" i="67"/>
  <c r="B653" i="67"/>
  <c r="C653" i="67"/>
  <c r="D653" i="67"/>
  <c r="E653" i="67"/>
  <c r="F653" i="67"/>
  <c r="G653" i="67"/>
  <c r="H653" i="67"/>
  <c r="P653" i="67"/>
  <c r="Y653" i="67"/>
  <c r="AG653" i="67"/>
  <c r="A654" i="67"/>
  <c r="B654" i="67"/>
  <c r="C654" i="67"/>
  <c r="D654" i="67"/>
  <c r="E654" i="67"/>
  <c r="F654" i="67"/>
  <c r="G654" i="67"/>
  <c r="H654" i="67"/>
  <c r="P654" i="67"/>
  <c r="Y654" i="67"/>
  <c r="AG654" i="67"/>
  <c r="A655" i="67"/>
  <c r="B655" i="67"/>
  <c r="C655" i="67"/>
  <c r="D655" i="67"/>
  <c r="E655" i="67"/>
  <c r="F655" i="67"/>
  <c r="G655" i="67"/>
  <c r="H655" i="67"/>
  <c r="P655" i="67"/>
  <c r="Y655" i="67"/>
  <c r="AG655" i="67"/>
  <c r="A656" i="67"/>
  <c r="B656" i="67"/>
  <c r="C656" i="67"/>
  <c r="D656" i="67"/>
  <c r="E656" i="67"/>
  <c r="F656" i="67"/>
  <c r="G656" i="67"/>
  <c r="H656" i="67"/>
  <c r="P656" i="67"/>
  <c r="Y656" i="67"/>
  <c r="AG656" i="67"/>
  <c r="A657" i="67"/>
  <c r="B657" i="67"/>
  <c r="C657" i="67"/>
  <c r="D657" i="67"/>
  <c r="E657" i="67"/>
  <c r="F657" i="67"/>
  <c r="G657" i="67"/>
  <c r="H657" i="67"/>
  <c r="P657" i="67"/>
  <c r="Y657" i="67"/>
  <c r="AG657" i="67"/>
  <c r="A658" i="67"/>
  <c r="B658" i="67"/>
  <c r="C658" i="67"/>
  <c r="D658" i="67"/>
  <c r="E658" i="67"/>
  <c r="F658" i="67"/>
  <c r="G658" i="67"/>
  <c r="H658" i="67"/>
  <c r="P658" i="67"/>
  <c r="Y658" i="67"/>
  <c r="AG658" i="67"/>
  <c r="A659" i="67"/>
  <c r="B659" i="67"/>
  <c r="C659" i="67"/>
  <c r="D659" i="67"/>
  <c r="E659" i="67"/>
  <c r="F659" i="67"/>
  <c r="G659" i="67"/>
  <c r="H659" i="67"/>
  <c r="P659" i="67"/>
  <c r="Y659" i="67"/>
  <c r="AG659" i="67"/>
  <c r="A660" i="67"/>
  <c r="B660" i="67"/>
  <c r="C660" i="67"/>
  <c r="D660" i="67"/>
  <c r="E660" i="67"/>
  <c r="F660" i="67"/>
  <c r="G660" i="67"/>
  <c r="H660" i="67"/>
  <c r="P660" i="67"/>
  <c r="Y660" i="67"/>
  <c r="AG660" i="67"/>
  <c r="A661" i="67"/>
  <c r="B661" i="67"/>
  <c r="C661" i="67"/>
  <c r="D661" i="67"/>
  <c r="E661" i="67"/>
  <c r="F661" i="67"/>
  <c r="G661" i="67"/>
  <c r="H661" i="67"/>
  <c r="P661" i="67"/>
  <c r="Y661" i="67"/>
  <c r="AG661" i="67"/>
  <c r="A662" i="67"/>
  <c r="B662" i="67"/>
  <c r="C662" i="67"/>
  <c r="D662" i="67"/>
  <c r="E662" i="67"/>
  <c r="F662" i="67"/>
  <c r="G662" i="67"/>
  <c r="H662" i="67"/>
  <c r="P662" i="67"/>
  <c r="Y662" i="67"/>
  <c r="AG662" i="67"/>
  <c r="A663" i="67"/>
  <c r="B663" i="67"/>
  <c r="C663" i="67"/>
  <c r="D663" i="67"/>
  <c r="E663" i="67"/>
  <c r="F663" i="67"/>
  <c r="G663" i="67"/>
  <c r="H663" i="67"/>
  <c r="P663" i="67"/>
  <c r="Y663" i="67"/>
  <c r="AG663" i="67"/>
  <c r="A664" i="67"/>
  <c r="B664" i="67"/>
  <c r="C664" i="67"/>
  <c r="D664" i="67"/>
  <c r="E664" i="67"/>
  <c r="F664" i="67"/>
  <c r="G664" i="67"/>
  <c r="H664" i="67"/>
  <c r="P664" i="67"/>
  <c r="Y664" i="67"/>
  <c r="AG664" i="67"/>
  <c r="A665" i="67"/>
  <c r="B665" i="67"/>
  <c r="C665" i="67"/>
  <c r="D665" i="67"/>
  <c r="E665" i="67"/>
  <c r="F665" i="67"/>
  <c r="G665" i="67"/>
  <c r="H665" i="67"/>
  <c r="P665" i="67"/>
  <c r="Y665" i="67"/>
  <c r="AG665" i="67"/>
  <c r="A666" i="67"/>
  <c r="B666" i="67"/>
  <c r="C666" i="67"/>
  <c r="D666" i="67"/>
  <c r="E666" i="67"/>
  <c r="F666" i="67"/>
  <c r="G666" i="67"/>
  <c r="H666" i="67"/>
  <c r="P666" i="67"/>
  <c r="Y666" i="67"/>
  <c r="AG666" i="67"/>
  <c r="A667" i="67"/>
  <c r="B667" i="67"/>
  <c r="C667" i="67"/>
  <c r="D667" i="67"/>
  <c r="E667" i="67"/>
  <c r="F667" i="67"/>
  <c r="G667" i="67"/>
  <c r="H667" i="67"/>
  <c r="P667" i="67"/>
  <c r="Y667" i="67"/>
  <c r="AG667" i="67"/>
  <c r="A668" i="67"/>
  <c r="B668" i="67"/>
  <c r="C668" i="67"/>
  <c r="D668" i="67"/>
  <c r="E668" i="67"/>
  <c r="F668" i="67"/>
  <c r="G668" i="67"/>
  <c r="H668" i="67"/>
  <c r="P668" i="67"/>
  <c r="Y668" i="67"/>
  <c r="AG668" i="67"/>
  <c r="A669" i="67"/>
  <c r="B669" i="67"/>
  <c r="C669" i="67"/>
  <c r="D669" i="67"/>
  <c r="E669" i="67"/>
  <c r="F669" i="67"/>
  <c r="G669" i="67"/>
  <c r="H669" i="67"/>
  <c r="P669" i="67"/>
  <c r="Y669" i="67"/>
  <c r="AG669" i="67"/>
  <c r="A670" i="67"/>
  <c r="B670" i="67"/>
  <c r="C670" i="67"/>
  <c r="D670" i="67"/>
  <c r="E670" i="67"/>
  <c r="F670" i="67"/>
  <c r="G670" i="67"/>
  <c r="H670" i="67"/>
  <c r="P670" i="67"/>
  <c r="Y670" i="67"/>
  <c r="AG670" i="67"/>
  <c r="A671" i="67"/>
  <c r="B671" i="67"/>
  <c r="C671" i="67"/>
  <c r="D671" i="67"/>
  <c r="E671" i="67"/>
  <c r="F671" i="67"/>
  <c r="G671" i="67"/>
  <c r="H671" i="67"/>
  <c r="P671" i="67"/>
  <c r="Y671" i="67"/>
  <c r="AG671" i="67"/>
  <c r="A672" i="67"/>
  <c r="B672" i="67"/>
  <c r="C672" i="67"/>
  <c r="D672" i="67"/>
  <c r="E672" i="67"/>
  <c r="F672" i="67"/>
  <c r="G672" i="67"/>
  <c r="H672" i="67"/>
  <c r="P672" i="67"/>
  <c r="Y672" i="67"/>
  <c r="AG672" i="67"/>
  <c r="A673" i="67"/>
  <c r="B673" i="67"/>
  <c r="C673" i="67"/>
  <c r="D673" i="67"/>
  <c r="E673" i="67"/>
  <c r="F673" i="67"/>
  <c r="G673" i="67"/>
  <c r="H673" i="67"/>
  <c r="P673" i="67"/>
  <c r="Y673" i="67"/>
  <c r="AG673" i="67"/>
  <c r="A674" i="67"/>
  <c r="B674" i="67"/>
  <c r="C674" i="67"/>
  <c r="D674" i="67"/>
  <c r="E674" i="67"/>
  <c r="F674" i="67"/>
  <c r="G674" i="67"/>
  <c r="H674" i="67"/>
  <c r="P674" i="67"/>
  <c r="Y674" i="67"/>
  <c r="AG674" i="67"/>
  <c r="A675" i="67"/>
  <c r="B675" i="67"/>
  <c r="C675" i="67"/>
  <c r="D675" i="67"/>
  <c r="E675" i="67"/>
  <c r="F675" i="67"/>
  <c r="G675" i="67"/>
  <c r="H675" i="67"/>
  <c r="P675" i="67"/>
  <c r="Y675" i="67"/>
  <c r="AG675" i="67"/>
  <c r="A676" i="67"/>
  <c r="B676" i="67"/>
  <c r="C676" i="67"/>
  <c r="D676" i="67"/>
  <c r="E676" i="67"/>
  <c r="F676" i="67"/>
  <c r="G676" i="67"/>
  <c r="H676" i="67"/>
  <c r="P676" i="67"/>
  <c r="Y676" i="67"/>
  <c r="AG676" i="67"/>
  <c r="A677" i="67"/>
  <c r="B677" i="67"/>
  <c r="C677" i="67"/>
  <c r="D677" i="67"/>
  <c r="E677" i="67"/>
  <c r="F677" i="67"/>
  <c r="G677" i="67"/>
  <c r="H677" i="67"/>
  <c r="P677" i="67"/>
  <c r="Y677" i="67"/>
  <c r="AG677" i="67"/>
  <c r="A678" i="67"/>
  <c r="B678" i="67"/>
  <c r="C678" i="67"/>
  <c r="D678" i="67"/>
  <c r="E678" i="67"/>
  <c r="F678" i="67"/>
  <c r="G678" i="67"/>
  <c r="H678" i="67"/>
  <c r="P678" i="67"/>
  <c r="Y678" i="67"/>
  <c r="AG678" i="67"/>
  <c r="A679" i="67"/>
  <c r="B679" i="67"/>
  <c r="C679" i="67"/>
  <c r="D679" i="67"/>
  <c r="E679" i="67"/>
  <c r="F679" i="67"/>
  <c r="G679" i="67"/>
  <c r="H679" i="67"/>
  <c r="P679" i="67"/>
  <c r="Y679" i="67"/>
  <c r="AG679" i="67"/>
  <c r="A680" i="67"/>
  <c r="B680" i="67"/>
  <c r="C680" i="67"/>
  <c r="D680" i="67"/>
  <c r="E680" i="67"/>
  <c r="F680" i="67"/>
  <c r="G680" i="67"/>
  <c r="H680" i="67"/>
  <c r="P680" i="67"/>
  <c r="Y680" i="67"/>
  <c r="AG680" i="67"/>
  <c r="A681" i="67"/>
  <c r="B681" i="67"/>
  <c r="C681" i="67"/>
  <c r="D681" i="67"/>
  <c r="E681" i="67"/>
  <c r="F681" i="67"/>
  <c r="G681" i="67"/>
  <c r="H681" i="67"/>
  <c r="P681" i="67"/>
  <c r="Y681" i="67"/>
  <c r="AG681" i="67"/>
  <c r="A682" i="67"/>
  <c r="B682" i="67"/>
  <c r="C682" i="67"/>
  <c r="D682" i="67"/>
  <c r="E682" i="67"/>
  <c r="F682" i="67"/>
  <c r="G682" i="67"/>
  <c r="H682" i="67"/>
  <c r="P682" i="67"/>
  <c r="Y682" i="67"/>
  <c r="AG682" i="67"/>
  <c r="A683" i="67"/>
  <c r="B683" i="67"/>
  <c r="C683" i="67"/>
  <c r="D683" i="67"/>
  <c r="E683" i="67"/>
  <c r="F683" i="67"/>
  <c r="G683" i="67"/>
  <c r="H683" i="67"/>
  <c r="P683" i="67"/>
  <c r="Y683" i="67"/>
  <c r="AG683" i="67"/>
  <c r="A684" i="67"/>
  <c r="B684" i="67"/>
  <c r="C684" i="67"/>
  <c r="D684" i="67"/>
  <c r="E684" i="67"/>
  <c r="F684" i="67"/>
  <c r="G684" i="67"/>
  <c r="H684" i="67"/>
  <c r="P684" i="67"/>
  <c r="Y684" i="67"/>
  <c r="AG684" i="67"/>
  <c r="A685" i="67"/>
  <c r="B685" i="67"/>
  <c r="C685" i="67"/>
  <c r="D685" i="67"/>
  <c r="E685" i="67"/>
  <c r="F685" i="67"/>
  <c r="G685" i="67"/>
  <c r="H685" i="67"/>
  <c r="P685" i="67"/>
  <c r="Y685" i="67"/>
  <c r="AG685" i="67"/>
  <c r="A686" i="67"/>
  <c r="B686" i="67"/>
  <c r="C686" i="67"/>
  <c r="D686" i="67"/>
  <c r="E686" i="67"/>
  <c r="F686" i="67"/>
  <c r="G686" i="67"/>
  <c r="H686" i="67"/>
  <c r="P686" i="67"/>
  <c r="Y686" i="67"/>
  <c r="AG686" i="67"/>
  <c r="A687" i="67"/>
  <c r="B687" i="67"/>
  <c r="C687" i="67"/>
  <c r="D687" i="67"/>
  <c r="E687" i="67"/>
  <c r="F687" i="67"/>
  <c r="G687" i="67"/>
  <c r="H687" i="67"/>
  <c r="P687" i="67"/>
  <c r="Y687" i="67"/>
  <c r="AG687" i="67"/>
  <c r="A688" i="67"/>
  <c r="B688" i="67"/>
  <c r="C688" i="67"/>
  <c r="D688" i="67"/>
  <c r="E688" i="67"/>
  <c r="F688" i="67"/>
  <c r="G688" i="67"/>
  <c r="H688" i="67"/>
  <c r="P688" i="67"/>
  <c r="Y688" i="67"/>
  <c r="AG688" i="67"/>
  <c r="A689" i="67"/>
  <c r="B689" i="67"/>
  <c r="C689" i="67"/>
  <c r="D689" i="67"/>
  <c r="E689" i="67"/>
  <c r="F689" i="67"/>
  <c r="G689" i="67"/>
  <c r="H689" i="67"/>
  <c r="P689" i="67"/>
  <c r="Y689" i="67"/>
  <c r="AG689" i="67"/>
  <c r="A690" i="67"/>
  <c r="B690" i="67"/>
  <c r="C690" i="67"/>
  <c r="D690" i="67"/>
  <c r="E690" i="67"/>
  <c r="F690" i="67"/>
  <c r="G690" i="67"/>
  <c r="H690" i="67"/>
  <c r="P690" i="67"/>
  <c r="Y690" i="67"/>
  <c r="AG690" i="67"/>
  <c r="A691" i="67"/>
  <c r="B691" i="67"/>
  <c r="C691" i="67"/>
  <c r="D691" i="67"/>
  <c r="E691" i="67"/>
  <c r="F691" i="67"/>
  <c r="G691" i="67"/>
  <c r="H691" i="67"/>
  <c r="P691" i="67"/>
  <c r="Y691" i="67"/>
  <c r="AG691" i="67"/>
  <c r="A692" i="67"/>
  <c r="B692" i="67"/>
  <c r="C692" i="67"/>
  <c r="D692" i="67"/>
  <c r="E692" i="67"/>
  <c r="F692" i="67"/>
  <c r="G692" i="67"/>
  <c r="H692" i="67"/>
  <c r="P692" i="67"/>
  <c r="Y692" i="67"/>
  <c r="AG692" i="67"/>
  <c r="A693" i="67"/>
  <c r="B693" i="67"/>
  <c r="C693" i="67"/>
  <c r="D693" i="67"/>
  <c r="E693" i="67"/>
  <c r="F693" i="67"/>
  <c r="G693" i="67"/>
  <c r="H693" i="67"/>
  <c r="P693" i="67"/>
  <c r="Y693" i="67"/>
  <c r="AG693" i="67"/>
  <c r="A694" i="67"/>
  <c r="B694" i="67"/>
  <c r="C694" i="67"/>
  <c r="D694" i="67"/>
  <c r="E694" i="67"/>
  <c r="F694" i="67"/>
  <c r="G694" i="67"/>
  <c r="H694" i="67"/>
  <c r="P694" i="67"/>
  <c r="Y694" i="67"/>
  <c r="AG694" i="67"/>
  <c r="A695" i="67"/>
  <c r="B695" i="67"/>
  <c r="C695" i="67"/>
  <c r="D695" i="67"/>
  <c r="E695" i="67"/>
  <c r="F695" i="67"/>
  <c r="G695" i="67"/>
  <c r="H695" i="67"/>
  <c r="P695" i="67"/>
  <c r="Y695" i="67"/>
  <c r="AG695" i="67"/>
  <c r="A696" i="67"/>
  <c r="B696" i="67"/>
  <c r="C696" i="67"/>
  <c r="D696" i="67"/>
  <c r="E696" i="67"/>
  <c r="F696" i="67"/>
  <c r="G696" i="67"/>
  <c r="H696" i="67"/>
  <c r="P696" i="67"/>
  <c r="Y696" i="67"/>
  <c r="AG696" i="67"/>
  <c r="A697" i="67"/>
  <c r="B697" i="67"/>
  <c r="C697" i="67"/>
  <c r="D697" i="67"/>
  <c r="E697" i="67"/>
  <c r="F697" i="67"/>
  <c r="G697" i="67"/>
  <c r="H697" i="67"/>
  <c r="P697" i="67"/>
  <c r="Y697" i="67"/>
  <c r="AG697" i="67"/>
  <c r="A698" i="67"/>
  <c r="B698" i="67"/>
  <c r="C698" i="67"/>
  <c r="D698" i="67"/>
  <c r="E698" i="67"/>
  <c r="F698" i="67"/>
  <c r="G698" i="67"/>
  <c r="H698" i="67"/>
  <c r="P698" i="67"/>
  <c r="Y698" i="67"/>
  <c r="AG698" i="67"/>
  <c r="A699" i="67"/>
  <c r="B699" i="67"/>
  <c r="C699" i="67"/>
  <c r="D699" i="67"/>
  <c r="E699" i="67"/>
  <c r="F699" i="67"/>
  <c r="G699" i="67"/>
  <c r="H699" i="67"/>
  <c r="P699" i="67"/>
  <c r="Y699" i="67"/>
  <c r="AG699" i="67"/>
  <c r="A700" i="67"/>
  <c r="B700" i="67"/>
  <c r="C700" i="67"/>
  <c r="D700" i="67"/>
  <c r="E700" i="67"/>
  <c r="F700" i="67"/>
  <c r="G700" i="67"/>
  <c r="H700" i="67"/>
  <c r="P700" i="67"/>
  <c r="Y700" i="67"/>
  <c r="AG700" i="67"/>
  <c r="A701" i="67"/>
  <c r="B701" i="67"/>
  <c r="C701" i="67"/>
  <c r="D701" i="67"/>
  <c r="E701" i="67"/>
  <c r="F701" i="67"/>
  <c r="G701" i="67"/>
  <c r="H701" i="67"/>
  <c r="P701" i="67"/>
  <c r="Y701" i="67"/>
  <c r="AG701" i="67"/>
  <c r="A702" i="67"/>
  <c r="B702" i="67"/>
  <c r="C702" i="67"/>
  <c r="D702" i="67"/>
  <c r="E702" i="67"/>
  <c r="F702" i="67"/>
  <c r="G702" i="67"/>
  <c r="H702" i="67"/>
  <c r="P702" i="67"/>
  <c r="Y702" i="67"/>
  <c r="AG702" i="67"/>
  <c r="A703" i="67"/>
  <c r="B703" i="67"/>
  <c r="C703" i="67"/>
  <c r="D703" i="67"/>
  <c r="E703" i="67"/>
  <c r="F703" i="67"/>
  <c r="G703" i="67"/>
  <c r="H703" i="67"/>
  <c r="P703" i="67"/>
  <c r="Y703" i="67"/>
  <c r="AG703" i="67"/>
  <c r="A704" i="67"/>
  <c r="B704" i="67"/>
  <c r="C704" i="67"/>
  <c r="D704" i="67"/>
  <c r="E704" i="67"/>
  <c r="F704" i="67"/>
  <c r="G704" i="67"/>
  <c r="H704" i="67"/>
  <c r="P704" i="67"/>
  <c r="Y704" i="67"/>
  <c r="AG704" i="67"/>
  <c r="A705" i="67"/>
  <c r="B705" i="67"/>
  <c r="C705" i="67"/>
  <c r="D705" i="67"/>
  <c r="E705" i="67"/>
  <c r="F705" i="67"/>
  <c r="G705" i="67"/>
  <c r="H705" i="67"/>
  <c r="P705" i="67"/>
  <c r="Y705" i="67"/>
  <c r="AG705" i="67"/>
  <c r="A706" i="67"/>
  <c r="B706" i="67"/>
  <c r="C706" i="67"/>
  <c r="D706" i="67"/>
  <c r="E706" i="67"/>
  <c r="F706" i="67"/>
  <c r="G706" i="67"/>
  <c r="H706" i="67"/>
  <c r="P706" i="67"/>
  <c r="Y706" i="67"/>
  <c r="AG706" i="67"/>
  <c r="A707" i="67"/>
  <c r="B707" i="67"/>
  <c r="C707" i="67"/>
  <c r="D707" i="67"/>
  <c r="E707" i="67"/>
  <c r="F707" i="67"/>
  <c r="G707" i="67"/>
  <c r="H707" i="67"/>
  <c r="P707" i="67"/>
  <c r="Y707" i="67"/>
  <c r="AG707" i="67"/>
  <c r="A708" i="67"/>
  <c r="B708" i="67"/>
  <c r="C708" i="67"/>
  <c r="D708" i="67"/>
  <c r="E708" i="67"/>
  <c r="F708" i="67"/>
  <c r="G708" i="67"/>
  <c r="H708" i="67"/>
  <c r="P708" i="67"/>
  <c r="Y708" i="67"/>
  <c r="AG708" i="67"/>
  <c r="A709" i="67"/>
  <c r="B709" i="67"/>
  <c r="C709" i="67"/>
  <c r="D709" i="67"/>
  <c r="E709" i="67"/>
  <c r="F709" i="67"/>
  <c r="G709" i="67"/>
  <c r="H709" i="67"/>
  <c r="P709" i="67"/>
  <c r="Y709" i="67"/>
  <c r="AG709" i="67"/>
  <c r="A710" i="67"/>
  <c r="B710" i="67"/>
  <c r="C710" i="67"/>
  <c r="D710" i="67"/>
  <c r="E710" i="67"/>
  <c r="F710" i="67"/>
  <c r="G710" i="67"/>
  <c r="H710" i="67"/>
  <c r="P710" i="67"/>
  <c r="Y710" i="67"/>
  <c r="AG710" i="67"/>
  <c r="A711" i="67"/>
  <c r="B711" i="67"/>
  <c r="C711" i="67"/>
  <c r="D711" i="67"/>
  <c r="E711" i="67"/>
  <c r="F711" i="67"/>
  <c r="G711" i="67"/>
  <c r="H711" i="67"/>
  <c r="P711" i="67"/>
  <c r="Y711" i="67"/>
  <c r="AG711" i="67"/>
  <c r="A712" i="67"/>
  <c r="B712" i="67"/>
  <c r="C712" i="67"/>
  <c r="D712" i="67"/>
  <c r="E712" i="67"/>
  <c r="F712" i="67"/>
  <c r="G712" i="67"/>
  <c r="H712" i="67"/>
  <c r="P712" i="67"/>
  <c r="Y712" i="67"/>
  <c r="AG712" i="67"/>
  <c r="A713" i="67"/>
  <c r="B713" i="67"/>
  <c r="C713" i="67"/>
  <c r="D713" i="67"/>
  <c r="E713" i="67"/>
  <c r="F713" i="67"/>
  <c r="G713" i="67"/>
  <c r="H713" i="67"/>
  <c r="P713" i="67"/>
  <c r="Y713" i="67"/>
  <c r="AG713" i="67"/>
  <c r="A714" i="67"/>
  <c r="B714" i="67"/>
  <c r="C714" i="67"/>
  <c r="D714" i="67"/>
  <c r="E714" i="67"/>
  <c r="F714" i="67"/>
  <c r="G714" i="67"/>
  <c r="H714" i="67"/>
  <c r="P714" i="67"/>
  <c r="Y714" i="67"/>
  <c r="AG714" i="67"/>
  <c r="A715" i="67"/>
  <c r="B715" i="67"/>
  <c r="C715" i="67"/>
  <c r="D715" i="67"/>
  <c r="E715" i="67"/>
  <c r="F715" i="67"/>
  <c r="G715" i="67"/>
  <c r="H715" i="67"/>
  <c r="P715" i="67"/>
  <c r="Y715" i="67"/>
  <c r="AG715" i="67"/>
  <c r="A716" i="67"/>
  <c r="B716" i="67"/>
  <c r="C716" i="67"/>
  <c r="D716" i="67"/>
  <c r="E716" i="67"/>
  <c r="F716" i="67"/>
  <c r="G716" i="67"/>
  <c r="H716" i="67"/>
  <c r="P716" i="67"/>
  <c r="Y716" i="67"/>
  <c r="AG716" i="67"/>
  <c r="A717" i="67"/>
  <c r="B717" i="67"/>
  <c r="C717" i="67"/>
  <c r="D717" i="67"/>
  <c r="E717" i="67"/>
  <c r="F717" i="67"/>
  <c r="G717" i="67"/>
  <c r="H717" i="67"/>
  <c r="P717" i="67"/>
  <c r="Y717" i="67"/>
  <c r="AG717" i="67"/>
  <c r="A718" i="67"/>
  <c r="B718" i="67"/>
  <c r="C718" i="67"/>
  <c r="D718" i="67"/>
  <c r="E718" i="67"/>
  <c r="F718" i="67"/>
  <c r="G718" i="67"/>
  <c r="H718" i="67"/>
  <c r="P718" i="67"/>
  <c r="Y718" i="67"/>
  <c r="AG718" i="67"/>
  <c r="A719" i="67"/>
  <c r="B719" i="67"/>
  <c r="C719" i="67"/>
  <c r="D719" i="67"/>
  <c r="E719" i="67"/>
  <c r="F719" i="67"/>
  <c r="G719" i="67"/>
  <c r="H719" i="67"/>
  <c r="P719" i="67"/>
  <c r="Y719" i="67"/>
  <c r="AG719" i="67"/>
  <c r="A720" i="67"/>
  <c r="B720" i="67"/>
  <c r="C720" i="67"/>
  <c r="D720" i="67"/>
  <c r="E720" i="67"/>
  <c r="F720" i="67"/>
  <c r="G720" i="67"/>
  <c r="H720" i="67"/>
  <c r="P720" i="67"/>
  <c r="Y720" i="67"/>
  <c r="AG720" i="67"/>
  <c r="A721" i="67"/>
  <c r="B721" i="67"/>
  <c r="C721" i="67"/>
  <c r="D721" i="67"/>
  <c r="E721" i="67"/>
  <c r="F721" i="67"/>
  <c r="G721" i="67"/>
  <c r="H721" i="67"/>
  <c r="P721" i="67"/>
  <c r="Y721" i="67"/>
  <c r="AG721" i="67"/>
  <c r="A722" i="67"/>
  <c r="B722" i="67"/>
  <c r="C722" i="67"/>
  <c r="D722" i="67"/>
  <c r="E722" i="67"/>
  <c r="F722" i="67"/>
  <c r="G722" i="67"/>
  <c r="H722" i="67"/>
  <c r="P722" i="67"/>
  <c r="Y722" i="67"/>
  <c r="AG722" i="67"/>
  <c r="A723" i="67"/>
  <c r="B723" i="67"/>
  <c r="C723" i="67"/>
  <c r="D723" i="67"/>
  <c r="E723" i="67"/>
  <c r="F723" i="67"/>
  <c r="G723" i="67"/>
  <c r="H723" i="67"/>
  <c r="P723" i="67"/>
  <c r="Y723" i="67"/>
  <c r="AG723" i="67"/>
  <c r="A724" i="67"/>
  <c r="B724" i="67"/>
  <c r="C724" i="67"/>
  <c r="D724" i="67"/>
  <c r="E724" i="67"/>
  <c r="F724" i="67"/>
  <c r="G724" i="67"/>
  <c r="H724" i="67"/>
  <c r="P724" i="67"/>
  <c r="Y724" i="67"/>
  <c r="AG724" i="67"/>
  <c r="A725" i="67"/>
  <c r="B725" i="67"/>
  <c r="C725" i="67"/>
  <c r="D725" i="67"/>
  <c r="E725" i="67"/>
  <c r="F725" i="67"/>
  <c r="G725" i="67"/>
  <c r="H725" i="67"/>
  <c r="P725" i="67"/>
  <c r="Y725" i="67"/>
  <c r="AG725" i="67"/>
  <c r="A726" i="67"/>
  <c r="B726" i="67"/>
  <c r="C726" i="67"/>
  <c r="D726" i="67"/>
  <c r="E726" i="67"/>
  <c r="F726" i="67"/>
  <c r="G726" i="67"/>
  <c r="H726" i="67"/>
  <c r="P726" i="67"/>
  <c r="Y726" i="67"/>
  <c r="AG726" i="67"/>
  <c r="A727" i="67"/>
  <c r="B727" i="67"/>
  <c r="C727" i="67"/>
  <c r="D727" i="67"/>
  <c r="E727" i="67"/>
  <c r="F727" i="67"/>
  <c r="G727" i="67"/>
  <c r="H727" i="67"/>
  <c r="P727" i="67"/>
  <c r="Y727" i="67"/>
  <c r="AG727" i="67"/>
  <c r="A728" i="67"/>
  <c r="B728" i="67"/>
  <c r="C728" i="67"/>
  <c r="D728" i="67"/>
  <c r="E728" i="67"/>
  <c r="F728" i="67"/>
  <c r="G728" i="67"/>
  <c r="H728" i="67"/>
  <c r="P728" i="67"/>
  <c r="Y728" i="67"/>
  <c r="AG728" i="67"/>
  <c r="A729" i="67"/>
  <c r="B729" i="67"/>
  <c r="C729" i="67"/>
  <c r="D729" i="67"/>
  <c r="E729" i="67"/>
  <c r="F729" i="67"/>
  <c r="G729" i="67"/>
  <c r="H729" i="67"/>
  <c r="P729" i="67"/>
  <c r="Y729" i="67"/>
  <c r="AG729" i="67"/>
  <c r="A730" i="67"/>
  <c r="B730" i="67"/>
  <c r="C730" i="67"/>
  <c r="D730" i="67"/>
  <c r="E730" i="67"/>
  <c r="F730" i="67"/>
  <c r="G730" i="67"/>
  <c r="H730" i="67"/>
  <c r="P730" i="67"/>
  <c r="Y730" i="67"/>
  <c r="AG730" i="67"/>
  <c r="A731" i="67"/>
  <c r="B731" i="67"/>
  <c r="C731" i="67"/>
  <c r="D731" i="67"/>
  <c r="E731" i="67"/>
  <c r="F731" i="67"/>
  <c r="G731" i="67"/>
  <c r="H731" i="67"/>
  <c r="P731" i="67"/>
  <c r="Y731" i="67"/>
  <c r="AG731" i="67"/>
  <c r="A732" i="67"/>
  <c r="B732" i="67"/>
  <c r="C732" i="67"/>
  <c r="D732" i="67"/>
  <c r="E732" i="67"/>
  <c r="F732" i="67"/>
  <c r="G732" i="67"/>
  <c r="H732" i="67"/>
  <c r="P732" i="67"/>
  <c r="Y732" i="67"/>
  <c r="AG732" i="67"/>
  <c r="A733" i="67"/>
  <c r="B733" i="67"/>
  <c r="C733" i="67"/>
  <c r="D733" i="67"/>
  <c r="E733" i="67"/>
  <c r="F733" i="67"/>
  <c r="G733" i="67"/>
  <c r="H733" i="67"/>
  <c r="P733" i="67"/>
  <c r="Y733" i="67"/>
  <c r="AG733" i="67"/>
  <c r="A734" i="67"/>
  <c r="B734" i="67"/>
  <c r="C734" i="67"/>
  <c r="D734" i="67"/>
  <c r="E734" i="67"/>
  <c r="F734" i="67"/>
  <c r="G734" i="67"/>
  <c r="H734" i="67"/>
  <c r="P734" i="67"/>
  <c r="Y734" i="67"/>
  <c r="AG734" i="67"/>
  <c r="A735" i="67"/>
  <c r="B735" i="67"/>
  <c r="C735" i="67"/>
  <c r="D735" i="67"/>
  <c r="E735" i="67"/>
  <c r="F735" i="67"/>
  <c r="G735" i="67"/>
  <c r="H735" i="67"/>
  <c r="P735" i="67"/>
  <c r="Y735" i="67"/>
  <c r="AG735" i="67"/>
  <c r="A736" i="67"/>
  <c r="B736" i="67"/>
  <c r="C736" i="67"/>
  <c r="D736" i="67"/>
  <c r="E736" i="67"/>
  <c r="F736" i="67"/>
  <c r="G736" i="67"/>
  <c r="H736" i="67"/>
  <c r="P736" i="67"/>
  <c r="Y736" i="67"/>
  <c r="AG736" i="67"/>
  <c r="A737" i="67"/>
  <c r="B737" i="67"/>
  <c r="C737" i="67"/>
  <c r="D737" i="67"/>
  <c r="E737" i="67"/>
  <c r="F737" i="67"/>
  <c r="G737" i="67"/>
  <c r="H737" i="67"/>
  <c r="P737" i="67"/>
  <c r="Y737" i="67"/>
  <c r="AG737" i="67"/>
  <c r="A738" i="67"/>
  <c r="B738" i="67"/>
  <c r="C738" i="67"/>
  <c r="D738" i="67"/>
  <c r="E738" i="67"/>
  <c r="F738" i="67"/>
  <c r="G738" i="67"/>
  <c r="H738" i="67"/>
  <c r="P738" i="67"/>
  <c r="Y738" i="67"/>
  <c r="AG738" i="67"/>
  <c r="A739" i="67"/>
  <c r="B739" i="67"/>
  <c r="C739" i="67"/>
  <c r="D739" i="67"/>
  <c r="E739" i="67"/>
  <c r="F739" i="67"/>
  <c r="G739" i="67"/>
  <c r="H739" i="67"/>
  <c r="P739" i="67"/>
  <c r="Y739" i="67"/>
  <c r="AG739" i="67"/>
  <c r="A740" i="67"/>
  <c r="B740" i="67"/>
  <c r="C740" i="67"/>
  <c r="D740" i="67"/>
  <c r="E740" i="67"/>
  <c r="F740" i="67"/>
  <c r="G740" i="67"/>
  <c r="H740" i="67"/>
  <c r="P740" i="67"/>
  <c r="Y740" i="67"/>
  <c r="AG740" i="67"/>
  <c r="A741" i="67"/>
  <c r="B741" i="67"/>
  <c r="C741" i="67"/>
  <c r="D741" i="67"/>
  <c r="E741" i="67"/>
  <c r="F741" i="67"/>
  <c r="G741" i="67"/>
  <c r="H741" i="67"/>
  <c r="P741" i="67"/>
  <c r="Y741" i="67"/>
  <c r="AG741" i="67"/>
  <c r="A742" i="67"/>
  <c r="B742" i="67"/>
  <c r="C742" i="67"/>
  <c r="D742" i="67"/>
  <c r="E742" i="67"/>
  <c r="F742" i="67"/>
  <c r="G742" i="67"/>
  <c r="H742" i="67"/>
  <c r="P742" i="67"/>
  <c r="Y742" i="67"/>
  <c r="AG742" i="67"/>
  <c r="A743" i="67"/>
  <c r="B743" i="67"/>
  <c r="C743" i="67"/>
  <c r="D743" i="67"/>
  <c r="E743" i="67"/>
  <c r="F743" i="67"/>
  <c r="G743" i="67"/>
  <c r="H743" i="67"/>
  <c r="P743" i="67"/>
  <c r="Y743" i="67"/>
  <c r="AG743" i="67"/>
  <c r="A744" i="67"/>
  <c r="B744" i="67"/>
  <c r="C744" i="67"/>
  <c r="D744" i="67"/>
  <c r="E744" i="67"/>
  <c r="F744" i="67"/>
  <c r="G744" i="67"/>
  <c r="H744" i="67"/>
  <c r="P744" i="67"/>
  <c r="Y744" i="67"/>
  <c r="AG744" i="67"/>
  <c r="A745" i="67"/>
  <c r="B745" i="67"/>
  <c r="C745" i="67"/>
  <c r="D745" i="67"/>
  <c r="E745" i="67"/>
  <c r="F745" i="67"/>
  <c r="G745" i="67"/>
  <c r="H745" i="67"/>
  <c r="P745" i="67"/>
  <c r="Y745" i="67"/>
  <c r="AG745" i="67"/>
  <c r="A746" i="67"/>
  <c r="B746" i="67"/>
  <c r="C746" i="67"/>
  <c r="D746" i="67"/>
  <c r="E746" i="67"/>
  <c r="F746" i="67"/>
  <c r="G746" i="67"/>
  <c r="H746" i="67"/>
  <c r="P746" i="67"/>
  <c r="Y746" i="67"/>
  <c r="AG746" i="67"/>
  <c r="A747" i="67"/>
  <c r="B747" i="67"/>
  <c r="C747" i="67"/>
  <c r="D747" i="67"/>
  <c r="E747" i="67"/>
  <c r="F747" i="67"/>
  <c r="G747" i="67"/>
  <c r="H747" i="67"/>
  <c r="P747" i="67"/>
  <c r="Y747" i="67"/>
  <c r="AG747" i="67"/>
  <c r="A748" i="67"/>
  <c r="B748" i="67"/>
  <c r="C748" i="67"/>
  <c r="D748" i="67"/>
  <c r="E748" i="67"/>
  <c r="F748" i="67"/>
  <c r="G748" i="67"/>
  <c r="H748" i="67"/>
  <c r="P748" i="67"/>
  <c r="Y748" i="67"/>
  <c r="AG748" i="67"/>
  <c r="A749" i="67"/>
  <c r="B749" i="67"/>
  <c r="C749" i="67"/>
  <c r="D749" i="67"/>
  <c r="E749" i="67"/>
  <c r="F749" i="67"/>
  <c r="G749" i="67"/>
  <c r="H749" i="67"/>
  <c r="P749" i="67"/>
  <c r="Y749" i="67"/>
  <c r="AG749" i="67"/>
  <c r="A750" i="67"/>
  <c r="B750" i="67"/>
  <c r="C750" i="67"/>
  <c r="D750" i="67"/>
  <c r="E750" i="67"/>
  <c r="F750" i="67"/>
  <c r="G750" i="67"/>
  <c r="H750" i="67"/>
  <c r="P750" i="67"/>
  <c r="Y750" i="67"/>
  <c r="AG750" i="67"/>
  <c r="A751" i="67"/>
  <c r="B751" i="67"/>
  <c r="C751" i="67"/>
  <c r="D751" i="67"/>
  <c r="E751" i="67"/>
  <c r="F751" i="67"/>
  <c r="G751" i="67"/>
  <c r="H751" i="67"/>
  <c r="P751" i="67"/>
  <c r="Y751" i="67"/>
  <c r="AG751" i="67"/>
  <c r="A752" i="67"/>
  <c r="B752" i="67"/>
  <c r="C752" i="67"/>
  <c r="D752" i="67"/>
  <c r="E752" i="67"/>
  <c r="F752" i="67"/>
  <c r="G752" i="67"/>
  <c r="H752" i="67"/>
  <c r="P752" i="67"/>
  <c r="Y752" i="67"/>
  <c r="AG752" i="67"/>
  <c r="A753" i="67"/>
  <c r="B753" i="67"/>
  <c r="C753" i="67"/>
  <c r="D753" i="67"/>
  <c r="E753" i="67"/>
  <c r="F753" i="67"/>
  <c r="G753" i="67"/>
  <c r="H753" i="67"/>
  <c r="P753" i="67"/>
  <c r="Y753" i="67"/>
  <c r="AG753" i="67"/>
  <c r="A754" i="67"/>
  <c r="B754" i="67"/>
  <c r="C754" i="67"/>
  <c r="D754" i="67"/>
  <c r="E754" i="67"/>
  <c r="F754" i="67"/>
  <c r="G754" i="67"/>
  <c r="H754" i="67"/>
  <c r="P754" i="67"/>
  <c r="Y754" i="67"/>
  <c r="AG754" i="67"/>
  <c r="A755" i="67"/>
  <c r="B755" i="67"/>
  <c r="C755" i="67"/>
  <c r="D755" i="67"/>
  <c r="E755" i="67"/>
  <c r="F755" i="67"/>
  <c r="G755" i="67"/>
  <c r="H755" i="67"/>
  <c r="P755" i="67"/>
  <c r="Y755" i="67"/>
  <c r="AG755" i="67"/>
  <c r="A756" i="67"/>
  <c r="B756" i="67"/>
  <c r="C756" i="67"/>
  <c r="D756" i="67"/>
  <c r="E756" i="67"/>
  <c r="F756" i="67"/>
  <c r="G756" i="67"/>
  <c r="H756" i="67"/>
  <c r="P756" i="67"/>
  <c r="Y756" i="67"/>
  <c r="AG756" i="67"/>
  <c r="A757" i="67"/>
  <c r="B757" i="67"/>
  <c r="C757" i="67"/>
  <c r="D757" i="67"/>
  <c r="E757" i="67"/>
  <c r="F757" i="67"/>
  <c r="G757" i="67"/>
  <c r="H757" i="67"/>
  <c r="P757" i="67"/>
  <c r="Y757" i="67"/>
  <c r="AG757" i="67"/>
  <c r="A758" i="67"/>
  <c r="B758" i="67"/>
  <c r="C758" i="67"/>
  <c r="D758" i="67"/>
  <c r="E758" i="67"/>
  <c r="F758" i="67"/>
  <c r="G758" i="67"/>
  <c r="H758" i="67"/>
  <c r="P758" i="67"/>
  <c r="Y758" i="67"/>
  <c r="AG758" i="67"/>
  <c r="A759" i="67"/>
  <c r="B759" i="67"/>
  <c r="C759" i="67"/>
  <c r="D759" i="67"/>
  <c r="E759" i="67"/>
  <c r="F759" i="67"/>
  <c r="G759" i="67"/>
  <c r="H759" i="67"/>
  <c r="P759" i="67"/>
  <c r="Y759" i="67"/>
  <c r="AG759" i="67"/>
  <c r="A760" i="67"/>
  <c r="B760" i="67"/>
  <c r="C760" i="67"/>
  <c r="D760" i="67"/>
  <c r="E760" i="67"/>
  <c r="F760" i="67"/>
  <c r="G760" i="67"/>
  <c r="H760" i="67"/>
  <c r="P760" i="67"/>
  <c r="Y760" i="67"/>
  <c r="AG760" i="67"/>
  <c r="A761" i="67"/>
  <c r="B761" i="67"/>
  <c r="C761" i="67"/>
  <c r="D761" i="67"/>
  <c r="E761" i="67"/>
  <c r="F761" i="67"/>
  <c r="G761" i="67"/>
  <c r="H761" i="67"/>
  <c r="P761" i="67"/>
  <c r="Y761" i="67"/>
  <c r="AG761" i="67"/>
  <c r="A762" i="67"/>
  <c r="B762" i="67"/>
  <c r="C762" i="67"/>
  <c r="D762" i="67"/>
  <c r="E762" i="67"/>
  <c r="F762" i="67"/>
  <c r="G762" i="67"/>
  <c r="H762" i="67"/>
  <c r="P762" i="67"/>
  <c r="Y762" i="67"/>
  <c r="AG762" i="67"/>
  <c r="A763" i="67"/>
  <c r="B763" i="67"/>
  <c r="C763" i="67"/>
  <c r="D763" i="67"/>
  <c r="E763" i="67"/>
  <c r="F763" i="67"/>
  <c r="G763" i="67"/>
  <c r="H763" i="67"/>
  <c r="P763" i="67"/>
  <c r="Y763" i="67"/>
  <c r="AG763" i="67"/>
  <c r="A764" i="67"/>
  <c r="B764" i="67"/>
  <c r="C764" i="67"/>
  <c r="D764" i="67"/>
  <c r="E764" i="67"/>
  <c r="F764" i="67"/>
  <c r="G764" i="67"/>
  <c r="H764" i="67"/>
  <c r="P764" i="67"/>
  <c r="Y764" i="67"/>
  <c r="AG764" i="67"/>
  <c r="A765" i="67"/>
  <c r="B765" i="67"/>
  <c r="C765" i="67"/>
  <c r="D765" i="67"/>
  <c r="E765" i="67"/>
  <c r="F765" i="67"/>
  <c r="G765" i="67"/>
  <c r="H765" i="67"/>
  <c r="P765" i="67"/>
  <c r="Y765" i="67"/>
  <c r="AG765" i="67"/>
  <c r="A766" i="67"/>
  <c r="B766" i="67"/>
  <c r="C766" i="67"/>
  <c r="D766" i="67"/>
  <c r="E766" i="67"/>
  <c r="F766" i="67"/>
  <c r="G766" i="67"/>
  <c r="H766" i="67"/>
  <c r="P766" i="67"/>
  <c r="Y766" i="67"/>
  <c r="AG766" i="67"/>
  <c r="A767" i="67"/>
  <c r="B767" i="67"/>
  <c r="C767" i="67"/>
  <c r="D767" i="67"/>
  <c r="E767" i="67"/>
  <c r="F767" i="67"/>
  <c r="G767" i="67"/>
  <c r="H767" i="67"/>
  <c r="P767" i="67"/>
  <c r="Y767" i="67"/>
  <c r="AG767" i="67"/>
  <c r="A768" i="67"/>
  <c r="B768" i="67"/>
  <c r="C768" i="67"/>
  <c r="D768" i="67"/>
  <c r="E768" i="67"/>
  <c r="F768" i="67"/>
  <c r="G768" i="67"/>
  <c r="H768" i="67"/>
  <c r="P768" i="67"/>
  <c r="Y768" i="67"/>
  <c r="AG768" i="67"/>
  <c r="A769" i="67"/>
  <c r="B769" i="67"/>
  <c r="C769" i="67"/>
  <c r="D769" i="67"/>
  <c r="E769" i="67"/>
  <c r="F769" i="67"/>
  <c r="G769" i="67"/>
  <c r="H769" i="67"/>
  <c r="P769" i="67"/>
  <c r="Y769" i="67"/>
  <c r="AG769" i="67"/>
  <c r="A770" i="67"/>
  <c r="B770" i="67"/>
  <c r="C770" i="67"/>
  <c r="D770" i="67"/>
  <c r="E770" i="67"/>
  <c r="F770" i="67"/>
  <c r="G770" i="67"/>
  <c r="H770" i="67"/>
  <c r="P770" i="67"/>
  <c r="Y770" i="67"/>
  <c r="AG770" i="67"/>
  <c r="A771" i="67"/>
  <c r="B771" i="67"/>
  <c r="C771" i="67"/>
  <c r="D771" i="67"/>
  <c r="E771" i="67"/>
  <c r="F771" i="67"/>
  <c r="G771" i="67"/>
  <c r="H771" i="67"/>
  <c r="P771" i="67"/>
  <c r="Y771" i="67"/>
  <c r="AG771" i="67"/>
  <c r="A772" i="67"/>
  <c r="B772" i="67"/>
  <c r="C772" i="67"/>
  <c r="D772" i="67"/>
  <c r="E772" i="67"/>
  <c r="F772" i="67"/>
  <c r="G772" i="67"/>
  <c r="H772" i="67"/>
  <c r="P772" i="67"/>
  <c r="Y772" i="67"/>
  <c r="AG772" i="67"/>
  <c r="A773" i="67"/>
  <c r="B773" i="67"/>
  <c r="C773" i="67"/>
  <c r="D773" i="67"/>
  <c r="E773" i="67"/>
  <c r="F773" i="67"/>
  <c r="G773" i="67"/>
  <c r="H773" i="67"/>
  <c r="P773" i="67"/>
  <c r="Y773" i="67"/>
  <c r="AG773" i="67"/>
  <c r="A774" i="67"/>
  <c r="B774" i="67"/>
  <c r="C774" i="67"/>
  <c r="D774" i="67"/>
  <c r="E774" i="67"/>
  <c r="F774" i="67"/>
  <c r="G774" i="67"/>
  <c r="H774" i="67"/>
  <c r="P774" i="67"/>
  <c r="Y774" i="67"/>
  <c r="AG774" i="67"/>
  <c r="A775" i="67"/>
  <c r="B775" i="67"/>
  <c r="C775" i="67"/>
  <c r="D775" i="67"/>
  <c r="E775" i="67"/>
  <c r="F775" i="67"/>
  <c r="G775" i="67"/>
  <c r="H775" i="67"/>
  <c r="P775" i="67"/>
  <c r="Y775" i="67"/>
  <c r="AG775" i="67"/>
  <c r="A776" i="67"/>
  <c r="B776" i="67"/>
  <c r="C776" i="67"/>
  <c r="D776" i="67"/>
  <c r="E776" i="67"/>
  <c r="F776" i="67"/>
  <c r="G776" i="67"/>
  <c r="H776" i="67"/>
  <c r="P776" i="67"/>
  <c r="Y776" i="67"/>
  <c r="AG776" i="67"/>
  <c r="A777" i="67"/>
  <c r="B777" i="67"/>
  <c r="C777" i="67"/>
  <c r="D777" i="67"/>
  <c r="E777" i="67"/>
  <c r="F777" i="67"/>
  <c r="G777" i="67"/>
  <c r="H777" i="67"/>
  <c r="P777" i="67"/>
  <c r="Y777" i="67"/>
  <c r="AG777" i="67"/>
  <c r="A778" i="67"/>
  <c r="B778" i="67"/>
  <c r="C778" i="67"/>
  <c r="D778" i="67"/>
  <c r="E778" i="67"/>
  <c r="F778" i="67"/>
  <c r="G778" i="67"/>
  <c r="H778" i="67"/>
  <c r="P778" i="67"/>
  <c r="Y778" i="67"/>
  <c r="AG778" i="67"/>
  <c r="A779" i="67"/>
  <c r="B779" i="67"/>
  <c r="C779" i="67"/>
  <c r="D779" i="67"/>
  <c r="E779" i="67"/>
  <c r="F779" i="67"/>
  <c r="G779" i="67"/>
  <c r="H779" i="67"/>
  <c r="P779" i="67"/>
  <c r="Y779" i="67"/>
  <c r="AG779" i="67"/>
  <c r="A780" i="67"/>
  <c r="B780" i="67"/>
  <c r="C780" i="67"/>
  <c r="D780" i="67"/>
  <c r="E780" i="67"/>
  <c r="F780" i="67"/>
  <c r="G780" i="67"/>
  <c r="H780" i="67"/>
  <c r="P780" i="67"/>
  <c r="Y780" i="67"/>
  <c r="AG780" i="67"/>
  <c r="A781" i="67"/>
  <c r="B781" i="67"/>
  <c r="C781" i="67"/>
  <c r="D781" i="67"/>
  <c r="E781" i="67"/>
  <c r="F781" i="67"/>
  <c r="G781" i="67"/>
  <c r="H781" i="67"/>
  <c r="P781" i="67"/>
  <c r="Y781" i="67"/>
  <c r="AG781" i="67"/>
  <c r="A782" i="67"/>
  <c r="B782" i="67"/>
  <c r="C782" i="67"/>
  <c r="D782" i="67"/>
  <c r="E782" i="67"/>
  <c r="F782" i="67"/>
  <c r="G782" i="67"/>
  <c r="H782" i="67"/>
  <c r="P782" i="67"/>
  <c r="Y782" i="67"/>
  <c r="AG782" i="67"/>
  <c r="A783" i="67"/>
  <c r="B783" i="67"/>
  <c r="C783" i="67"/>
  <c r="D783" i="67"/>
  <c r="E783" i="67"/>
  <c r="F783" i="67"/>
  <c r="G783" i="67"/>
  <c r="H783" i="67"/>
  <c r="P783" i="67"/>
  <c r="Y783" i="67"/>
  <c r="AG783" i="67"/>
  <c r="A784" i="67"/>
  <c r="B784" i="67"/>
  <c r="C784" i="67"/>
  <c r="D784" i="67"/>
  <c r="E784" i="67"/>
  <c r="F784" i="67"/>
  <c r="G784" i="67"/>
  <c r="H784" i="67"/>
  <c r="P784" i="67"/>
  <c r="Y784" i="67"/>
  <c r="AG784" i="67"/>
  <c r="A785" i="67"/>
  <c r="B785" i="67"/>
  <c r="C785" i="67"/>
  <c r="D785" i="67"/>
  <c r="E785" i="67"/>
  <c r="F785" i="67"/>
  <c r="G785" i="67"/>
  <c r="H785" i="67"/>
  <c r="P785" i="67"/>
  <c r="Y785" i="67"/>
  <c r="AG785" i="67"/>
  <c r="A786" i="67"/>
  <c r="B786" i="67"/>
  <c r="C786" i="67"/>
  <c r="D786" i="67"/>
  <c r="E786" i="67"/>
  <c r="F786" i="67"/>
  <c r="G786" i="67"/>
  <c r="H786" i="67"/>
  <c r="P786" i="67"/>
  <c r="Y786" i="67"/>
  <c r="AG786" i="67"/>
  <c r="A787" i="67"/>
  <c r="B787" i="67"/>
  <c r="C787" i="67"/>
  <c r="D787" i="67"/>
  <c r="E787" i="67"/>
  <c r="F787" i="67"/>
  <c r="G787" i="67"/>
  <c r="H787" i="67"/>
  <c r="P787" i="67"/>
  <c r="Y787" i="67"/>
  <c r="AG787" i="67"/>
  <c r="A788" i="67"/>
  <c r="B788" i="67"/>
  <c r="C788" i="67"/>
  <c r="D788" i="67"/>
  <c r="E788" i="67"/>
  <c r="F788" i="67"/>
  <c r="G788" i="67"/>
  <c r="H788" i="67"/>
  <c r="P788" i="67"/>
  <c r="Y788" i="67"/>
  <c r="AG788" i="67"/>
  <c r="A789" i="67"/>
  <c r="B789" i="67"/>
  <c r="C789" i="67"/>
  <c r="D789" i="67"/>
  <c r="E789" i="67"/>
  <c r="F789" i="67"/>
  <c r="G789" i="67"/>
  <c r="H789" i="67"/>
  <c r="P789" i="67"/>
  <c r="Y789" i="67"/>
  <c r="AG789" i="67"/>
  <c r="A790" i="67"/>
  <c r="B790" i="67"/>
  <c r="C790" i="67"/>
  <c r="D790" i="67"/>
  <c r="E790" i="67"/>
  <c r="F790" i="67"/>
  <c r="G790" i="67"/>
  <c r="H790" i="67"/>
  <c r="P790" i="67"/>
  <c r="Y790" i="67"/>
  <c r="AG790" i="67"/>
  <c r="A791" i="67"/>
  <c r="B791" i="67"/>
  <c r="C791" i="67"/>
  <c r="D791" i="67"/>
  <c r="E791" i="67"/>
  <c r="F791" i="67"/>
  <c r="G791" i="67"/>
  <c r="H791" i="67"/>
  <c r="P791" i="67"/>
  <c r="Y791" i="67"/>
  <c r="AG791" i="67"/>
  <c r="A792" i="67"/>
  <c r="B792" i="67"/>
  <c r="C792" i="67"/>
  <c r="D792" i="67"/>
  <c r="E792" i="67"/>
  <c r="F792" i="67"/>
  <c r="G792" i="67"/>
  <c r="H792" i="67"/>
  <c r="P792" i="67"/>
  <c r="Y792" i="67"/>
  <c r="AG792" i="67"/>
  <c r="A793" i="67"/>
  <c r="B793" i="67"/>
  <c r="C793" i="67"/>
  <c r="D793" i="67"/>
  <c r="E793" i="67"/>
  <c r="F793" i="67"/>
  <c r="G793" i="67"/>
  <c r="H793" i="67"/>
  <c r="P793" i="67"/>
  <c r="Y793" i="67"/>
  <c r="AG793" i="67"/>
  <c r="A794" i="67"/>
  <c r="B794" i="67"/>
  <c r="C794" i="67"/>
  <c r="D794" i="67"/>
  <c r="E794" i="67"/>
  <c r="F794" i="67"/>
  <c r="G794" i="67"/>
  <c r="H794" i="67"/>
  <c r="P794" i="67"/>
  <c r="Y794" i="67"/>
  <c r="AG794" i="67"/>
  <c r="A795" i="67"/>
  <c r="B795" i="67"/>
  <c r="C795" i="67"/>
  <c r="D795" i="67"/>
  <c r="E795" i="67"/>
  <c r="F795" i="67"/>
  <c r="G795" i="67"/>
  <c r="H795" i="67"/>
  <c r="P795" i="67"/>
  <c r="Y795" i="67"/>
  <c r="AG795" i="67"/>
  <c r="A796" i="67"/>
  <c r="B796" i="67"/>
  <c r="C796" i="67"/>
  <c r="D796" i="67"/>
  <c r="E796" i="67"/>
  <c r="F796" i="67"/>
  <c r="G796" i="67"/>
  <c r="H796" i="67"/>
  <c r="P796" i="67"/>
  <c r="Y796" i="67"/>
  <c r="AG796" i="67"/>
  <c r="A797" i="67"/>
  <c r="B797" i="67"/>
  <c r="C797" i="67"/>
  <c r="D797" i="67"/>
  <c r="E797" i="67"/>
  <c r="F797" i="67"/>
  <c r="G797" i="67"/>
  <c r="H797" i="67"/>
  <c r="P797" i="67"/>
  <c r="Y797" i="67"/>
  <c r="AG797" i="67"/>
  <c r="A798" i="67"/>
  <c r="B798" i="67"/>
  <c r="C798" i="67"/>
  <c r="D798" i="67"/>
  <c r="E798" i="67"/>
  <c r="F798" i="67"/>
  <c r="G798" i="67"/>
  <c r="H798" i="67"/>
  <c r="P798" i="67"/>
  <c r="Y798" i="67"/>
  <c r="AG798" i="67"/>
  <c r="A799" i="67"/>
  <c r="B799" i="67"/>
  <c r="C799" i="67"/>
  <c r="D799" i="67"/>
  <c r="E799" i="67"/>
  <c r="F799" i="67"/>
  <c r="G799" i="67"/>
  <c r="H799" i="67"/>
  <c r="P799" i="67"/>
  <c r="Y799" i="67"/>
  <c r="AG799" i="67"/>
  <c r="A800" i="67"/>
  <c r="B800" i="67"/>
  <c r="C800" i="67"/>
  <c r="D800" i="67"/>
  <c r="E800" i="67"/>
  <c r="F800" i="67"/>
  <c r="G800" i="67"/>
  <c r="H800" i="67"/>
  <c r="P800" i="67"/>
  <c r="Y800" i="67"/>
  <c r="AG800" i="67"/>
  <c r="A801" i="67"/>
  <c r="B801" i="67"/>
  <c r="C801" i="67"/>
  <c r="D801" i="67"/>
  <c r="E801" i="67"/>
  <c r="F801" i="67"/>
  <c r="G801" i="67"/>
  <c r="H801" i="67"/>
  <c r="P801" i="67"/>
  <c r="Y801" i="67"/>
  <c r="AG801" i="67"/>
  <c r="A802" i="67"/>
  <c r="B802" i="67"/>
  <c r="C802" i="67"/>
  <c r="D802" i="67"/>
  <c r="E802" i="67"/>
  <c r="F802" i="67"/>
  <c r="G802" i="67"/>
  <c r="H802" i="67"/>
  <c r="P802" i="67"/>
  <c r="Y802" i="67"/>
  <c r="AG802" i="67"/>
  <c r="A803" i="67"/>
  <c r="B803" i="67"/>
  <c r="C803" i="67"/>
  <c r="D803" i="67"/>
  <c r="E803" i="67"/>
  <c r="F803" i="67"/>
  <c r="G803" i="67"/>
  <c r="H803" i="67"/>
  <c r="P803" i="67"/>
  <c r="Y803" i="67"/>
  <c r="AG803" i="67"/>
  <c r="A804" i="67"/>
  <c r="B804" i="67"/>
  <c r="C804" i="67"/>
  <c r="D804" i="67"/>
  <c r="E804" i="67"/>
  <c r="F804" i="67"/>
  <c r="G804" i="67"/>
  <c r="H804" i="67"/>
  <c r="P804" i="67"/>
  <c r="Y804" i="67"/>
  <c r="AG804" i="67"/>
  <c r="A805" i="67"/>
  <c r="B805" i="67"/>
  <c r="C805" i="67"/>
  <c r="D805" i="67"/>
  <c r="E805" i="67"/>
  <c r="F805" i="67"/>
  <c r="G805" i="67"/>
  <c r="H805" i="67"/>
  <c r="P805" i="67"/>
  <c r="Y805" i="67"/>
  <c r="AG805" i="67"/>
  <c r="A806" i="67"/>
  <c r="B806" i="67"/>
  <c r="C806" i="67"/>
  <c r="D806" i="67"/>
  <c r="E806" i="67"/>
  <c r="F806" i="67"/>
  <c r="G806" i="67"/>
  <c r="H806" i="67"/>
  <c r="P806" i="67"/>
  <c r="Y806" i="67"/>
  <c r="AG806" i="67"/>
  <c r="A807" i="67"/>
  <c r="B807" i="67"/>
  <c r="C807" i="67"/>
  <c r="D807" i="67"/>
  <c r="E807" i="67"/>
  <c r="F807" i="67"/>
  <c r="G807" i="67"/>
  <c r="H807" i="67"/>
  <c r="P807" i="67"/>
  <c r="Y807" i="67"/>
  <c r="AG807" i="67"/>
  <c r="A808" i="67"/>
  <c r="B808" i="67"/>
  <c r="C808" i="67"/>
  <c r="D808" i="67"/>
  <c r="E808" i="67"/>
  <c r="F808" i="67"/>
  <c r="G808" i="67"/>
  <c r="H808" i="67"/>
  <c r="P808" i="67"/>
  <c r="Y808" i="67"/>
  <c r="AG808" i="67"/>
  <c r="A809" i="67"/>
  <c r="B809" i="67"/>
  <c r="C809" i="67"/>
  <c r="D809" i="67"/>
  <c r="E809" i="67"/>
  <c r="F809" i="67"/>
  <c r="G809" i="67"/>
  <c r="H809" i="67"/>
  <c r="P809" i="67"/>
  <c r="Y809" i="67"/>
  <c r="AG809" i="67"/>
  <c r="A810" i="67"/>
  <c r="B810" i="67"/>
  <c r="C810" i="67"/>
  <c r="D810" i="67"/>
  <c r="E810" i="67"/>
  <c r="F810" i="67"/>
  <c r="G810" i="67"/>
  <c r="H810" i="67"/>
  <c r="P810" i="67"/>
  <c r="Y810" i="67"/>
  <c r="AG810" i="67"/>
  <c r="A811" i="67"/>
  <c r="B811" i="67"/>
  <c r="C811" i="67"/>
  <c r="D811" i="67"/>
  <c r="E811" i="67"/>
  <c r="F811" i="67"/>
  <c r="G811" i="67"/>
  <c r="H811" i="67"/>
  <c r="P811" i="67"/>
  <c r="Y811" i="67"/>
  <c r="AG811" i="67"/>
  <c r="A812" i="67"/>
  <c r="B812" i="67"/>
  <c r="C812" i="67"/>
  <c r="D812" i="67"/>
  <c r="E812" i="67"/>
  <c r="F812" i="67"/>
  <c r="G812" i="67"/>
  <c r="H812" i="67"/>
  <c r="P812" i="67"/>
  <c r="Y812" i="67"/>
  <c r="AG812" i="67"/>
  <c r="A813" i="67"/>
  <c r="B813" i="67"/>
  <c r="C813" i="67"/>
  <c r="D813" i="67"/>
  <c r="E813" i="67"/>
  <c r="F813" i="67"/>
  <c r="G813" i="67"/>
  <c r="H813" i="67"/>
  <c r="P813" i="67"/>
  <c r="Y813" i="67"/>
  <c r="AG813" i="67"/>
  <c r="A814" i="67"/>
  <c r="B814" i="67"/>
  <c r="C814" i="67"/>
  <c r="D814" i="67"/>
  <c r="E814" i="67"/>
  <c r="F814" i="67"/>
  <c r="G814" i="67"/>
  <c r="H814" i="67"/>
  <c r="P814" i="67"/>
  <c r="Y814" i="67"/>
  <c r="AG814" i="67"/>
  <c r="A815" i="67"/>
  <c r="B815" i="67"/>
  <c r="C815" i="67"/>
  <c r="D815" i="67"/>
  <c r="E815" i="67"/>
  <c r="F815" i="67"/>
  <c r="G815" i="67"/>
  <c r="H815" i="67"/>
  <c r="P815" i="67"/>
  <c r="Y815" i="67"/>
  <c r="AG815" i="67"/>
  <c r="A816" i="67"/>
  <c r="B816" i="67"/>
  <c r="C816" i="67"/>
  <c r="D816" i="67"/>
  <c r="E816" i="67"/>
  <c r="F816" i="67"/>
  <c r="G816" i="67"/>
  <c r="H816" i="67"/>
  <c r="P816" i="67"/>
  <c r="Y816" i="67"/>
  <c r="AG816" i="67"/>
  <c r="A817" i="67"/>
  <c r="B817" i="67"/>
  <c r="C817" i="67"/>
  <c r="D817" i="67"/>
  <c r="E817" i="67"/>
  <c r="F817" i="67"/>
  <c r="G817" i="67"/>
  <c r="H817" i="67"/>
  <c r="P817" i="67"/>
  <c r="Y817" i="67"/>
  <c r="AG817" i="67"/>
  <c r="A818" i="67"/>
  <c r="B818" i="67"/>
  <c r="C818" i="67"/>
  <c r="D818" i="67"/>
  <c r="E818" i="67"/>
  <c r="F818" i="67"/>
  <c r="G818" i="67"/>
  <c r="H818" i="67"/>
  <c r="P818" i="67"/>
  <c r="Y818" i="67"/>
  <c r="AG818" i="67"/>
  <c r="A819" i="67"/>
  <c r="B819" i="67"/>
  <c r="C819" i="67"/>
  <c r="D819" i="67"/>
  <c r="E819" i="67"/>
  <c r="F819" i="67"/>
  <c r="G819" i="67"/>
  <c r="H819" i="67"/>
  <c r="P819" i="67"/>
  <c r="Y819" i="67"/>
  <c r="AG819" i="67"/>
  <c r="A820" i="67"/>
  <c r="B820" i="67"/>
  <c r="C820" i="67"/>
  <c r="D820" i="67"/>
  <c r="E820" i="67"/>
  <c r="F820" i="67"/>
  <c r="G820" i="67"/>
  <c r="H820" i="67"/>
  <c r="P820" i="67"/>
  <c r="Y820" i="67"/>
  <c r="AG820" i="67"/>
  <c r="A821" i="67"/>
  <c r="B821" i="67"/>
  <c r="C821" i="67"/>
  <c r="D821" i="67"/>
  <c r="E821" i="67"/>
  <c r="F821" i="67"/>
  <c r="G821" i="67"/>
  <c r="H821" i="67"/>
  <c r="P821" i="67"/>
  <c r="Y821" i="67"/>
  <c r="AG821" i="67"/>
  <c r="A822" i="67"/>
  <c r="B822" i="67"/>
  <c r="C822" i="67"/>
  <c r="D822" i="67"/>
  <c r="E822" i="67"/>
  <c r="F822" i="67"/>
  <c r="G822" i="67"/>
  <c r="H822" i="67"/>
  <c r="P822" i="67"/>
  <c r="Y822" i="67"/>
  <c r="AG822" i="67"/>
  <c r="A823" i="67"/>
  <c r="B823" i="67"/>
  <c r="C823" i="67"/>
  <c r="D823" i="67"/>
  <c r="E823" i="67"/>
  <c r="F823" i="67"/>
  <c r="G823" i="67"/>
  <c r="H823" i="67"/>
  <c r="P823" i="67"/>
  <c r="Y823" i="67"/>
  <c r="AG823" i="67"/>
  <c r="A824" i="67"/>
  <c r="B824" i="67"/>
  <c r="C824" i="67"/>
  <c r="D824" i="67"/>
  <c r="E824" i="67"/>
  <c r="F824" i="67"/>
  <c r="G824" i="67"/>
  <c r="H824" i="67"/>
  <c r="P824" i="67"/>
  <c r="Y824" i="67"/>
  <c r="AG824" i="67"/>
  <c r="A825" i="67"/>
  <c r="B825" i="67"/>
  <c r="C825" i="67"/>
  <c r="D825" i="67"/>
  <c r="E825" i="67"/>
  <c r="F825" i="67"/>
  <c r="G825" i="67"/>
  <c r="H825" i="67"/>
  <c r="P825" i="67"/>
  <c r="Y825" i="67"/>
  <c r="AG825" i="67"/>
  <c r="A826" i="67"/>
  <c r="B826" i="67"/>
  <c r="C826" i="67"/>
  <c r="D826" i="67"/>
  <c r="E826" i="67"/>
  <c r="F826" i="67"/>
  <c r="G826" i="67"/>
  <c r="H826" i="67"/>
  <c r="P826" i="67"/>
  <c r="Y826" i="67"/>
  <c r="AG826" i="67"/>
  <c r="A827" i="67"/>
  <c r="B827" i="67"/>
  <c r="C827" i="67"/>
  <c r="D827" i="67"/>
  <c r="E827" i="67"/>
  <c r="F827" i="67"/>
  <c r="G827" i="67"/>
  <c r="H827" i="67"/>
  <c r="P827" i="67"/>
  <c r="Y827" i="67"/>
  <c r="AG827" i="67"/>
  <c r="A828" i="67"/>
  <c r="B828" i="67"/>
  <c r="C828" i="67"/>
  <c r="D828" i="67"/>
  <c r="E828" i="67"/>
  <c r="F828" i="67"/>
  <c r="G828" i="67"/>
  <c r="H828" i="67"/>
  <c r="P828" i="67"/>
  <c r="Y828" i="67"/>
  <c r="AG828" i="67"/>
  <c r="A829" i="67"/>
  <c r="B829" i="67"/>
  <c r="C829" i="67"/>
  <c r="D829" i="67"/>
  <c r="E829" i="67"/>
  <c r="F829" i="67"/>
  <c r="G829" i="67"/>
  <c r="H829" i="67"/>
  <c r="P829" i="67"/>
  <c r="Y829" i="67"/>
  <c r="AG829" i="67"/>
  <c r="A830" i="67"/>
  <c r="B830" i="67"/>
  <c r="C830" i="67"/>
  <c r="D830" i="67"/>
  <c r="E830" i="67"/>
  <c r="F830" i="67"/>
  <c r="G830" i="67"/>
  <c r="H830" i="67"/>
  <c r="P830" i="67"/>
  <c r="Y830" i="67"/>
  <c r="AG830" i="67"/>
  <c r="A831" i="67"/>
  <c r="B831" i="67"/>
  <c r="C831" i="67"/>
  <c r="D831" i="67"/>
  <c r="E831" i="67"/>
  <c r="F831" i="67"/>
  <c r="G831" i="67"/>
  <c r="H831" i="67"/>
  <c r="P831" i="67"/>
  <c r="Y831" i="67"/>
  <c r="AG831" i="67"/>
  <c r="A832" i="67"/>
  <c r="B832" i="67"/>
  <c r="C832" i="67"/>
  <c r="D832" i="67"/>
  <c r="E832" i="67"/>
  <c r="F832" i="67"/>
  <c r="G832" i="67"/>
  <c r="H832" i="67"/>
  <c r="P832" i="67"/>
  <c r="Y832" i="67"/>
  <c r="AG832" i="67"/>
  <c r="A833" i="67"/>
  <c r="B833" i="67"/>
  <c r="C833" i="67"/>
  <c r="D833" i="67"/>
  <c r="E833" i="67"/>
  <c r="F833" i="67"/>
  <c r="G833" i="67"/>
  <c r="H833" i="67"/>
  <c r="P833" i="67"/>
  <c r="Y833" i="67"/>
  <c r="AG833" i="67"/>
  <c r="A834" i="67"/>
  <c r="B834" i="67"/>
  <c r="C834" i="67"/>
  <c r="D834" i="67"/>
  <c r="E834" i="67"/>
  <c r="F834" i="67"/>
  <c r="G834" i="67"/>
  <c r="H834" i="67"/>
  <c r="P834" i="67"/>
  <c r="Y834" i="67"/>
  <c r="AG834" i="67"/>
  <c r="A835" i="67"/>
  <c r="B835" i="67"/>
  <c r="C835" i="67"/>
  <c r="D835" i="67"/>
  <c r="E835" i="67"/>
  <c r="F835" i="67"/>
  <c r="G835" i="67"/>
  <c r="H835" i="67"/>
  <c r="P835" i="67"/>
  <c r="Y835" i="67"/>
  <c r="AG835" i="67"/>
  <c r="A836" i="67"/>
  <c r="B836" i="67"/>
  <c r="C836" i="67"/>
  <c r="D836" i="67"/>
  <c r="E836" i="67"/>
  <c r="F836" i="67"/>
  <c r="G836" i="67"/>
  <c r="H836" i="67"/>
  <c r="P836" i="67"/>
  <c r="Y836" i="67"/>
  <c r="AG836" i="67"/>
  <c r="A837" i="67"/>
  <c r="B837" i="67"/>
  <c r="C837" i="67"/>
  <c r="D837" i="67"/>
  <c r="E837" i="67"/>
  <c r="F837" i="67"/>
  <c r="G837" i="67"/>
  <c r="H837" i="67"/>
  <c r="P837" i="67"/>
  <c r="Y837" i="67"/>
  <c r="AG837" i="67"/>
  <c r="A838" i="67"/>
  <c r="B838" i="67"/>
  <c r="C838" i="67"/>
  <c r="D838" i="67"/>
  <c r="E838" i="67"/>
  <c r="F838" i="67"/>
  <c r="G838" i="67"/>
  <c r="H838" i="67"/>
  <c r="P838" i="67"/>
  <c r="Y838" i="67"/>
  <c r="AG838" i="67"/>
  <c r="A839" i="67"/>
  <c r="B839" i="67"/>
  <c r="C839" i="67"/>
  <c r="D839" i="67"/>
  <c r="E839" i="67"/>
  <c r="F839" i="67"/>
  <c r="G839" i="67"/>
  <c r="H839" i="67"/>
  <c r="P839" i="67"/>
  <c r="Y839" i="67"/>
  <c r="AG839" i="67"/>
  <c r="A840" i="67"/>
  <c r="B840" i="67"/>
  <c r="C840" i="67"/>
  <c r="D840" i="67"/>
  <c r="E840" i="67"/>
  <c r="F840" i="67"/>
  <c r="G840" i="67"/>
  <c r="H840" i="67"/>
  <c r="P840" i="67"/>
  <c r="Y840" i="67"/>
  <c r="AG840" i="67"/>
  <c r="A841" i="67"/>
  <c r="B841" i="67"/>
  <c r="C841" i="67"/>
  <c r="D841" i="67"/>
  <c r="E841" i="67"/>
  <c r="F841" i="67"/>
  <c r="G841" i="67"/>
  <c r="H841" i="67"/>
  <c r="P841" i="67"/>
  <c r="Y841" i="67"/>
  <c r="AG841" i="67"/>
  <c r="A842" i="67"/>
  <c r="B842" i="67"/>
  <c r="C842" i="67"/>
  <c r="D842" i="67"/>
  <c r="E842" i="67"/>
  <c r="F842" i="67"/>
  <c r="G842" i="67"/>
  <c r="H842" i="67"/>
  <c r="P842" i="67"/>
  <c r="Y842" i="67"/>
  <c r="AG842" i="67"/>
  <c r="A843" i="67"/>
  <c r="B843" i="67"/>
  <c r="C843" i="67"/>
  <c r="D843" i="67"/>
  <c r="E843" i="67"/>
  <c r="F843" i="67"/>
  <c r="G843" i="67"/>
  <c r="H843" i="67"/>
  <c r="P843" i="67"/>
  <c r="Y843" i="67"/>
  <c r="AG843" i="67"/>
  <c r="A844" i="67"/>
  <c r="B844" i="67"/>
  <c r="C844" i="67"/>
  <c r="D844" i="67"/>
  <c r="E844" i="67"/>
  <c r="F844" i="67"/>
  <c r="G844" i="67"/>
  <c r="H844" i="67"/>
  <c r="P844" i="67"/>
  <c r="Y844" i="67"/>
  <c r="AG844" i="67"/>
  <c r="A845" i="67"/>
  <c r="B845" i="67"/>
  <c r="C845" i="67"/>
  <c r="D845" i="67"/>
  <c r="E845" i="67"/>
  <c r="F845" i="67"/>
  <c r="G845" i="67"/>
  <c r="H845" i="67"/>
  <c r="P845" i="67"/>
  <c r="Y845" i="67"/>
  <c r="AG845" i="67"/>
  <c r="A846" i="67"/>
  <c r="B846" i="67"/>
  <c r="C846" i="67"/>
  <c r="D846" i="67"/>
  <c r="E846" i="67"/>
  <c r="F846" i="67"/>
  <c r="G846" i="67"/>
  <c r="H846" i="67"/>
  <c r="P846" i="67"/>
  <c r="Y846" i="67"/>
  <c r="AG846" i="67"/>
  <c r="A847" i="67"/>
  <c r="B847" i="67"/>
  <c r="C847" i="67"/>
  <c r="D847" i="67"/>
  <c r="E847" i="67"/>
  <c r="F847" i="67"/>
  <c r="G847" i="67"/>
  <c r="H847" i="67"/>
  <c r="P847" i="67"/>
  <c r="Y847" i="67"/>
  <c r="AG847" i="67"/>
  <c r="A848" i="67"/>
  <c r="B848" i="67"/>
  <c r="C848" i="67"/>
  <c r="D848" i="67"/>
  <c r="E848" i="67"/>
  <c r="F848" i="67"/>
  <c r="G848" i="67"/>
  <c r="H848" i="67"/>
  <c r="P848" i="67"/>
  <c r="Y848" i="67"/>
  <c r="AG848" i="67"/>
  <c r="A849" i="67"/>
  <c r="B849" i="67"/>
  <c r="C849" i="67"/>
  <c r="D849" i="67"/>
  <c r="E849" i="67"/>
  <c r="F849" i="67"/>
  <c r="G849" i="67"/>
  <c r="H849" i="67"/>
  <c r="P849" i="67"/>
  <c r="Y849" i="67"/>
  <c r="AG849" i="67"/>
  <c r="A850" i="67"/>
  <c r="B850" i="67"/>
  <c r="C850" i="67"/>
  <c r="D850" i="67"/>
  <c r="E850" i="67"/>
  <c r="F850" i="67"/>
  <c r="G850" i="67"/>
  <c r="H850" i="67"/>
  <c r="P850" i="67"/>
  <c r="Y850" i="67"/>
  <c r="AG850" i="67"/>
  <c r="A851" i="67"/>
  <c r="B851" i="67"/>
  <c r="C851" i="67"/>
  <c r="D851" i="67"/>
  <c r="E851" i="67"/>
  <c r="F851" i="67"/>
  <c r="G851" i="67"/>
  <c r="H851" i="67"/>
  <c r="P851" i="67"/>
  <c r="Y851" i="67"/>
  <c r="AG851" i="67"/>
  <c r="A852" i="67"/>
  <c r="B852" i="67"/>
  <c r="C852" i="67"/>
  <c r="D852" i="67"/>
  <c r="E852" i="67"/>
  <c r="F852" i="67"/>
  <c r="G852" i="67"/>
  <c r="H852" i="67"/>
  <c r="P852" i="67"/>
  <c r="Y852" i="67"/>
  <c r="AG852" i="67"/>
  <c r="A853" i="67"/>
  <c r="B853" i="67"/>
  <c r="C853" i="67"/>
  <c r="D853" i="67"/>
  <c r="E853" i="67"/>
  <c r="F853" i="67"/>
  <c r="G853" i="67"/>
  <c r="H853" i="67"/>
  <c r="P853" i="67"/>
  <c r="Y853" i="67"/>
  <c r="AG853" i="67"/>
  <c r="A854" i="67"/>
  <c r="B854" i="67"/>
  <c r="C854" i="67"/>
  <c r="D854" i="67"/>
  <c r="E854" i="67"/>
  <c r="F854" i="67"/>
  <c r="G854" i="67"/>
  <c r="H854" i="67"/>
  <c r="P854" i="67"/>
  <c r="Y854" i="67"/>
  <c r="AG854" i="67"/>
  <c r="A855" i="67"/>
  <c r="B855" i="67"/>
  <c r="C855" i="67"/>
  <c r="D855" i="67"/>
  <c r="E855" i="67"/>
  <c r="F855" i="67"/>
  <c r="G855" i="67"/>
  <c r="H855" i="67"/>
  <c r="P855" i="67"/>
  <c r="Y855" i="67"/>
  <c r="AG855" i="67"/>
  <c r="A856" i="67"/>
  <c r="B856" i="67"/>
  <c r="C856" i="67"/>
  <c r="D856" i="67"/>
  <c r="E856" i="67"/>
  <c r="F856" i="67"/>
  <c r="G856" i="67"/>
  <c r="H856" i="67"/>
  <c r="P856" i="67"/>
  <c r="Y856" i="67"/>
  <c r="AG856" i="67"/>
  <c r="A857" i="67"/>
  <c r="B857" i="67"/>
  <c r="C857" i="67"/>
  <c r="D857" i="67"/>
  <c r="E857" i="67"/>
  <c r="F857" i="67"/>
  <c r="G857" i="67"/>
  <c r="H857" i="67"/>
  <c r="P857" i="67"/>
  <c r="Y857" i="67"/>
  <c r="AG857" i="67"/>
  <c r="A858" i="67"/>
  <c r="B858" i="67"/>
  <c r="C858" i="67"/>
  <c r="D858" i="67"/>
  <c r="E858" i="67"/>
  <c r="F858" i="67"/>
  <c r="G858" i="67"/>
  <c r="H858" i="67"/>
  <c r="P858" i="67"/>
  <c r="Y858" i="67"/>
  <c r="AG858" i="67"/>
  <c r="A859" i="67"/>
  <c r="B859" i="67"/>
  <c r="C859" i="67"/>
  <c r="D859" i="67"/>
  <c r="E859" i="67"/>
  <c r="F859" i="67"/>
  <c r="G859" i="67"/>
  <c r="H859" i="67"/>
  <c r="P859" i="67"/>
  <c r="Y859" i="67"/>
  <c r="AG859" i="67"/>
  <c r="A860" i="67"/>
  <c r="B860" i="67"/>
  <c r="C860" i="67"/>
  <c r="D860" i="67"/>
  <c r="E860" i="67"/>
  <c r="F860" i="67"/>
  <c r="G860" i="67"/>
  <c r="H860" i="67"/>
  <c r="P860" i="67"/>
  <c r="Y860" i="67"/>
  <c r="AG860" i="67"/>
  <c r="A861" i="67"/>
  <c r="B861" i="67"/>
  <c r="C861" i="67"/>
  <c r="D861" i="67"/>
  <c r="E861" i="67"/>
  <c r="F861" i="67"/>
  <c r="G861" i="67"/>
  <c r="H861" i="67"/>
  <c r="P861" i="67"/>
  <c r="Y861" i="67"/>
  <c r="AG861" i="67"/>
  <c r="A862" i="67"/>
  <c r="B862" i="67"/>
  <c r="C862" i="67"/>
  <c r="D862" i="67"/>
  <c r="E862" i="67"/>
  <c r="F862" i="67"/>
  <c r="G862" i="67"/>
  <c r="H862" i="67"/>
  <c r="P862" i="67"/>
  <c r="Y862" i="67"/>
  <c r="AG862" i="67"/>
  <c r="A863" i="67"/>
  <c r="B863" i="67"/>
  <c r="C863" i="67"/>
  <c r="D863" i="67"/>
  <c r="E863" i="67"/>
  <c r="F863" i="67"/>
  <c r="G863" i="67"/>
  <c r="H863" i="67"/>
  <c r="P863" i="67"/>
  <c r="Y863" i="67"/>
  <c r="AG863" i="67"/>
  <c r="A864" i="67"/>
  <c r="B864" i="67"/>
  <c r="C864" i="67"/>
  <c r="D864" i="67"/>
  <c r="E864" i="67"/>
  <c r="F864" i="67"/>
  <c r="G864" i="67"/>
  <c r="H864" i="67"/>
  <c r="P864" i="67"/>
  <c r="Y864" i="67"/>
  <c r="AG864" i="67"/>
  <c r="A865" i="67"/>
  <c r="B865" i="67"/>
  <c r="C865" i="67"/>
  <c r="D865" i="67"/>
  <c r="E865" i="67"/>
  <c r="F865" i="67"/>
  <c r="G865" i="67"/>
  <c r="H865" i="67"/>
  <c r="P865" i="67"/>
  <c r="Y865" i="67"/>
  <c r="AG865" i="67"/>
  <c r="A866" i="67"/>
  <c r="B866" i="67"/>
  <c r="C866" i="67"/>
  <c r="D866" i="67"/>
  <c r="E866" i="67"/>
  <c r="F866" i="67"/>
  <c r="G866" i="67"/>
  <c r="H866" i="67"/>
  <c r="P866" i="67"/>
  <c r="Y866" i="67"/>
  <c r="AG866" i="67"/>
  <c r="A867" i="67"/>
  <c r="B867" i="67"/>
  <c r="C867" i="67"/>
  <c r="D867" i="67"/>
  <c r="E867" i="67"/>
  <c r="F867" i="67"/>
  <c r="G867" i="67"/>
  <c r="H867" i="67"/>
  <c r="P867" i="67"/>
  <c r="Y867" i="67"/>
  <c r="AG867" i="67"/>
  <c r="A868" i="67"/>
  <c r="B868" i="67"/>
  <c r="C868" i="67"/>
  <c r="D868" i="67"/>
  <c r="E868" i="67"/>
  <c r="F868" i="67"/>
  <c r="G868" i="67"/>
  <c r="H868" i="67"/>
  <c r="P868" i="67"/>
  <c r="Y868" i="67"/>
  <c r="AG868" i="67"/>
  <c r="A869" i="67"/>
  <c r="B869" i="67"/>
  <c r="C869" i="67"/>
  <c r="D869" i="67"/>
  <c r="E869" i="67"/>
  <c r="F869" i="67"/>
  <c r="G869" i="67"/>
  <c r="H869" i="67"/>
  <c r="P869" i="67"/>
  <c r="Y869" i="67"/>
  <c r="AG869" i="67"/>
  <c r="A870" i="67"/>
  <c r="B870" i="67"/>
  <c r="C870" i="67"/>
  <c r="D870" i="67"/>
  <c r="E870" i="67"/>
  <c r="F870" i="67"/>
  <c r="G870" i="67"/>
  <c r="H870" i="67"/>
  <c r="P870" i="67"/>
  <c r="Y870" i="67"/>
  <c r="AG870" i="67"/>
  <c r="A871" i="67"/>
  <c r="B871" i="67"/>
  <c r="C871" i="67"/>
  <c r="D871" i="67"/>
  <c r="E871" i="67"/>
  <c r="F871" i="67"/>
  <c r="G871" i="67"/>
  <c r="H871" i="67"/>
  <c r="P871" i="67"/>
  <c r="Y871" i="67"/>
  <c r="AG871" i="67"/>
  <c r="A872" i="67"/>
  <c r="B872" i="67"/>
  <c r="C872" i="67"/>
  <c r="D872" i="67"/>
  <c r="E872" i="67"/>
  <c r="F872" i="67"/>
  <c r="G872" i="67"/>
  <c r="H872" i="67"/>
  <c r="P872" i="67"/>
  <c r="Y872" i="67"/>
  <c r="AG872" i="67"/>
  <c r="A873" i="67"/>
  <c r="B873" i="67"/>
  <c r="C873" i="67"/>
  <c r="D873" i="67"/>
  <c r="E873" i="67"/>
  <c r="F873" i="67"/>
  <c r="G873" i="67"/>
  <c r="H873" i="67"/>
  <c r="P873" i="67"/>
  <c r="Y873" i="67"/>
  <c r="AG873" i="67"/>
  <c r="A874" i="67"/>
  <c r="B874" i="67"/>
  <c r="C874" i="67"/>
  <c r="D874" i="67"/>
  <c r="E874" i="67"/>
  <c r="F874" i="67"/>
  <c r="G874" i="67"/>
  <c r="H874" i="67"/>
  <c r="P874" i="67"/>
  <c r="Y874" i="67"/>
  <c r="AG874" i="67"/>
  <c r="A875" i="67"/>
  <c r="B875" i="67"/>
  <c r="C875" i="67"/>
  <c r="D875" i="67"/>
  <c r="E875" i="67"/>
  <c r="F875" i="67"/>
  <c r="G875" i="67"/>
  <c r="H875" i="67"/>
  <c r="P875" i="67"/>
  <c r="Y875" i="67"/>
  <c r="AG875" i="67"/>
  <c r="A876" i="67"/>
  <c r="B876" i="67"/>
  <c r="C876" i="67"/>
  <c r="D876" i="67"/>
  <c r="E876" i="67"/>
  <c r="F876" i="67"/>
  <c r="G876" i="67"/>
  <c r="H876" i="67"/>
  <c r="P876" i="67"/>
  <c r="Y876" i="67"/>
  <c r="AG876" i="67"/>
  <c r="A877" i="67"/>
  <c r="B877" i="67"/>
  <c r="C877" i="67"/>
  <c r="D877" i="67"/>
  <c r="E877" i="67"/>
  <c r="F877" i="67"/>
  <c r="G877" i="67"/>
  <c r="H877" i="67"/>
  <c r="P877" i="67"/>
  <c r="Y877" i="67"/>
  <c r="AG877" i="67"/>
  <c r="A878" i="67"/>
  <c r="B878" i="67"/>
  <c r="C878" i="67"/>
  <c r="D878" i="67"/>
  <c r="E878" i="67"/>
  <c r="F878" i="67"/>
  <c r="G878" i="67"/>
  <c r="H878" i="67"/>
  <c r="P878" i="67"/>
  <c r="Y878" i="67"/>
  <c r="AG878" i="67"/>
  <c r="A879" i="67"/>
  <c r="B879" i="67"/>
  <c r="C879" i="67"/>
  <c r="D879" i="67"/>
  <c r="E879" i="67"/>
  <c r="F879" i="67"/>
  <c r="G879" i="67"/>
  <c r="H879" i="67"/>
  <c r="P879" i="67"/>
  <c r="Y879" i="67"/>
  <c r="AG879" i="67"/>
  <c r="A880" i="67"/>
  <c r="B880" i="67"/>
  <c r="C880" i="67"/>
  <c r="D880" i="67"/>
  <c r="E880" i="67"/>
  <c r="F880" i="67"/>
  <c r="G880" i="67"/>
  <c r="H880" i="67"/>
  <c r="P880" i="67"/>
  <c r="Y880" i="67"/>
  <c r="AG880" i="67"/>
  <c r="A881" i="67"/>
  <c r="B881" i="67"/>
  <c r="C881" i="67"/>
  <c r="D881" i="67"/>
  <c r="E881" i="67"/>
  <c r="F881" i="67"/>
  <c r="G881" i="67"/>
  <c r="H881" i="67"/>
  <c r="P881" i="67"/>
  <c r="Y881" i="67"/>
  <c r="AG881" i="67"/>
  <c r="A882" i="67"/>
  <c r="B882" i="67"/>
  <c r="C882" i="67"/>
  <c r="D882" i="67"/>
  <c r="E882" i="67"/>
  <c r="F882" i="67"/>
  <c r="G882" i="67"/>
  <c r="H882" i="67"/>
  <c r="P882" i="67"/>
  <c r="Y882" i="67"/>
  <c r="AG882" i="67"/>
  <c r="A883" i="67"/>
  <c r="B883" i="67"/>
  <c r="C883" i="67"/>
  <c r="D883" i="67"/>
  <c r="E883" i="67"/>
  <c r="F883" i="67"/>
  <c r="G883" i="67"/>
  <c r="H883" i="67"/>
  <c r="P883" i="67"/>
  <c r="Y883" i="67"/>
  <c r="AG883" i="67"/>
  <c r="A884" i="67"/>
  <c r="B884" i="67"/>
  <c r="C884" i="67"/>
  <c r="D884" i="67"/>
  <c r="E884" i="67"/>
  <c r="F884" i="67"/>
  <c r="G884" i="67"/>
  <c r="H884" i="67"/>
  <c r="P884" i="67"/>
  <c r="Y884" i="67"/>
  <c r="AG884" i="67"/>
  <c r="A885" i="67"/>
  <c r="B885" i="67"/>
  <c r="C885" i="67"/>
  <c r="D885" i="67"/>
  <c r="E885" i="67"/>
  <c r="F885" i="67"/>
  <c r="G885" i="67"/>
  <c r="H885" i="67"/>
  <c r="P885" i="67"/>
  <c r="Y885" i="67"/>
  <c r="AG885" i="67"/>
  <c r="A886" i="67"/>
  <c r="B886" i="67"/>
  <c r="C886" i="67"/>
  <c r="D886" i="67"/>
  <c r="E886" i="67"/>
  <c r="F886" i="67"/>
  <c r="G886" i="67"/>
  <c r="H886" i="67"/>
  <c r="P886" i="67"/>
  <c r="Y886" i="67"/>
  <c r="AG886" i="67"/>
  <c r="A887" i="67"/>
  <c r="B887" i="67"/>
  <c r="C887" i="67"/>
  <c r="D887" i="67"/>
  <c r="E887" i="67"/>
  <c r="F887" i="67"/>
  <c r="G887" i="67"/>
  <c r="H887" i="67"/>
  <c r="P887" i="67"/>
  <c r="Y887" i="67"/>
  <c r="AG887" i="67"/>
  <c r="A888" i="67"/>
  <c r="B888" i="67"/>
  <c r="C888" i="67"/>
  <c r="D888" i="67"/>
  <c r="E888" i="67"/>
  <c r="F888" i="67"/>
  <c r="G888" i="67"/>
  <c r="H888" i="67"/>
  <c r="P888" i="67"/>
  <c r="Y888" i="67"/>
  <c r="AG888" i="67"/>
  <c r="A889" i="67"/>
  <c r="B889" i="67"/>
  <c r="C889" i="67"/>
  <c r="D889" i="67"/>
  <c r="E889" i="67"/>
  <c r="F889" i="67"/>
  <c r="G889" i="67"/>
  <c r="H889" i="67"/>
  <c r="P889" i="67"/>
  <c r="Y889" i="67"/>
  <c r="AG889" i="67"/>
  <c r="A890" i="67"/>
  <c r="B890" i="67"/>
  <c r="C890" i="67"/>
  <c r="D890" i="67"/>
  <c r="E890" i="67"/>
  <c r="F890" i="67"/>
  <c r="G890" i="67"/>
  <c r="H890" i="67"/>
  <c r="P890" i="67"/>
  <c r="Y890" i="67"/>
  <c r="AG890" i="67"/>
  <c r="A891" i="67"/>
  <c r="B891" i="67"/>
  <c r="C891" i="67"/>
  <c r="D891" i="67"/>
  <c r="E891" i="67"/>
  <c r="F891" i="67"/>
  <c r="G891" i="67"/>
  <c r="H891" i="67"/>
  <c r="P891" i="67"/>
  <c r="Y891" i="67"/>
  <c r="AG891" i="67"/>
  <c r="A892" i="67"/>
  <c r="B892" i="67"/>
  <c r="C892" i="67"/>
  <c r="D892" i="67"/>
  <c r="E892" i="67"/>
  <c r="F892" i="67"/>
  <c r="G892" i="67"/>
  <c r="H892" i="67"/>
  <c r="P892" i="67"/>
  <c r="Y892" i="67"/>
  <c r="AG892" i="67"/>
  <c r="A893" i="67"/>
  <c r="B893" i="67"/>
  <c r="C893" i="67"/>
  <c r="D893" i="67"/>
  <c r="E893" i="67"/>
  <c r="F893" i="67"/>
  <c r="G893" i="67"/>
  <c r="H893" i="67"/>
  <c r="P893" i="67"/>
  <c r="Y893" i="67"/>
  <c r="AG893" i="67"/>
  <c r="A894" i="67"/>
  <c r="B894" i="67"/>
  <c r="C894" i="67"/>
  <c r="D894" i="67"/>
  <c r="E894" i="67"/>
  <c r="F894" i="67"/>
  <c r="G894" i="67"/>
  <c r="H894" i="67"/>
  <c r="P894" i="67"/>
  <c r="Y894" i="67"/>
  <c r="AG894" i="67"/>
  <c r="A895" i="67"/>
  <c r="B895" i="67"/>
  <c r="C895" i="67"/>
  <c r="D895" i="67"/>
  <c r="E895" i="67"/>
  <c r="F895" i="67"/>
  <c r="G895" i="67"/>
  <c r="H895" i="67"/>
  <c r="P895" i="67"/>
  <c r="Y895" i="67"/>
  <c r="AG895" i="67"/>
  <c r="A896" i="67"/>
  <c r="B896" i="67"/>
  <c r="C896" i="67"/>
  <c r="D896" i="67"/>
  <c r="E896" i="67"/>
  <c r="F896" i="67"/>
  <c r="G896" i="67"/>
  <c r="H896" i="67"/>
  <c r="P896" i="67"/>
  <c r="Y896" i="67"/>
  <c r="AG896" i="67"/>
  <c r="A897" i="67"/>
  <c r="B897" i="67"/>
  <c r="C897" i="67"/>
  <c r="D897" i="67"/>
  <c r="E897" i="67"/>
  <c r="F897" i="67"/>
  <c r="G897" i="67"/>
  <c r="H897" i="67"/>
  <c r="P897" i="67"/>
  <c r="Y897" i="67"/>
  <c r="AG897" i="67"/>
  <c r="A898" i="67"/>
  <c r="B898" i="67"/>
  <c r="C898" i="67"/>
  <c r="D898" i="67"/>
  <c r="E898" i="67"/>
  <c r="F898" i="67"/>
  <c r="G898" i="67"/>
  <c r="H898" i="67"/>
  <c r="P898" i="67"/>
  <c r="Y898" i="67"/>
  <c r="AG898" i="67"/>
  <c r="A899" i="67"/>
  <c r="B899" i="67"/>
  <c r="C899" i="67"/>
  <c r="D899" i="67"/>
  <c r="E899" i="67"/>
  <c r="F899" i="67"/>
  <c r="G899" i="67"/>
  <c r="H899" i="67"/>
  <c r="P899" i="67"/>
  <c r="Y899" i="67"/>
  <c r="AG899" i="67"/>
  <c r="A900" i="67"/>
  <c r="B900" i="67"/>
  <c r="C900" i="67"/>
  <c r="D900" i="67"/>
  <c r="E900" i="67"/>
  <c r="F900" i="67"/>
  <c r="G900" i="67"/>
  <c r="H900" i="67"/>
  <c r="P900" i="67"/>
  <c r="Y900" i="67"/>
  <c r="AG900" i="67"/>
  <c r="A901" i="67"/>
  <c r="B901" i="67"/>
  <c r="C901" i="67"/>
  <c r="D901" i="67"/>
  <c r="E901" i="67"/>
  <c r="F901" i="67"/>
  <c r="G901" i="67"/>
  <c r="H901" i="67"/>
  <c r="P901" i="67"/>
  <c r="Y901" i="67"/>
  <c r="AG901" i="67"/>
  <c r="A902" i="67"/>
  <c r="B902" i="67"/>
  <c r="C902" i="67"/>
  <c r="D902" i="67"/>
  <c r="E902" i="67"/>
  <c r="F902" i="67"/>
  <c r="G902" i="67"/>
  <c r="H902" i="67"/>
  <c r="P902" i="67"/>
  <c r="Y902" i="67"/>
  <c r="AG902" i="67"/>
  <c r="A903" i="67"/>
  <c r="B903" i="67"/>
  <c r="C903" i="67"/>
  <c r="D903" i="67"/>
  <c r="E903" i="67"/>
  <c r="F903" i="67"/>
  <c r="G903" i="67"/>
  <c r="H903" i="67"/>
  <c r="P903" i="67"/>
  <c r="Y903" i="67"/>
  <c r="AG903" i="67"/>
  <c r="A904" i="67"/>
  <c r="B904" i="67"/>
  <c r="C904" i="67"/>
  <c r="D904" i="67"/>
  <c r="E904" i="67"/>
  <c r="F904" i="67"/>
  <c r="G904" i="67"/>
  <c r="H904" i="67"/>
  <c r="P904" i="67"/>
  <c r="Y904" i="67"/>
  <c r="AG904" i="67"/>
  <c r="A905" i="67"/>
  <c r="B905" i="67"/>
  <c r="C905" i="67"/>
  <c r="D905" i="67"/>
  <c r="E905" i="67"/>
  <c r="F905" i="67"/>
  <c r="G905" i="67"/>
  <c r="H905" i="67"/>
  <c r="P905" i="67"/>
  <c r="Y905" i="67"/>
  <c r="AG905" i="67"/>
  <c r="A906" i="67"/>
  <c r="B906" i="67"/>
  <c r="C906" i="67"/>
  <c r="D906" i="67"/>
  <c r="E906" i="67"/>
  <c r="F906" i="67"/>
  <c r="G906" i="67"/>
  <c r="H906" i="67"/>
  <c r="P906" i="67"/>
  <c r="Y906" i="67"/>
  <c r="AG906" i="67"/>
  <c r="A907" i="67"/>
  <c r="B907" i="67"/>
  <c r="C907" i="67"/>
  <c r="D907" i="67"/>
  <c r="E907" i="67"/>
  <c r="F907" i="67"/>
  <c r="G907" i="67"/>
  <c r="H907" i="67"/>
  <c r="P907" i="67"/>
  <c r="Y907" i="67"/>
  <c r="AG907" i="67"/>
  <c r="A908" i="67"/>
  <c r="B908" i="67"/>
  <c r="C908" i="67"/>
  <c r="D908" i="67"/>
  <c r="E908" i="67"/>
  <c r="F908" i="67"/>
  <c r="G908" i="67"/>
  <c r="H908" i="67"/>
  <c r="P908" i="67"/>
  <c r="Y908" i="67"/>
  <c r="AG908" i="67"/>
  <c r="A909" i="67"/>
  <c r="B909" i="67"/>
  <c r="C909" i="67"/>
  <c r="D909" i="67"/>
  <c r="E909" i="67"/>
  <c r="F909" i="67"/>
  <c r="G909" i="67"/>
  <c r="H909" i="67"/>
  <c r="P909" i="67"/>
  <c r="Y909" i="67"/>
  <c r="AG909" i="67"/>
  <c r="A910" i="67"/>
  <c r="B910" i="67"/>
  <c r="C910" i="67"/>
  <c r="D910" i="67"/>
  <c r="E910" i="67"/>
  <c r="F910" i="67"/>
  <c r="G910" i="67"/>
  <c r="H910" i="67"/>
  <c r="P910" i="67"/>
  <c r="Y910" i="67"/>
  <c r="AG910" i="67"/>
  <c r="A911" i="67"/>
  <c r="B911" i="67"/>
  <c r="C911" i="67"/>
  <c r="D911" i="67"/>
  <c r="E911" i="67"/>
  <c r="F911" i="67"/>
  <c r="G911" i="67"/>
  <c r="H911" i="67"/>
  <c r="P911" i="67"/>
  <c r="Y911" i="67"/>
  <c r="AG911" i="67"/>
  <c r="A912" i="67"/>
  <c r="B912" i="67"/>
  <c r="C912" i="67"/>
  <c r="D912" i="67"/>
  <c r="E912" i="67"/>
  <c r="F912" i="67"/>
  <c r="G912" i="67"/>
  <c r="H912" i="67"/>
  <c r="P912" i="67"/>
  <c r="Y912" i="67"/>
  <c r="AG912" i="67"/>
  <c r="A913" i="67"/>
  <c r="B913" i="67"/>
  <c r="C913" i="67"/>
  <c r="D913" i="67"/>
  <c r="E913" i="67"/>
  <c r="F913" i="67"/>
  <c r="G913" i="67"/>
  <c r="H913" i="67"/>
  <c r="P913" i="67"/>
  <c r="Y913" i="67"/>
  <c r="AG913" i="67"/>
  <c r="A914" i="67"/>
  <c r="B914" i="67"/>
  <c r="C914" i="67"/>
  <c r="D914" i="67"/>
  <c r="E914" i="67"/>
  <c r="F914" i="67"/>
  <c r="G914" i="67"/>
  <c r="H914" i="67"/>
  <c r="P914" i="67"/>
  <c r="Y914" i="67"/>
  <c r="AG914" i="67"/>
  <c r="A915" i="67"/>
  <c r="B915" i="67"/>
  <c r="C915" i="67"/>
  <c r="D915" i="67"/>
  <c r="E915" i="67"/>
  <c r="F915" i="67"/>
  <c r="G915" i="67"/>
  <c r="H915" i="67"/>
  <c r="P915" i="67"/>
  <c r="Y915" i="67"/>
  <c r="AG915" i="67"/>
  <c r="A916" i="67"/>
  <c r="B916" i="67"/>
  <c r="C916" i="67"/>
  <c r="D916" i="67"/>
  <c r="E916" i="67"/>
  <c r="F916" i="67"/>
  <c r="G916" i="67"/>
  <c r="H916" i="67"/>
  <c r="P916" i="67"/>
  <c r="Y916" i="67"/>
  <c r="AG916" i="67"/>
  <c r="A917" i="67"/>
  <c r="B917" i="67"/>
  <c r="C917" i="67"/>
  <c r="D917" i="67"/>
  <c r="E917" i="67"/>
  <c r="F917" i="67"/>
  <c r="G917" i="67"/>
  <c r="H917" i="67"/>
  <c r="P917" i="67"/>
  <c r="Y917" i="67"/>
  <c r="AG917" i="67"/>
  <c r="A918" i="67"/>
  <c r="B918" i="67"/>
  <c r="C918" i="67"/>
  <c r="D918" i="67"/>
  <c r="E918" i="67"/>
  <c r="F918" i="67"/>
  <c r="G918" i="67"/>
  <c r="H918" i="67"/>
  <c r="P918" i="67"/>
  <c r="Y918" i="67"/>
  <c r="AG918" i="67"/>
  <c r="A919" i="67"/>
  <c r="B919" i="67"/>
  <c r="C919" i="67"/>
  <c r="D919" i="67"/>
  <c r="E919" i="67"/>
  <c r="F919" i="67"/>
  <c r="G919" i="67"/>
  <c r="H919" i="67"/>
  <c r="P919" i="67"/>
  <c r="Y919" i="67"/>
  <c r="AG919" i="67"/>
  <c r="A920" i="67"/>
  <c r="B920" i="67"/>
  <c r="C920" i="67"/>
  <c r="D920" i="67"/>
  <c r="E920" i="67"/>
  <c r="F920" i="67"/>
  <c r="G920" i="67"/>
  <c r="H920" i="67"/>
  <c r="P920" i="67"/>
  <c r="Y920" i="67"/>
  <c r="AG920" i="67"/>
  <c r="A921" i="67"/>
  <c r="B921" i="67"/>
  <c r="C921" i="67"/>
  <c r="D921" i="67"/>
  <c r="E921" i="67"/>
  <c r="F921" i="67"/>
  <c r="G921" i="67"/>
  <c r="H921" i="67"/>
  <c r="P921" i="67"/>
  <c r="Y921" i="67"/>
  <c r="AG921" i="67"/>
  <c r="A922" i="67"/>
  <c r="B922" i="67"/>
  <c r="C922" i="67"/>
  <c r="D922" i="67"/>
  <c r="E922" i="67"/>
  <c r="F922" i="67"/>
  <c r="G922" i="67"/>
  <c r="H922" i="67"/>
  <c r="P922" i="67"/>
  <c r="Y922" i="67"/>
  <c r="AG922" i="67"/>
  <c r="A923" i="67"/>
  <c r="B923" i="67"/>
  <c r="C923" i="67"/>
  <c r="D923" i="67"/>
  <c r="E923" i="67"/>
  <c r="F923" i="67"/>
  <c r="G923" i="67"/>
  <c r="H923" i="67"/>
  <c r="P923" i="67"/>
  <c r="Y923" i="67"/>
  <c r="AG923" i="67"/>
  <c r="A924" i="67"/>
  <c r="B924" i="67"/>
  <c r="C924" i="67"/>
  <c r="D924" i="67"/>
  <c r="E924" i="67"/>
  <c r="F924" i="67"/>
  <c r="G924" i="67"/>
  <c r="H924" i="67"/>
  <c r="P924" i="67"/>
  <c r="Y924" i="67"/>
  <c r="AG924" i="67"/>
  <c r="A925" i="67"/>
  <c r="B925" i="67"/>
  <c r="C925" i="67"/>
  <c r="D925" i="67"/>
  <c r="E925" i="67"/>
  <c r="F925" i="67"/>
  <c r="G925" i="67"/>
  <c r="H925" i="67"/>
  <c r="P925" i="67"/>
  <c r="Y925" i="67"/>
  <c r="AG925" i="67"/>
  <c r="A926" i="67"/>
  <c r="B926" i="67"/>
  <c r="C926" i="67"/>
  <c r="D926" i="67"/>
  <c r="E926" i="67"/>
  <c r="F926" i="67"/>
  <c r="G926" i="67"/>
  <c r="H926" i="67"/>
  <c r="P926" i="67"/>
  <c r="Y926" i="67"/>
  <c r="AG926" i="67"/>
  <c r="A927" i="67"/>
  <c r="B927" i="67"/>
  <c r="C927" i="67"/>
  <c r="D927" i="67"/>
  <c r="E927" i="67"/>
  <c r="F927" i="67"/>
  <c r="G927" i="67"/>
  <c r="H927" i="67"/>
  <c r="P927" i="67"/>
  <c r="Y927" i="67"/>
  <c r="AG927" i="67"/>
  <c r="A928" i="67"/>
  <c r="B928" i="67"/>
  <c r="C928" i="67"/>
  <c r="D928" i="67"/>
  <c r="E928" i="67"/>
  <c r="F928" i="67"/>
  <c r="G928" i="67"/>
  <c r="H928" i="67"/>
  <c r="P928" i="67"/>
  <c r="Y928" i="67"/>
  <c r="AG928" i="67"/>
  <c r="A929" i="67"/>
  <c r="B929" i="67"/>
  <c r="C929" i="67"/>
  <c r="D929" i="67"/>
  <c r="E929" i="67"/>
  <c r="F929" i="67"/>
  <c r="G929" i="67"/>
  <c r="H929" i="67"/>
  <c r="P929" i="67"/>
  <c r="Y929" i="67"/>
  <c r="AG929" i="67"/>
  <c r="A930" i="67"/>
  <c r="B930" i="67"/>
  <c r="C930" i="67"/>
  <c r="D930" i="67"/>
  <c r="E930" i="67"/>
  <c r="F930" i="67"/>
  <c r="G930" i="67"/>
  <c r="H930" i="67"/>
  <c r="P930" i="67"/>
  <c r="Y930" i="67"/>
  <c r="AG930" i="67"/>
  <c r="A931" i="67"/>
  <c r="B931" i="67"/>
  <c r="C931" i="67"/>
  <c r="D931" i="67"/>
  <c r="E931" i="67"/>
  <c r="F931" i="67"/>
  <c r="G931" i="67"/>
  <c r="H931" i="67"/>
  <c r="P931" i="67"/>
  <c r="Y931" i="67"/>
  <c r="AG931" i="67"/>
  <c r="A932" i="67"/>
  <c r="B932" i="67"/>
  <c r="C932" i="67"/>
  <c r="D932" i="67"/>
  <c r="E932" i="67"/>
  <c r="F932" i="67"/>
  <c r="G932" i="67"/>
  <c r="H932" i="67"/>
  <c r="P932" i="67"/>
  <c r="Y932" i="67"/>
  <c r="AG932" i="67"/>
  <c r="A933" i="67"/>
  <c r="B933" i="67"/>
  <c r="C933" i="67"/>
  <c r="D933" i="67"/>
  <c r="E933" i="67"/>
  <c r="F933" i="67"/>
  <c r="G933" i="67"/>
  <c r="H933" i="67"/>
  <c r="P933" i="67"/>
  <c r="Y933" i="67"/>
  <c r="AG933" i="67"/>
  <c r="A934" i="67"/>
  <c r="B934" i="67"/>
  <c r="C934" i="67"/>
  <c r="D934" i="67"/>
  <c r="E934" i="67"/>
  <c r="F934" i="67"/>
  <c r="G934" i="67"/>
  <c r="H934" i="67"/>
  <c r="P934" i="67"/>
  <c r="Y934" i="67"/>
  <c r="AG934" i="67"/>
  <c r="A935" i="67"/>
  <c r="B935" i="67"/>
  <c r="C935" i="67"/>
  <c r="D935" i="67"/>
  <c r="E935" i="67"/>
  <c r="F935" i="67"/>
  <c r="G935" i="67"/>
  <c r="H935" i="67"/>
  <c r="P935" i="67"/>
  <c r="Y935" i="67"/>
  <c r="AG935" i="67"/>
  <c r="A936" i="67"/>
  <c r="B936" i="67"/>
  <c r="C936" i="67"/>
  <c r="D936" i="67"/>
  <c r="E936" i="67"/>
  <c r="F936" i="67"/>
  <c r="G936" i="67"/>
  <c r="H936" i="67"/>
  <c r="P936" i="67"/>
  <c r="Y936" i="67"/>
  <c r="AG936" i="67"/>
  <c r="A937" i="67"/>
  <c r="B937" i="67"/>
  <c r="C937" i="67"/>
  <c r="D937" i="67"/>
  <c r="E937" i="67"/>
  <c r="F937" i="67"/>
  <c r="G937" i="67"/>
  <c r="H937" i="67"/>
  <c r="P937" i="67"/>
  <c r="Y937" i="67"/>
  <c r="AG937" i="67"/>
  <c r="A938" i="67"/>
  <c r="B938" i="67"/>
  <c r="C938" i="67"/>
  <c r="D938" i="67"/>
  <c r="E938" i="67"/>
  <c r="F938" i="67"/>
  <c r="G938" i="67"/>
  <c r="H938" i="67"/>
  <c r="P938" i="67"/>
  <c r="Y938" i="67"/>
  <c r="AG938" i="67"/>
  <c r="A939" i="67"/>
  <c r="B939" i="67"/>
  <c r="C939" i="67"/>
  <c r="D939" i="67"/>
  <c r="E939" i="67"/>
  <c r="F939" i="67"/>
  <c r="G939" i="67"/>
  <c r="H939" i="67"/>
  <c r="P939" i="67"/>
  <c r="Y939" i="67"/>
  <c r="AG939" i="67"/>
  <c r="A940" i="67"/>
  <c r="B940" i="67"/>
  <c r="C940" i="67"/>
  <c r="D940" i="67"/>
  <c r="E940" i="67"/>
  <c r="F940" i="67"/>
  <c r="G940" i="67"/>
  <c r="H940" i="67"/>
  <c r="P940" i="67"/>
  <c r="Y940" i="67"/>
  <c r="AG940" i="67"/>
  <c r="A941" i="67"/>
  <c r="B941" i="67"/>
  <c r="C941" i="67"/>
  <c r="D941" i="67"/>
  <c r="E941" i="67"/>
  <c r="F941" i="67"/>
  <c r="G941" i="67"/>
  <c r="H941" i="67"/>
  <c r="P941" i="67"/>
  <c r="Y941" i="67"/>
  <c r="AG941" i="67"/>
  <c r="A942" i="67"/>
  <c r="B942" i="67"/>
  <c r="C942" i="67"/>
  <c r="D942" i="67"/>
  <c r="E942" i="67"/>
  <c r="F942" i="67"/>
  <c r="G942" i="67"/>
  <c r="H942" i="67"/>
  <c r="P942" i="67"/>
  <c r="Y942" i="67"/>
  <c r="AG942" i="67"/>
  <c r="A943" i="67"/>
  <c r="B943" i="67"/>
  <c r="C943" i="67"/>
  <c r="D943" i="67"/>
  <c r="E943" i="67"/>
  <c r="F943" i="67"/>
  <c r="G943" i="67"/>
  <c r="H943" i="67"/>
  <c r="P943" i="67"/>
  <c r="Y943" i="67"/>
  <c r="AG943" i="67"/>
  <c r="A944" i="67"/>
  <c r="B944" i="67"/>
  <c r="C944" i="67"/>
  <c r="D944" i="67"/>
  <c r="E944" i="67"/>
  <c r="F944" i="67"/>
  <c r="G944" i="67"/>
  <c r="H944" i="67"/>
  <c r="P944" i="67"/>
  <c r="Y944" i="67"/>
  <c r="AG944" i="67"/>
  <c r="A945" i="67"/>
  <c r="B945" i="67"/>
  <c r="C945" i="67"/>
  <c r="D945" i="67"/>
  <c r="E945" i="67"/>
  <c r="F945" i="67"/>
  <c r="G945" i="67"/>
  <c r="H945" i="67"/>
  <c r="P945" i="67"/>
  <c r="Y945" i="67"/>
  <c r="AG945" i="67"/>
  <c r="A946" i="67"/>
  <c r="B946" i="67"/>
  <c r="C946" i="67"/>
  <c r="D946" i="67"/>
  <c r="E946" i="67"/>
  <c r="F946" i="67"/>
  <c r="G946" i="67"/>
  <c r="H946" i="67"/>
  <c r="P946" i="67"/>
  <c r="Y946" i="67"/>
  <c r="AG946" i="67"/>
  <c r="A947" i="67"/>
  <c r="B947" i="67"/>
  <c r="C947" i="67"/>
  <c r="D947" i="67"/>
  <c r="E947" i="67"/>
  <c r="F947" i="67"/>
  <c r="G947" i="67"/>
  <c r="H947" i="67"/>
  <c r="P947" i="67"/>
  <c r="Y947" i="67"/>
  <c r="AG947" i="67"/>
  <c r="A948" i="67"/>
  <c r="B948" i="67"/>
  <c r="C948" i="67"/>
  <c r="D948" i="67"/>
  <c r="E948" i="67"/>
  <c r="F948" i="67"/>
  <c r="G948" i="67"/>
  <c r="H948" i="67"/>
  <c r="P948" i="67"/>
  <c r="Y948" i="67"/>
  <c r="AG948" i="67"/>
  <c r="A949" i="67"/>
  <c r="B949" i="67"/>
  <c r="C949" i="67"/>
  <c r="D949" i="67"/>
  <c r="E949" i="67"/>
  <c r="F949" i="67"/>
  <c r="G949" i="67"/>
  <c r="H949" i="67"/>
  <c r="P949" i="67"/>
  <c r="Y949" i="67"/>
  <c r="AG949" i="67"/>
  <c r="A950" i="67"/>
  <c r="B950" i="67"/>
  <c r="C950" i="67"/>
  <c r="D950" i="67"/>
  <c r="E950" i="67"/>
  <c r="F950" i="67"/>
  <c r="G950" i="67"/>
  <c r="H950" i="67"/>
  <c r="O950" i="67"/>
  <c r="P950" i="67"/>
  <c r="Y950" i="67"/>
  <c r="AG950" i="67"/>
  <c r="A951" i="67"/>
  <c r="B951" i="67"/>
  <c r="C951" i="67"/>
  <c r="D951" i="67"/>
  <c r="E951" i="67"/>
  <c r="F951" i="67"/>
  <c r="G951" i="67"/>
  <c r="H951" i="67"/>
  <c r="O951" i="67"/>
  <c r="P951" i="67"/>
  <c r="Y951" i="67"/>
  <c r="AG951" i="67"/>
  <c r="A952" i="67"/>
  <c r="B952" i="67"/>
  <c r="C952" i="67"/>
  <c r="D952" i="67"/>
  <c r="E952" i="67"/>
  <c r="F952" i="67"/>
  <c r="G952" i="67"/>
  <c r="H952" i="67"/>
  <c r="O952" i="67"/>
  <c r="P952" i="67"/>
  <c r="Y952" i="67"/>
  <c r="AG952" i="67"/>
  <c r="A953" i="67"/>
  <c r="B953" i="67"/>
  <c r="C953" i="67"/>
  <c r="D953" i="67"/>
  <c r="E953" i="67"/>
  <c r="F953" i="67"/>
  <c r="G953" i="67"/>
  <c r="H953" i="67"/>
  <c r="O953" i="67"/>
  <c r="P953" i="67"/>
  <c r="Y953" i="67"/>
  <c r="AG953" i="67"/>
  <c r="A954" i="67"/>
  <c r="B954" i="67"/>
  <c r="C954" i="67"/>
  <c r="D954" i="67"/>
  <c r="E954" i="67"/>
  <c r="F954" i="67"/>
  <c r="G954" i="67"/>
  <c r="H954" i="67"/>
  <c r="O954" i="67"/>
  <c r="P954" i="67"/>
  <c r="Y954" i="67"/>
  <c r="AG954" i="67"/>
  <c r="A955" i="67"/>
  <c r="B955" i="67"/>
  <c r="C955" i="67"/>
  <c r="D955" i="67"/>
  <c r="E955" i="67"/>
  <c r="F955" i="67"/>
  <c r="G955" i="67"/>
  <c r="H955" i="67"/>
  <c r="O955" i="67"/>
  <c r="P955" i="67"/>
  <c r="Y955" i="67"/>
  <c r="AG955" i="67"/>
  <c r="A956" i="67"/>
  <c r="B956" i="67"/>
  <c r="C956" i="67"/>
  <c r="D956" i="67"/>
  <c r="E956" i="67"/>
  <c r="F956" i="67"/>
  <c r="G956" i="67"/>
  <c r="H956" i="67"/>
  <c r="O956" i="67"/>
  <c r="P956" i="67"/>
  <c r="Y956" i="67"/>
  <c r="AG956" i="67"/>
  <c r="A957" i="67"/>
  <c r="B957" i="67"/>
  <c r="C957" i="67"/>
  <c r="D957" i="67"/>
  <c r="E957" i="67"/>
  <c r="F957" i="67"/>
  <c r="G957" i="67"/>
  <c r="H957" i="67"/>
  <c r="O957" i="67"/>
  <c r="P957" i="67"/>
  <c r="Y957" i="67"/>
  <c r="AG957" i="67"/>
  <c r="A958" i="67"/>
  <c r="B958" i="67"/>
  <c r="C958" i="67"/>
  <c r="D958" i="67"/>
  <c r="E958" i="67"/>
  <c r="F958" i="67"/>
  <c r="G958" i="67"/>
  <c r="H958" i="67"/>
  <c r="O958" i="67"/>
  <c r="P958" i="67"/>
  <c r="Y958" i="67"/>
  <c r="AG958" i="67"/>
  <c r="A959" i="67"/>
  <c r="B959" i="67"/>
  <c r="C959" i="67"/>
  <c r="D959" i="67"/>
  <c r="E959" i="67"/>
  <c r="F959" i="67"/>
  <c r="G959" i="67"/>
  <c r="H959" i="67"/>
  <c r="O959" i="67"/>
  <c r="P959" i="67"/>
  <c r="Y959" i="67"/>
  <c r="AG959" i="67"/>
  <c r="A960" i="67"/>
  <c r="B960" i="67"/>
  <c r="C960" i="67"/>
  <c r="D960" i="67"/>
  <c r="E960" i="67"/>
  <c r="F960" i="67"/>
  <c r="G960" i="67"/>
  <c r="H960" i="67"/>
  <c r="O960" i="67"/>
  <c r="P960" i="67"/>
  <c r="Y960" i="67"/>
  <c r="AG960" i="67"/>
  <c r="A961" i="67"/>
  <c r="B961" i="67"/>
  <c r="C961" i="67"/>
  <c r="D961" i="67"/>
  <c r="E961" i="67"/>
  <c r="F961" i="67"/>
  <c r="G961" i="67"/>
  <c r="H961" i="67"/>
  <c r="O961" i="67"/>
  <c r="P961" i="67"/>
  <c r="Y961" i="67"/>
  <c r="AG961" i="67"/>
  <c r="A962" i="67"/>
  <c r="B962" i="67"/>
  <c r="C962" i="67"/>
  <c r="D962" i="67"/>
  <c r="E962" i="67"/>
  <c r="F962" i="67"/>
  <c r="G962" i="67"/>
  <c r="H962" i="67"/>
  <c r="O962" i="67"/>
  <c r="P962" i="67"/>
  <c r="Y962" i="67"/>
  <c r="AG962" i="67"/>
  <c r="A963" i="67"/>
  <c r="B963" i="67"/>
  <c r="C963" i="67"/>
  <c r="D963" i="67"/>
  <c r="E963" i="67"/>
  <c r="F963" i="67"/>
  <c r="G963" i="67"/>
  <c r="H963" i="67"/>
  <c r="O963" i="67"/>
  <c r="P963" i="67"/>
  <c r="Y963" i="67"/>
  <c r="AG963" i="67"/>
  <c r="A964" i="67"/>
  <c r="B964" i="67"/>
  <c r="C964" i="67"/>
  <c r="D964" i="67"/>
  <c r="E964" i="67"/>
  <c r="F964" i="67"/>
  <c r="G964" i="67"/>
  <c r="H964" i="67"/>
  <c r="O964" i="67"/>
  <c r="P964" i="67"/>
  <c r="Y964" i="67"/>
  <c r="AG964" i="67"/>
  <c r="A965" i="67"/>
  <c r="B965" i="67"/>
  <c r="C965" i="67"/>
  <c r="D965" i="67"/>
  <c r="E965" i="67"/>
  <c r="F965" i="67"/>
  <c r="G965" i="67"/>
  <c r="H965" i="67"/>
  <c r="O965" i="67"/>
  <c r="P965" i="67"/>
  <c r="Y965" i="67"/>
  <c r="AG965" i="67"/>
  <c r="A966" i="67"/>
  <c r="B966" i="67"/>
  <c r="C966" i="67"/>
  <c r="D966" i="67"/>
  <c r="E966" i="67"/>
  <c r="F966" i="67"/>
  <c r="G966" i="67"/>
  <c r="H966" i="67"/>
  <c r="O966" i="67"/>
  <c r="P966" i="67"/>
  <c r="Y966" i="67"/>
  <c r="AG966" i="67"/>
  <c r="A967" i="67"/>
  <c r="B967" i="67"/>
  <c r="C967" i="67"/>
  <c r="D967" i="67"/>
  <c r="E967" i="67"/>
  <c r="F967" i="67"/>
  <c r="G967" i="67"/>
  <c r="H967" i="67"/>
  <c r="O967" i="67"/>
  <c r="P967" i="67"/>
  <c r="Y967" i="67"/>
  <c r="AG967" i="67"/>
  <c r="A968" i="67"/>
  <c r="B968" i="67"/>
  <c r="C968" i="67"/>
  <c r="D968" i="67"/>
  <c r="E968" i="67"/>
  <c r="F968" i="67"/>
  <c r="G968" i="67"/>
  <c r="H968" i="67"/>
  <c r="O968" i="67"/>
  <c r="P968" i="67"/>
  <c r="Y968" i="67"/>
  <c r="AG968" i="67"/>
  <c r="A969" i="67"/>
  <c r="B969" i="67"/>
  <c r="C969" i="67"/>
  <c r="D969" i="67"/>
  <c r="E969" i="67"/>
  <c r="F969" i="67"/>
  <c r="G969" i="67"/>
  <c r="H969" i="67"/>
  <c r="O969" i="67"/>
  <c r="P969" i="67"/>
  <c r="Y969" i="67"/>
  <c r="AG969" i="67"/>
  <c r="A970" i="67"/>
  <c r="B970" i="67"/>
  <c r="C970" i="67"/>
  <c r="D970" i="67"/>
  <c r="E970" i="67"/>
  <c r="F970" i="67"/>
  <c r="G970" i="67"/>
  <c r="H970" i="67"/>
  <c r="O970" i="67"/>
  <c r="P970" i="67"/>
  <c r="Y970" i="67"/>
  <c r="AG970" i="67"/>
  <c r="A971" i="67"/>
  <c r="B971" i="67"/>
  <c r="C971" i="67"/>
  <c r="D971" i="67"/>
  <c r="E971" i="67"/>
  <c r="F971" i="67"/>
  <c r="G971" i="67"/>
  <c r="H971" i="67"/>
  <c r="O971" i="67"/>
  <c r="P971" i="67"/>
  <c r="Y971" i="67"/>
  <c r="AG971" i="67"/>
  <c r="A972" i="67"/>
  <c r="B972" i="67"/>
  <c r="C972" i="67"/>
  <c r="D972" i="67"/>
  <c r="E972" i="67"/>
  <c r="F972" i="67"/>
  <c r="G972" i="67"/>
  <c r="H972" i="67"/>
  <c r="O972" i="67"/>
  <c r="P972" i="67"/>
  <c r="Y972" i="67"/>
  <c r="AG972" i="67"/>
  <c r="A973" i="67"/>
  <c r="B973" i="67"/>
  <c r="C973" i="67"/>
  <c r="D973" i="67"/>
  <c r="E973" i="67"/>
  <c r="F973" i="67"/>
  <c r="G973" i="67"/>
  <c r="H973" i="67"/>
  <c r="O973" i="67"/>
  <c r="P973" i="67"/>
  <c r="Y973" i="67"/>
  <c r="AG973" i="67"/>
  <c r="A974" i="67"/>
  <c r="B974" i="67"/>
  <c r="C974" i="67"/>
  <c r="D974" i="67"/>
  <c r="E974" i="67"/>
  <c r="F974" i="67"/>
  <c r="G974" i="67"/>
  <c r="H974" i="67"/>
  <c r="O974" i="67"/>
  <c r="P974" i="67"/>
  <c r="Y974" i="67"/>
  <c r="AG974" i="67"/>
  <c r="A975" i="67"/>
  <c r="B975" i="67"/>
  <c r="C975" i="67"/>
  <c r="D975" i="67"/>
  <c r="E975" i="67"/>
  <c r="F975" i="67"/>
  <c r="G975" i="67"/>
  <c r="H975" i="67"/>
  <c r="O975" i="67"/>
  <c r="P975" i="67"/>
  <c r="Y975" i="67"/>
  <c r="AG975" i="67"/>
  <c r="A976" i="67"/>
  <c r="B976" i="67"/>
  <c r="C976" i="67"/>
  <c r="D976" i="67"/>
  <c r="E976" i="67"/>
  <c r="F976" i="67"/>
  <c r="G976" i="67"/>
  <c r="H976" i="67"/>
  <c r="O976" i="67"/>
  <c r="P976" i="67"/>
  <c r="Y976" i="67"/>
  <c r="AG976" i="67"/>
  <c r="A977" i="67"/>
  <c r="B977" i="67"/>
  <c r="C977" i="67"/>
  <c r="D977" i="67"/>
  <c r="E977" i="67"/>
  <c r="F977" i="67"/>
  <c r="G977" i="67"/>
  <c r="H977" i="67"/>
  <c r="O977" i="67"/>
  <c r="P977" i="67"/>
  <c r="Y977" i="67"/>
  <c r="AG977" i="67"/>
  <c r="A978" i="67"/>
  <c r="B978" i="67"/>
  <c r="C978" i="67"/>
  <c r="D978" i="67"/>
  <c r="E978" i="67"/>
  <c r="F978" i="67"/>
  <c r="G978" i="67"/>
  <c r="H978" i="67"/>
  <c r="O978" i="67"/>
  <c r="P978" i="67"/>
  <c r="Y978" i="67"/>
  <c r="AG978" i="67"/>
  <c r="A979" i="67"/>
  <c r="B979" i="67"/>
  <c r="C979" i="67"/>
  <c r="D979" i="67"/>
  <c r="E979" i="67"/>
  <c r="F979" i="67"/>
  <c r="G979" i="67"/>
  <c r="H979" i="67"/>
  <c r="O979" i="67"/>
  <c r="P979" i="67"/>
  <c r="Y979" i="67"/>
  <c r="AG979" i="67"/>
  <c r="A980" i="67"/>
  <c r="B980" i="67"/>
  <c r="C980" i="67"/>
  <c r="D980" i="67"/>
  <c r="E980" i="67"/>
  <c r="F980" i="67"/>
  <c r="G980" i="67"/>
  <c r="H980" i="67"/>
  <c r="O980" i="67"/>
  <c r="P980" i="67"/>
  <c r="Y980" i="67"/>
  <c r="AG980" i="67"/>
  <c r="A981" i="67"/>
  <c r="B981" i="67"/>
  <c r="C981" i="67"/>
  <c r="D981" i="67"/>
  <c r="E981" i="67"/>
  <c r="F981" i="67"/>
  <c r="G981" i="67"/>
  <c r="H981" i="67"/>
  <c r="O981" i="67"/>
  <c r="P981" i="67"/>
  <c r="Y981" i="67"/>
  <c r="AG981" i="67"/>
  <c r="A982" i="67"/>
  <c r="B982" i="67"/>
  <c r="C982" i="67"/>
  <c r="D982" i="67"/>
  <c r="E982" i="67"/>
  <c r="F982" i="67"/>
  <c r="G982" i="67"/>
  <c r="H982" i="67"/>
  <c r="O982" i="67"/>
  <c r="P982" i="67"/>
  <c r="Y982" i="67"/>
  <c r="AG982" i="67"/>
  <c r="A983" i="67"/>
  <c r="B983" i="67"/>
  <c r="C983" i="67"/>
  <c r="D983" i="67"/>
  <c r="E983" i="67"/>
  <c r="F983" i="67"/>
  <c r="G983" i="67"/>
  <c r="H983" i="67"/>
  <c r="O983" i="67"/>
  <c r="P983" i="67"/>
  <c r="Y983" i="67"/>
  <c r="AG983" i="67"/>
  <c r="A984" i="67"/>
  <c r="B984" i="67"/>
  <c r="C984" i="67"/>
  <c r="D984" i="67"/>
  <c r="E984" i="67"/>
  <c r="F984" i="67"/>
  <c r="G984" i="67"/>
  <c r="H984" i="67"/>
  <c r="O984" i="67"/>
  <c r="P984" i="67"/>
  <c r="Y984" i="67"/>
  <c r="AG984" i="67"/>
  <c r="A985" i="67"/>
  <c r="B985" i="67"/>
  <c r="C985" i="67"/>
  <c r="D985" i="67"/>
  <c r="E985" i="67"/>
  <c r="F985" i="67"/>
  <c r="G985" i="67"/>
  <c r="H985" i="67"/>
  <c r="O985" i="67"/>
  <c r="P985" i="67"/>
  <c r="Y985" i="67"/>
  <c r="AG985" i="67"/>
  <c r="A986" i="67"/>
  <c r="B986" i="67"/>
  <c r="C986" i="67"/>
  <c r="D986" i="67"/>
  <c r="E986" i="67"/>
  <c r="F986" i="67"/>
  <c r="G986" i="67"/>
  <c r="H986" i="67"/>
  <c r="O986" i="67"/>
  <c r="P986" i="67"/>
  <c r="Y986" i="67"/>
  <c r="AG986" i="67"/>
  <c r="A987" i="67"/>
  <c r="B987" i="67"/>
  <c r="C987" i="67"/>
  <c r="D987" i="67"/>
  <c r="E987" i="67"/>
  <c r="F987" i="67"/>
  <c r="G987" i="67"/>
  <c r="H987" i="67"/>
  <c r="O987" i="67"/>
  <c r="P987" i="67"/>
  <c r="Y987" i="67"/>
  <c r="AG987" i="67"/>
  <c r="A988" i="67"/>
  <c r="B988" i="67"/>
  <c r="C988" i="67"/>
  <c r="D988" i="67"/>
  <c r="E988" i="67"/>
  <c r="F988" i="67"/>
  <c r="G988" i="67"/>
  <c r="H988" i="67"/>
  <c r="O988" i="67"/>
  <c r="P988" i="67"/>
  <c r="Y988" i="67"/>
  <c r="AG988" i="67"/>
  <c r="A989" i="67"/>
  <c r="B989" i="67"/>
  <c r="C989" i="67"/>
  <c r="D989" i="67"/>
  <c r="E989" i="67"/>
  <c r="F989" i="67"/>
  <c r="G989" i="67"/>
  <c r="H989" i="67"/>
  <c r="O989" i="67"/>
  <c r="P989" i="67"/>
  <c r="Y989" i="67"/>
  <c r="AG989" i="67"/>
  <c r="A990" i="67"/>
  <c r="B990" i="67"/>
  <c r="C990" i="67"/>
  <c r="D990" i="67"/>
  <c r="E990" i="67"/>
  <c r="F990" i="67"/>
  <c r="G990" i="67"/>
  <c r="H990" i="67"/>
  <c r="O990" i="67"/>
  <c r="P990" i="67"/>
  <c r="Y990" i="67"/>
  <c r="AG990" i="67"/>
  <c r="A991" i="67"/>
  <c r="B991" i="67"/>
  <c r="C991" i="67"/>
  <c r="D991" i="67"/>
  <c r="E991" i="67"/>
  <c r="F991" i="67"/>
  <c r="G991" i="67"/>
  <c r="H991" i="67"/>
  <c r="O991" i="67"/>
  <c r="P991" i="67"/>
  <c r="Y991" i="67"/>
  <c r="AG991" i="67"/>
  <c r="A992" i="67"/>
  <c r="B992" i="67"/>
  <c r="C992" i="67"/>
  <c r="D992" i="67"/>
  <c r="E992" i="67"/>
  <c r="F992" i="67"/>
  <c r="G992" i="67"/>
  <c r="H992" i="67"/>
  <c r="O992" i="67"/>
  <c r="P992" i="67"/>
  <c r="Y992" i="67"/>
  <c r="AG992" i="67"/>
  <c r="A993" i="67"/>
  <c r="B993" i="67"/>
  <c r="C993" i="67"/>
  <c r="D993" i="67"/>
  <c r="E993" i="67"/>
  <c r="F993" i="67"/>
  <c r="G993" i="67"/>
  <c r="H993" i="67"/>
  <c r="O993" i="67"/>
  <c r="P993" i="67"/>
  <c r="Y993" i="67"/>
  <c r="AG993" i="67"/>
  <c r="A994" i="67"/>
  <c r="B994" i="67"/>
  <c r="C994" i="67"/>
  <c r="D994" i="67"/>
  <c r="E994" i="67"/>
  <c r="F994" i="67"/>
  <c r="G994" i="67"/>
  <c r="H994" i="67"/>
  <c r="O994" i="67"/>
  <c r="P994" i="67"/>
  <c r="Y994" i="67"/>
  <c r="AG994" i="67"/>
  <c r="A995" i="67"/>
  <c r="B995" i="67"/>
  <c r="C995" i="67"/>
  <c r="D995" i="67"/>
  <c r="E995" i="67"/>
  <c r="F995" i="67"/>
  <c r="G995" i="67"/>
  <c r="H995" i="67"/>
  <c r="O995" i="67"/>
  <c r="P995" i="67"/>
  <c r="Y995" i="67"/>
  <c r="AG995" i="67"/>
  <c r="A996" i="67"/>
  <c r="B996" i="67"/>
  <c r="C996" i="67"/>
  <c r="D996" i="67"/>
  <c r="E996" i="67"/>
  <c r="F996" i="67"/>
  <c r="G996" i="67"/>
  <c r="H996" i="67"/>
  <c r="O996" i="67"/>
  <c r="P996" i="67"/>
  <c r="Y996" i="67"/>
  <c r="AG996" i="67"/>
  <c r="A997" i="67"/>
  <c r="B997" i="67"/>
  <c r="C997" i="67"/>
  <c r="D997" i="67"/>
  <c r="E997" i="67"/>
  <c r="F997" i="67"/>
  <c r="G997" i="67"/>
  <c r="H997" i="67"/>
  <c r="O997" i="67"/>
  <c r="P997" i="67"/>
  <c r="Y997" i="67"/>
  <c r="AG997" i="67"/>
  <c r="A998" i="67"/>
  <c r="B998" i="67"/>
  <c r="C998" i="67"/>
  <c r="D998" i="67"/>
  <c r="E998" i="67"/>
  <c r="F998" i="67"/>
  <c r="G998" i="67"/>
  <c r="H998" i="67"/>
  <c r="O998" i="67"/>
  <c r="P998" i="67"/>
  <c r="Y998" i="67"/>
  <c r="AG998" i="67"/>
  <c r="A999" i="67"/>
  <c r="B999" i="67"/>
  <c r="C999" i="67"/>
  <c r="D999" i="67"/>
  <c r="E999" i="67"/>
  <c r="F999" i="67"/>
  <c r="G999" i="67"/>
  <c r="H999" i="67"/>
  <c r="O999" i="67"/>
  <c r="P999" i="67"/>
  <c r="Y999" i="67"/>
  <c r="AG999" i="67"/>
  <c r="A1000" i="67"/>
  <c r="B1000" i="67"/>
  <c r="C1000" i="67"/>
  <c r="D1000" i="67"/>
  <c r="E1000" i="67"/>
  <c r="F1000" i="67"/>
  <c r="G1000" i="67"/>
  <c r="H1000" i="67"/>
  <c r="O1000" i="67"/>
  <c r="P1000" i="67"/>
  <c r="Y1000" i="67"/>
  <c r="AG1000" i="67"/>
  <c r="A1001" i="67"/>
  <c r="B1001" i="67"/>
  <c r="C1001" i="67"/>
  <c r="D1001" i="67"/>
  <c r="E1001" i="67"/>
  <c r="F1001" i="67"/>
  <c r="G1001" i="67"/>
  <c r="H1001" i="67"/>
  <c r="O1001" i="67"/>
  <c r="P1001" i="67"/>
  <c r="Y1001" i="67"/>
  <c r="AG1001" i="67"/>
  <c r="A1002" i="67"/>
  <c r="B1002" i="67"/>
  <c r="C1002" i="67"/>
  <c r="D1002" i="67"/>
  <c r="E1002" i="67"/>
  <c r="F1002" i="67"/>
  <c r="G1002" i="67"/>
  <c r="H1002" i="67"/>
  <c r="O1002" i="67"/>
  <c r="P1002" i="67"/>
  <c r="Y1002" i="67"/>
  <c r="AG1002" i="67"/>
  <c r="A1003" i="67"/>
  <c r="B1003" i="67"/>
  <c r="C1003" i="67"/>
  <c r="D1003" i="67"/>
  <c r="E1003" i="67"/>
  <c r="F1003" i="67"/>
  <c r="G1003" i="67"/>
  <c r="H1003" i="67"/>
  <c r="O1003" i="67"/>
  <c r="P1003" i="67"/>
  <c r="Y1003" i="67"/>
  <c r="AG1003" i="67"/>
  <c r="A1004" i="67"/>
  <c r="B1004" i="67"/>
  <c r="C1004" i="67"/>
  <c r="D1004" i="67"/>
  <c r="E1004" i="67"/>
  <c r="F1004" i="67"/>
  <c r="G1004" i="67"/>
  <c r="H1004" i="67"/>
  <c r="O1004" i="67"/>
  <c r="P1004" i="67"/>
  <c r="Y1004" i="67"/>
  <c r="AG1004" i="67"/>
  <c r="A1005" i="67"/>
  <c r="B1005" i="67"/>
  <c r="C1005" i="67"/>
  <c r="D1005" i="67"/>
  <c r="E1005" i="67"/>
  <c r="F1005" i="67"/>
  <c r="G1005" i="67"/>
  <c r="H1005" i="67"/>
  <c r="O1005" i="67"/>
  <c r="P1005" i="67"/>
  <c r="Y1005" i="67"/>
  <c r="AG1005" i="67"/>
  <c r="A1006" i="67"/>
  <c r="B1006" i="67"/>
  <c r="C1006" i="67"/>
  <c r="D1006" i="67"/>
  <c r="E1006" i="67"/>
  <c r="F1006" i="67"/>
  <c r="G1006" i="67"/>
  <c r="H1006" i="67"/>
  <c r="O1006" i="67"/>
  <c r="P1006" i="67"/>
  <c r="Y1006" i="67"/>
  <c r="AG1006" i="67"/>
  <c r="A1007" i="67"/>
  <c r="B1007" i="67"/>
  <c r="C1007" i="67"/>
  <c r="D1007" i="67"/>
  <c r="E1007" i="67"/>
  <c r="F1007" i="67"/>
  <c r="G1007" i="67"/>
  <c r="H1007" i="67"/>
  <c r="O1007" i="67"/>
  <c r="P1007" i="67"/>
  <c r="Y1007" i="67"/>
  <c r="AG1007" i="67"/>
  <c r="A1008" i="67"/>
  <c r="B1008" i="67"/>
  <c r="C1008" i="67"/>
  <c r="D1008" i="67"/>
  <c r="E1008" i="67"/>
  <c r="F1008" i="67"/>
  <c r="G1008" i="67"/>
  <c r="H1008" i="67"/>
  <c r="O1008" i="67"/>
  <c r="P1008" i="67"/>
  <c r="Y1008" i="67"/>
  <c r="AG1008" i="67"/>
  <c r="A1009" i="67"/>
  <c r="B1009" i="67"/>
  <c r="C1009" i="67"/>
  <c r="D1009" i="67"/>
  <c r="E1009" i="67"/>
  <c r="F1009" i="67"/>
  <c r="G1009" i="67"/>
  <c r="H1009" i="67"/>
  <c r="O1009" i="67"/>
  <c r="P1009" i="67"/>
  <c r="Y1009" i="67"/>
  <c r="AG1009" i="67"/>
  <c r="A1010" i="67"/>
  <c r="B1010" i="67"/>
  <c r="C1010" i="67"/>
  <c r="D1010" i="67"/>
  <c r="E1010" i="67"/>
  <c r="F1010" i="67"/>
  <c r="G1010" i="67"/>
  <c r="H1010" i="67"/>
  <c r="O1010" i="67"/>
  <c r="P1010" i="67"/>
  <c r="Y1010" i="67"/>
  <c r="AG1010" i="67"/>
  <c r="A1011" i="67"/>
  <c r="B1011" i="67"/>
  <c r="C1011" i="67"/>
  <c r="D1011" i="67"/>
  <c r="E1011" i="67"/>
  <c r="F1011" i="67"/>
  <c r="G1011" i="67"/>
  <c r="H1011" i="67"/>
  <c r="O1011" i="67"/>
  <c r="P1011" i="67"/>
  <c r="Y1011" i="67"/>
  <c r="AG1011" i="67"/>
  <c r="A1012" i="67"/>
  <c r="B1012" i="67"/>
  <c r="C1012" i="67"/>
  <c r="D1012" i="67"/>
  <c r="E1012" i="67"/>
  <c r="F1012" i="67"/>
  <c r="G1012" i="67"/>
  <c r="H1012" i="67"/>
  <c r="O1012" i="67"/>
  <c r="P1012" i="67"/>
  <c r="Y1012" i="67"/>
  <c r="AG1012" i="67"/>
  <c r="A1013" i="67"/>
  <c r="B1013" i="67"/>
  <c r="C1013" i="67"/>
  <c r="D1013" i="67"/>
  <c r="E1013" i="67"/>
  <c r="F1013" i="67"/>
  <c r="G1013" i="67"/>
  <c r="H1013" i="67"/>
  <c r="O1013" i="67"/>
  <c r="P1013" i="67"/>
  <c r="Y1013" i="67"/>
  <c r="AG1013" i="67"/>
  <c r="A1014" i="67"/>
  <c r="B1014" i="67"/>
  <c r="C1014" i="67"/>
  <c r="D1014" i="67"/>
  <c r="E1014" i="67"/>
  <c r="F1014" i="67"/>
  <c r="G1014" i="67"/>
  <c r="H1014" i="67"/>
  <c r="O1014" i="67"/>
  <c r="P1014" i="67"/>
  <c r="Y1014" i="67"/>
  <c r="AG1014" i="67"/>
  <c r="A1015" i="67"/>
  <c r="B1015" i="67"/>
  <c r="C1015" i="67"/>
  <c r="D1015" i="67"/>
  <c r="E1015" i="67"/>
  <c r="F1015" i="67"/>
  <c r="G1015" i="67"/>
  <c r="H1015" i="67"/>
  <c r="O1015" i="67"/>
  <c r="P1015" i="67"/>
  <c r="Y1015" i="67"/>
  <c r="AG1015" i="67"/>
  <c r="A1016" i="67"/>
  <c r="B1016" i="67"/>
  <c r="C1016" i="67"/>
  <c r="D1016" i="67"/>
  <c r="E1016" i="67"/>
  <c r="F1016" i="67"/>
  <c r="G1016" i="67"/>
  <c r="H1016" i="67"/>
  <c r="O1016" i="67"/>
  <c r="P1016" i="67"/>
  <c r="Y1016" i="67"/>
  <c r="AG1016" i="67"/>
  <c r="A1017" i="67"/>
  <c r="B1017" i="67"/>
  <c r="C1017" i="67"/>
  <c r="D1017" i="67"/>
  <c r="E1017" i="67"/>
  <c r="F1017" i="67"/>
  <c r="G1017" i="67"/>
  <c r="H1017" i="67"/>
  <c r="O1017" i="67"/>
  <c r="P1017" i="67"/>
  <c r="Y1017" i="67"/>
  <c r="AG1017" i="67"/>
  <c r="A1018" i="67"/>
  <c r="B1018" i="67"/>
  <c r="C1018" i="67"/>
  <c r="D1018" i="67"/>
  <c r="E1018" i="67"/>
  <c r="F1018" i="67"/>
  <c r="G1018" i="67"/>
  <c r="H1018" i="67"/>
  <c r="O1018" i="67"/>
  <c r="P1018" i="67"/>
  <c r="Y1018" i="67"/>
  <c r="AG1018" i="67"/>
  <c r="A1019" i="67"/>
  <c r="B1019" i="67"/>
  <c r="C1019" i="67"/>
  <c r="D1019" i="67"/>
  <c r="E1019" i="67"/>
  <c r="F1019" i="67"/>
  <c r="G1019" i="67"/>
  <c r="H1019" i="67"/>
  <c r="O1019" i="67"/>
  <c r="P1019" i="67"/>
  <c r="Y1019" i="67"/>
  <c r="AG1019" i="67"/>
  <c r="A1020" i="67"/>
  <c r="B1020" i="67"/>
  <c r="C1020" i="67"/>
  <c r="D1020" i="67"/>
  <c r="E1020" i="67"/>
  <c r="F1020" i="67"/>
  <c r="G1020" i="67"/>
  <c r="H1020" i="67"/>
  <c r="O1020" i="67"/>
  <c r="P1020" i="67"/>
  <c r="Y1020" i="67"/>
  <c r="AG1020" i="67"/>
  <c r="A1021" i="67"/>
  <c r="B1021" i="67"/>
  <c r="C1021" i="67"/>
  <c r="D1021" i="67"/>
  <c r="E1021" i="67"/>
  <c r="F1021" i="67"/>
  <c r="G1021" i="67"/>
  <c r="H1021" i="67"/>
  <c r="O1021" i="67"/>
  <c r="P1021" i="67"/>
  <c r="Y1021" i="67"/>
  <c r="AG1021" i="67"/>
  <c r="A1022" i="67"/>
  <c r="B1022" i="67"/>
  <c r="C1022" i="67"/>
  <c r="D1022" i="67"/>
  <c r="E1022" i="67"/>
  <c r="F1022" i="67"/>
  <c r="G1022" i="67"/>
  <c r="H1022" i="67"/>
  <c r="O1022" i="67"/>
  <c r="P1022" i="67"/>
  <c r="Y1022" i="67"/>
  <c r="AG1022" i="67"/>
  <c r="A1023" i="67"/>
  <c r="B1023" i="67"/>
  <c r="C1023" i="67"/>
  <c r="D1023" i="67"/>
  <c r="E1023" i="67"/>
  <c r="F1023" i="67"/>
  <c r="G1023" i="67"/>
  <c r="H1023" i="67"/>
  <c r="O1023" i="67"/>
  <c r="P1023" i="67"/>
  <c r="Y1023" i="67"/>
  <c r="AG1023" i="67"/>
  <c r="A1024" i="67"/>
  <c r="B1024" i="67"/>
  <c r="C1024" i="67"/>
  <c r="D1024" i="67"/>
  <c r="E1024" i="67"/>
  <c r="F1024" i="67"/>
  <c r="G1024" i="67"/>
  <c r="H1024" i="67"/>
  <c r="O1024" i="67"/>
  <c r="P1024" i="67"/>
  <c r="Y1024" i="67"/>
  <c r="AG1024" i="67"/>
  <c r="A1025" i="67"/>
  <c r="B1025" i="67"/>
  <c r="C1025" i="67"/>
  <c r="D1025" i="67"/>
  <c r="E1025" i="67"/>
  <c r="F1025" i="67"/>
  <c r="G1025" i="67"/>
  <c r="H1025" i="67"/>
  <c r="O1025" i="67"/>
  <c r="P1025" i="67"/>
  <c r="Y1025" i="67"/>
  <c r="AG1025" i="67"/>
  <c r="A1026" i="67"/>
  <c r="B1026" i="67"/>
  <c r="C1026" i="67"/>
  <c r="D1026" i="67"/>
  <c r="E1026" i="67"/>
  <c r="F1026" i="67"/>
  <c r="G1026" i="67"/>
  <c r="H1026" i="67"/>
  <c r="O1026" i="67"/>
  <c r="P1026" i="67"/>
  <c r="Y1026" i="67"/>
  <c r="AG1026" i="67"/>
  <c r="A1027" i="67"/>
  <c r="B1027" i="67"/>
  <c r="C1027" i="67"/>
  <c r="D1027" i="67"/>
  <c r="E1027" i="67"/>
  <c r="F1027" i="67"/>
  <c r="G1027" i="67"/>
  <c r="H1027" i="67"/>
  <c r="O1027" i="67"/>
  <c r="P1027" i="67"/>
  <c r="Y1027" i="67"/>
  <c r="AG1027" i="67"/>
  <c r="A1028" i="67"/>
  <c r="B1028" i="67"/>
  <c r="C1028" i="67"/>
  <c r="D1028" i="67"/>
  <c r="E1028" i="67"/>
  <c r="F1028" i="67"/>
  <c r="G1028" i="67"/>
  <c r="H1028" i="67"/>
  <c r="O1028" i="67"/>
  <c r="P1028" i="67"/>
  <c r="Y1028" i="67"/>
  <c r="AG1028" i="67"/>
  <c r="A1029" i="67"/>
  <c r="B1029" i="67"/>
  <c r="C1029" i="67"/>
  <c r="D1029" i="67"/>
  <c r="E1029" i="67"/>
  <c r="F1029" i="67"/>
  <c r="G1029" i="67"/>
  <c r="H1029" i="67"/>
  <c r="O1029" i="67"/>
  <c r="P1029" i="67"/>
  <c r="Y1029" i="67"/>
  <c r="AG1029" i="67"/>
  <c r="A1030" i="67"/>
  <c r="B1030" i="67"/>
  <c r="C1030" i="67"/>
  <c r="D1030" i="67"/>
  <c r="E1030" i="67"/>
  <c r="F1030" i="67"/>
  <c r="G1030" i="67"/>
  <c r="H1030" i="67"/>
  <c r="O1030" i="67"/>
  <c r="P1030" i="67"/>
  <c r="Y1030" i="67"/>
  <c r="AG1030" i="67"/>
  <c r="A1031" i="67"/>
  <c r="B1031" i="67"/>
  <c r="C1031" i="67"/>
  <c r="D1031" i="67"/>
  <c r="E1031" i="67"/>
  <c r="F1031" i="67"/>
  <c r="G1031" i="67"/>
  <c r="H1031" i="67"/>
  <c r="O1031" i="67"/>
  <c r="P1031" i="67"/>
  <c r="Y1031" i="67"/>
  <c r="AG1031" i="67"/>
  <c r="A1032" i="67"/>
  <c r="B1032" i="67"/>
  <c r="C1032" i="67"/>
  <c r="D1032" i="67"/>
  <c r="E1032" i="67"/>
  <c r="F1032" i="67"/>
  <c r="G1032" i="67"/>
  <c r="H1032" i="67"/>
  <c r="O1032" i="67"/>
  <c r="P1032" i="67"/>
  <c r="Y1032" i="67"/>
  <c r="AG1032" i="67"/>
  <c r="A1033" i="67"/>
  <c r="B1033" i="67"/>
  <c r="C1033" i="67"/>
  <c r="D1033" i="67"/>
  <c r="E1033" i="67"/>
  <c r="F1033" i="67"/>
  <c r="G1033" i="67"/>
  <c r="H1033" i="67"/>
  <c r="O1033" i="67"/>
  <c r="P1033" i="67"/>
  <c r="Y1033" i="67"/>
  <c r="AG1033" i="67"/>
  <c r="A1034" i="67"/>
  <c r="B1034" i="67"/>
  <c r="C1034" i="67"/>
  <c r="D1034" i="67"/>
  <c r="E1034" i="67"/>
  <c r="F1034" i="67"/>
  <c r="G1034" i="67"/>
  <c r="H1034" i="67"/>
  <c r="O1034" i="67"/>
  <c r="P1034" i="67"/>
  <c r="Y1034" i="67"/>
  <c r="AG1034" i="67"/>
  <c r="A1035" i="67"/>
  <c r="B1035" i="67"/>
  <c r="C1035" i="67"/>
  <c r="D1035" i="67"/>
  <c r="E1035" i="67"/>
  <c r="F1035" i="67"/>
  <c r="G1035" i="67"/>
  <c r="H1035" i="67"/>
  <c r="O1035" i="67"/>
  <c r="P1035" i="67"/>
  <c r="Y1035" i="67"/>
  <c r="AG1035" i="67"/>
  <c r="A1036" i="67"/>
  <c r="B1036" i="67"/>
  <c r="C1036" i="67"/>
  <c r="D1036" i="67"/>
  <c r="E1036" i="67"/>
  <c r="F1036" i="67"/>
  <c r="G1036" i="67"/>
  <c r="H1036" i="67"/>
  <c r="O1036" i="67"/>
  <c r="P1036" i="67"/>
  <c r="Y1036" i="67"/>
  <c r="AG1036" i="67"/>
  <c r="A1037" i="67"/>
  <c r="B1037" i="67"/>
  <c r="C1037" i="67"/>
  <c r="D1037" i="67"/>
  <c r="E1037" i="67"/>
  <c r="F1037" i="67"/>
  <c r="G1037" i="67"/>
  <c r="H1037" i="67"/>
  <c r="O1037" i="67"/>
  <c r="P1037" i="67"/>
  <c r="Y1037" i="67"/>
  <c r="AG1037" i="67"/>
  <c r="A1038" i="67"/>
  <c r="B1038" i="67"/>
  <c r="C1038" i="67"/>
  <c r="D1038" i="67"/>
  <c r="E1038" i="67"/>
  <c r="F1038" i="67"/>
  <c r="G1038" i="67"/>
  <c r="H1038" i="67"/>
  <c r="O1038" i="67"/>
  <c r="P1038" i="67"/>
  <c r="Y1038" i="67"/>
  <c r="AG1038" i="67"/>
  <c r="A1039" i="67"/>
  <c r="B1039" i="67"/>
  <c r="C1039" i="67"/>
  <c r="D1039" i="67"/>
  <c r="E1039" i="67"/>
  <c r="F1039" i="67"/>
  <c r="G1039" i="67"/>
  <c r="H1039" i="67"/>
  <c r="O1039" i="67"/>
  <c r="P1039" i="67"/>
  <c r="Y1039" i="67"/>
  <c r="AG1039" i="67"/>
  <c r="A1040" i="67"/>
  <c r="B1040" i="67"/>
  <c r="C1040" i="67"/>
  <c r="D1040" i="67"/>
  <c r="E1040" i="67"/>
  <c r="F1040" i="67"/>
  <c r="G1040" i="67"/>
  <c r="H1040" i="67"/>
  <c r="O1040" i="67"/>
  <c r="P1040" i="67"/>
  <c r="Y1040" i="67"/>
  <c r="AG1040" i="67"/>
  <c r="A1041" i="67"/>
  <c r="B1041" i="67"/>
  <c r="C1041" i="67"/>
  <c r="D1041" i="67"/>
  <c r="E1041" i="67"/>
  <c r="F1041" i="67"/>
  <c r="G1041" i="67"/>
  <c r="H1041" i="67"/>
  <c r="O1041" i="67"/>
  <c r="P1041" i="67"/>
  <c r="Y1041" i="67"/>
  <c r="AG1041" i="67"/>
  <c r="A1042" i="67"/>
  <c r="B1042" i="67"/>
  <c r="C1042" i="67"/>
  <c r="D1042" i="67"/>
  <c r="E1042" i="67"/>
  <c r="F1042" i="67"/>
  <c r="G1042" i="67"/>
  <c r="H1042" i="67"/>
  <c r="O1042" i="67"/>
  <c r="P1042" i="67"/>
  <c r="Y1042" i="67"/>
  <c r="AG1042" i="67"/>
  <c r="A1043" i="67"/>
  <c r="B1043" i="67"/>
  <c r="C1043" i="67"/>
  <c r="D1043" i="67"/>
  <c r="E1043" i="67"/>
  <c r="F1043" i="67"/>
  <c r="G1043" i="67"/>
  <c r="H1043" i="67"/>
  <c r="O1043" i="67"/>
  <c r="P1043" i="67"/>
  <c r="Y1043" i="67"/>
  <c r="AG1043" i="67"/>
  <c r="A1044" i="67"/>
  <c r="B1044" i="67"/>
  <c r="C1044" i="67"/>
  <c r="D1044" i="67"/>
  <c r="E1044" i="67"/>
  <c r="F1044" i="67"/>
  <c r="G1044" i="67"/>
  <c r="H1044" i="67"/>
  <c r="O1044" i="67"/>
  <c r="P1044" i="67"/>
  <c r="Y1044" i="67"/>
  <c r="AG1044" i="67"/>
  <c r="A1045" i="67"/>
  <c r="B1045" i="67"/>
  <c r="C1045" i="67"/>
  <c r="D1045" i="67"/>
  <c r="E1045" i="67"/>
  <c r="F1045" i="67"/>
  <c r="G1045" i="67"/>
  <c r="H1045" i="67"/>
  <c r="O1045" i="67"/>
  <c r="P1045" i="67"/>
  <c r="Y1045" i="67"/>
  <c r="AG1045" i="67"/>
  <c r="A1046" i="67"/>
  <c r="B1046" i="67"/>
  <c r="C1046" i="67"/>
  <c r="D1046" i="67"/>
  <c r="E1046" i="67"/>
  <c r="F1046" i="67"/>
  <c r="G1046" i="67"/>
  <c r="H1046" i="67"/>
  <c r="O1046" i="67"/>
  <c r="P1046" i="67"/>
  <c r="Y1046" i="67"/>
  <c r="AG1046" i="67"/>
  <c r="A1047" i="67"/>
  <c r="B1047" i="67"/>
  <c r="C1047" i="67"/>
  <c r="D1047" i="67"/>
  <c r="E1047" i="67"/>
  <c r="F1047" i="67"/>
  <c r="G1047" i="67"/>
  <c r="H1047" i="67"/>
  <c r="O1047" i="67"/>
  <c r="P1047" i="67"/>
  <c r="Y1047" i="67"/>
  <c r="AG1047" i="67"/>
  <c r="A1048" i="67"/>
  <c r="B1048" i="67"/>
  <c r="C1048" i="67"/>
  <c r="D1048" i="67"/>
  <c r="E1048" i="67"/>
  <c r="F1048" i="67"/>
  <c r="G1048" i="67"/>
  <c r="H1048" i="67"/>
  <c r="O1048" i="67"/>
  <c r="P1048" i="67"/>
  <c r="Y1048" i="67"/>
  <c r="AG1048" i="67"/>
  <c r="A1049" i="67"/>
  <c r="B1049" i="67"/>
  <c r="C1049" i="67"/>
  <c r="D1049" i="67"/>
  <c r="E1049" i="67"/>
  <c r="F1049" i="67"/>
  <c r="G1049" i="67"/>
  <c r="H1049" i="67"/>
  <c r="O1049" i="67"/>
  <c r="P1049" i="67"/>
  <c r="Y1049" i="67"/>
  <c r="AG1049" i="67"/>
  <c r="A1050" i="67"/>
  <c r="B1050" i="67"/>
  <c r="C1050" i="67"/>
  <c r="D1050" i="67"/>
  <c r="E1050" i="67"/>
  <c r="F1050" i="67"/>
  <c r="G1050" i="67"/>
  <c r="H1050" i="67"/>
  <c r="O1050" i="67"/>
  <c r="P1050" i="67"/>
  <c r="Y1050" i="67"/>
  <c r="AG1050" i="67"/>
  <c r="A1051" i="67"/>
  <c r="B1051" i="67"/>
  <c r="C1051" i="67"/>
  <c r="D1051" i="67"/>
  <c r="E1051" i="67"/>
  <c r="F1051" i="67"/>
  <c r="G1051" i="67"/>
  <c r="H1051" i="67"/>
  <c r="O1051" i="67"/>
  <c r="P1051" i="67"/>
  <c r="Y1051" i="67"/>
  <c r="AG1051" i="67"/>
  <c r="AK490" i="70" l="1"/>
  <c r="AI490" i="70"/>
  <c r="AG490" i="70"/>
  <c r="AE490" i="70"/>
  <c r="AC490" i="70"/>
  <c r="K490" i="70"/>
  <c r="L490" i="70" s="1"/>
  <c r="J490" i="70"/>
  <c r="O498" i="67" s="1"/>
  <c r="AK254" i="70" l="1"/>
  <c r="AI254" i="70"/>
  <c r="AG254" i="70"/>
  <c r="AE254" i="70"/>
  <c r="AC254" i="70"/>
  <c r="K254" i="70"/>
  <c r="L254" i="70" s="1"/>
  <c r="J254" i="70"/>
  <c r="O262" i="67" s="1"/>
  <c r="AK527" i="70"/>
  <c r="AI527" i="70"/>
  <c r="AG527" i="70"/>
  <c r="AE527" i="70"/>
  <c r="AC527" i="70"/>
  <c r="K527" i="70"/>
  <c r="L527" i="70" s="1"/>
  <c r="J527" i="70"/>
  <c r="O535" i="67" s="1"/>
  <c r="AK517" i="70"/>
  <c r="AI517" i="70"/>
  <c r="AG517" i="70"/>
  <c r="AE517" i="70"/>
  <c r="AC517" i="70"/>
  <c r="K517" i="70"/>
  <c r="L517" i="70" s="1"/>
  <c r="J517" i="70"/>
  <c r="O525" i="67" s="1"/>
  <c r="AK187" i="70"/>
  <c r="AI187" i="70"/>
  <c r="AG187" i="70"/>
  <c r="AE187" i="70"/>
  <c r="AC187" i="70"/>
  <c r="K187" i="70"/>
  <c r="L187" i="70" s="1"/>
  <c r="J187" i="70"/>
  <c r="O195" i="67" s="1"/>
  <c r="AK1000" i="70" l="1"/>
  <c r="AI1000" i="70"/>
  <c r="AG1000" i="70"/>
  <c r="AE1000" i="70"/>
  <c r="AC1000" i="70"/>
  <c r="K1000" i="70"/>
  <c r="L1000" i="70" s="1"/>
  <c r="K135" i="70"/>
  <c r="J95" i="70" l="1"/>
  <c r="O103" i="67" s="1"/>
  <c r="C10" i="67" l="1"/>
  <c r="A10" i="67"/>
  <c r="B10" i="67"/>
  <c r="D10" i="67"/>
  <c r="E10" i="67"/>
  <c r="F10" i="67"/>
  <c r="G10" i="67"/>
  <c r="H10" i="67"/>
  <c r="P10" i="67"/>
  <c r="Y10" i="67"/>
  <c r="AG10" i="67"/>
  <c r="J3" i="70" l="1"/>
  <c r="O11" i="67" s="1"/>
  <c r="J4" i="70"/>
  <c r="O12" i="67" s="1"/>
  <c r="J5" i="70"/>
  <c r="O13" i="67" s="1"/>
  <c r="J6" i="70"/>
  <c r="O14" i="67" s="1"/>
  <c r="J7" i="70"/>
  <c r="O15" i="67" s="1"/>
  <c r="J8" i="70"/>
  <c r="O16" i="67" s="1"/>
  <c r="J9" i="70"/>
  <c r="O17" i="67" s="1"/>
  <c r="J10" i="70"/>
  <c r="O18" i="67" s="1"/>
  <c r="J11" i="70"/>
  <c r="O19" i="67" s="1"/>
  <c r="J12" i="70"/>
  <c r="O20" i="67" s="1"/>
  <c r="J13" i="70"/>
  <c r="O21" i="67" s="1"/>
  <c r="J14" i="70"/>
  <c r="O22" i="67" s="1"/>
  <c r="J15" i="70"/>
  <c r="O23" i="67" s="1"/>
  <c r="J16" i="70"/>
  <c r="O24" i="67" s="1"/>
  <c r="J17" i="70"/>
  <c r="O25" i="67" s="1"/>
  <c r="J18" i="70"/>
  <c r="O26" i="67" s="1"/>
  <c r="J19" i="70"/>
  <c r="O27" i="67" s="1"/>
  <c r="J20" i="70"/>
  <c r="O28" i="67" s="1"/>
  <c r="J21" i="70"/>
  <c r="O29" i="67" s="1"/>
  <c r="J22" i="70"/>
  <c r="O30" i="67" s="1"/>
  <c r="J23" i="70"/>
  <c r="O31" i="67" s="1"/>
  <c r="J24" i="70"/>
  <c r="O32" i="67" s="1"/>
  <c r="J25" i="70"/>
  <c r="O33" i="67" s="1"/>
  <c r="J26" i="70"/>
  <c r="O34" i="67" s="1"/>
  <c r="J27" i="70"/>
  <c r="O35" i="67" s="1"/>
  <c r="J28" i="70"/>
  <c r="O36" i="67" s="1"/>
  <c r="J29" i="70"/>
  <c r="O37" i="67" s="1"/>
  <c r="J30" i="70"/>
  <c r="O38" i="67" s="1"/>
  <c r="J31" i="70"/>
  <c r="O39" i="67" s="1"/>
  <c r="J32" i="70"/>
  <c r="O40" i="67" s="1"/>
  <c r="J33" i="70"/>
  <c r="O41" i="67" s="1"/>
  <c r="J34" i="70"/>
  <c r="O42" i="67" s="1"/>
  <c r="J35" i="70"/>
  <c r="O43" i="67" s="1"/>
  <c r="J36" i="70"/>
  <c r="O44" i="67" s="1"/>
  <c r="J37" i="70"/>
  <c r="O45" i="67" s="1"/>
  <c r="J38" i="70"/>
  <c r="O46" i="67" s="1"/>
  <c r="J39" i="70"/>
  <c r="O47" i="67" s="1"/>
  <c r="J40" i="70"/>
  <c r="O48" i="67" s="1"/>
  <c r="J41" i="70"/>
  <c r="O49" i="67" s="1"/>
  <c r="J42" i="70"/>
  <c r="O50" i="67" s="1"/>
  <c r="J43" i="70"/>
  <c r="O51" i="67" s="1"/>
  <c r="J44" i="70"/>
  <c r="O52" i="67" s="1"/>
  <c r="J45" i="70"/>
  <c r="O53" i="67" s="1"/>
  <c r="J46" i="70"/>
  <c r="O54" i="67" s="1"/>
  <c r="J47" i="70"/>
  <c r="O55" i="67" s="1"/>
  <c r="J48" i="70"/>
  <c r="O56" i="67" s="1"/>
  <c r="J49" i="70"/>
  <c r="O57" i="67" s="1"/>
  <c r="J50" i="70"/>
  <c r="O58" i="67" s="1"/>
  <c r="J51" i="70"/>
  <c r="O59" i="67" s="1"/>
  <c r="J52" i="70"/>
  <c r="O60" i="67" s="1"/>
  <c r="J53" i="70"/>
  <c r="O61" i="67" s="1"/>
  <c r="J54" i="70"/>
  <c r="O62" i="67" s="1"/>
  <c r="J55" i="70"/>
  <c r="O63" i="67" s="1"/>
  <c r="J56" i="70"/>
  <c r="O64" i="67" s="1"/>
  <c r="J57" i="70"/>
  <c r="O65" i="67" s="1"/>
  <c r="J58" i="70"/>
  <c r="O66" i="67" s="1"/>
  <c r="J59" i="70"/>
  <c r="O67" i="67" s="1"/>
  <c r="J60" i="70"/>
  <c r="O68" i="67" s="1"/>
  <c r="J61" i="70"/>
  <c r="O69" i="67" s="1"/>
  <c r="J62" i="70"/>
  <c r="O70" i="67" s="1"/>
  <c r="J63" i="70"/>
  <c r="O71" i="67" s="1"/>
  <c r="J64" i="70"/>
  <c r="O72" i="67" s="1"/>
  <c r="J65" i="70"/>
  <c r="O73" i="67" s="1"/>
  <c r="J66" i="70"/>
  <c r="O74" i="67" s="1"/>
  <c r="J67" i="70"/>
  <c r="O75" i="67" s="1"/>
  <c r="J68" i="70"/>
  <c r="O76" i="67" s="1"/>
  <c r="J69" i="70"/>
  <c r="O77" i="67" s="1"/>
  <c r="J70" i="70"/>
  <c r="O78" i="67" s="1"/>
  <c r="J71" i="70"/>
  <c r="O79" i="67" s="1"/>
  <c r="J72" i="70"/>
  <c r="O80" i="67" s="1"/>
  <c r="J73" i="70"/>
  <c r="O81" i="67" s="1"/>
  <c r="J74" i="70"/>
  <c r="O82" i="67" s="1"/>
  <c r="J75" i="70"/>
  <c r="O83" i="67" s="1"/>
  <c r="J76" i="70"/>
  <c r="O84" i="67" s="1"/>
  <c r="J77" i="70"/>
  <c r="O85" i="67" s="1"/>
  <c r="J78" i="70"/>
  <c r="O86" i="67" s="1"/>
  <c r="J79" i="70"/>
  <c r="O87" i="67" s="1"/>
  <c r="J80" i="70"/>
  <c r="O88" i="67" s="1"/>
  <c r="J81" i="70"/>
  <c r="O89" i="67" s="1"/>
  <c r="J82" i="70"/>
  <c r="O90" i="67" s="1"/>
  <c r="J83" i="70"/>
  <c r="O91" i="67" s="1"/>
  <c r="J84" i="70"/>
  <c r="O92" i="67" s="1"/>
  <c r="J85" i="70"/>
  <c r="O93" i="67" s="1"/>
  <c r="J86" i="70"/>
  <c r="O94" i="67" s="1"/>
  <c r="J87" i="70"/>
  <c r="O95" i="67" s="1"/>
  <c r="J88" i="70"/>
  <c r="O96" i="67" s="1"/>
  <c r="J89" i="70"/>
  <c r="O97" i="67" s="1"/>
  <c r="J90" i="70"/>
  <c r="O98" i="67" s="1"/>
  <c r="J91" i="70"/>
  <c r="O99" i="67" s="1"/>
  <c r="J92" i="70"/>
  <c r="O100" i="67" s="1"/>
  <c r="J93" i="70"/>
  <c r="O101" i="67" s="1"/>
  <c r="J94" i="70"/>
  <c r="O102" i="67" s="1"/>
  <c r="J96" i="70"/>
  <c r="O104" i="67" s="1"/>
  <c r="J97" i="70"/>
  <c r="O105" i="67" s="1"/>
  <c r="J98" i="70"/>
  <c r="O106" i="67" s="1"/>
  <c r="J99" i="70"/>
  <c r="O107" i="67" s="1"/>
  <c r="J100" i="70"/>
  <c r="O108" i="67" s="1"/>
  <c r="J101" i="70"/>
  <c r="O109" i="67" s="1"/>
  <c r="J102" i="70"/>
  <c r="O110" i="67" s="1"/>
  <c r="J103" i="70"/>
  <c r="O111" i="67" s="1"/>
  <c r="J104" i="70"/>
  <c r="O112" i="67" s="1"/>
  <c r="J105" i="70"/>
  <c r="O113" i="67" s="1"/>
  <c r="J106" i="70"/>
  <c r="O114" i="67" s="1"/>
  <c r="J107" i="70"/>
  <c r="O115" i="67" s="1"/>
  <c r="J108" i="70"/>
  <c r="O116" i="67" s="1"/>
  <c r="J109" i="70"/>
  <c r="O117" i="67" s="1"/>
  <c r="J110" i="70"/>
  <c r="O118" i="67" s="1"/>
  <c r="J111" i="70"/>
  <c r="O119" i="67" s="1"/>
  <c r="J112" i="70"/>
  <c r="O120" i="67" s="1"/>
  <c r="J113" i="70"/>
  <c r="O121" i="67" s="1"/>
  <c r="J114" i="70"/>
  <c r="O122" i="67" s="1"/>
  <c r="J115" i="70"/>
  <c r="O123" i="67" s="1"/>
  <c r="J116" i="70"/>
  <c r="O124" i="67" s="1"/>
  <c r="J117" i="70"/>
  <c r="O125" i="67" s="1"/>
  <c r="J118" i="70"/>
  <c r="O126" i="67" s="1"/>
  <c r="J119" i="70"/>
  <c r="O127" i="67" s="1"/>
  <c r="J120" i="70"/>
  <c r="O128" i="67" s="1"/>
  <c r="J121" i="70"/>
  <c r="O129" i="67" s="1"/>
  <c r="J122" i="70"/>
  <c r="O130" i="67" s="1"/>
  <c r="J123" i="70"/>
  <c r="O131" i="67" s="1"/>
  <c r="J124" i="70"/>
  <c r="O132" i="67" s="1"/>
  <c r="J125" i="70"/>
  <c r="O133" i="67" s="1"/>
  <c r="J126" i="70"/>
  <c r="O134" i="67" s="1"/>
  <c r="J127" i="70"/>
  <c r="O135" i="67" s="1"/>
  <c r="J128" i="70"/>
  <c r="O136" i="67" s="1"/>
  <c r="J129" i="70"/>
  <c r="O137" i="67" s="1"/>
  <c r="J130" i="70"/>
  <c r="O138" i="67" s="1"/>
  <c r="J131" i="70"/>
  <c r="O139" i="67" s="1"/>
  <c r="J132" i="70"/>
  <c r="O140" i="67" s="1"/>
  <c r="J133" i="70"/>
  <c r="O141" i="67" s="1"/>
  <c r="J134" i="70"/>
  <c r="O142" i="67" s="1"/>
  <c r="J135" i="70"/>
  <c r="O143" i="67" s="1"/>
  <c r="J136" i="70"/>
  <c r="O144" i="67" s="1"/>
  <c r="J137" i="70"/>
  <c r="O145" i="67" s="1"/>
  <c r="J138" i="70"/>
  <c r="O146" i="67" s="1"/>
  <c r="J139" i="70"/>
  <c r="O147" i="67" s="1"/>
  <c r="J140" i="70"/>
  <c r="O148" i="67" s="1"/>
  <c r="J141" i="70"/>
  <c r="O149" i="67" s="1"/>
  <c r="J142" i="70"/>
  <c r="O150" i="67" s="1"/>
  <c r="J143" i="70"/>
  <c r="O151" i="67" s="1"/>
  <c r="J144" i="70"/>
  <c r="O152" i="67" s="1"/>
  <c r="J145" i="70"/>
  <c r="O153" i="67" s="1"/>
  <c r="J146" i="70"/>
  <c r="O154" i="67" s="1"/>
  <c r="J147" i="70"/>
  <c r="O155" i="67" s="1"/>
  <c r="J148" i="70"/>
  <c r="O156" i="67" s="1"/>
  <c r="J149" i="70"/>
  <c r="O157" i="67" s="1"/>
  <c r="J150" i="70"/>
  <c r="O158" i="67" s="1"/>
  <c r="J151" i="70"/>
  <c r="O159" i="67" s="1"/>
  <c r="J152" i="70"/>
  <c r="O160" i="67" s="1"/>
  <c r="J153" i="70"/>
  <c r="O161" i="67" s="1"/>
  <c r="J154" i="70"/>
  <c r="O162" i="67" s="1"/>
  <c r="J155" i="70"/>
  <c r="O163" i="67" s="1"/>
  <c r="J156" i="70"/>
  <c r="O164" i="67" s="1"/>
  <c r="J157" i="70"/>
  <c r="O165" i="67" s="1"/>
  <c r="J158" i="70"/>
  <c r="O166" i="67" s="1"/>
  <c r="J159" i="70"/>
  <c r="O167" i="67" s="1"/>
  <c r="J160" i="70"/>
  <c r="O168" i="67" s="1"/>
  <c r="J161" i="70"/>
  <c r="O169" i="67" s="1"/>
  <c r="J162" i="70"/>
  <c r="O170" i="67" s="1"/>
  <c r="J163" i="70"/>
  <c r="O171" i="67" s="1"/>
  <c r="J164" i="70"/>
  <c r="O172" i="67" s="1"/>
  <c r="J165" i="70"/>
  <c r="O173" i="67" s="1"/>
  <c r="J166" i="70"/>
  <c r="O174" i="67" s="1"/>
  <c r="J167" i="70"/>
  <c r="O175" i="67" s="1"/>
  <c r="J168" i="70"/>
  <c r="O176" i="67" s="1"/>
  <c r="J169" i="70"/>
  <c r="O177" i="67" s="1"/>
  <c r="J170" i="70"/>
  <c r="O178" i="67" s="1"/>
  <c r="J171" i="70"/>
  <c r="O179" i="67" s="1"/>
  <c r="J172" i="70"/>
  <c r="O180" i="67" s="1"/>
  <c r="J173" i="70"/>
  <c r="O181" i="67" s="1"/>
  <c r="J174" i="70"/>
  <c r="O182" i="67" s="1"/>
  <c r="J175" i="70"/>
  <c r="O183" i="67" s="1"/>
  <c r="J176" i="70"/>
  <c r="O184" i="67" s="1"/>
  <c r="J177" i="70"/>
  <c r="O185" i="67" s="1"/>
  <c r="J178" i="70"/>
  <c r="O186" i="67" s="1"/>
  <c r="J179" i="70"/>
  <c r="O187" i="67" s="1"/>
  <c r="J180" i="70"/>
  <c r="O188" i="67" s="1"/>
  <c r="J181" i="70"/>
  <c r="O189" i="67" s="1"/>
  <c r="J182" i="70"/>
  <c r="O190" i="67" s="1"/>
  <c r="J183" i="70"/>
  <c r="O191" i="67" s="1"/>
  <c r="J184" i="70"/>
  <c r="O192" i="67" s="1"/>
  <c r="J185" i="70"/>
  <c r="O193" i="67" s="1"/>
  <c r="J186" i="70"/>
  <c r="O194" i="67" s="1"/>
  <c r="J188" i="70"/>
  <c r="O196" i="67" s="1"/>
  <c r="J189" i="70"/>
  <c r="O197" i="67" s="1"/>
  <c r="J190" i="70"/>
  <c r="O198" i="67" s="1"/>
  <c r="J191" i="70"/>
  <c r="O199" i="67" s="1"/>
  <c r="J192" i="70"/>
  <c r="O200" i="67" s="1"/>
  <c r="J193" i="70"/>
  <c r="O201" i="67" s="1"/>
  <c r="J194" i="70"/>
  <c r="O202" i="67" s="1"/>
  <c r="J195" i="70"/>
  <c r="O203" i="67" s="1"/>
  <c r="J196" i="70"/>
  <c r="O204" i="67" s="1"/>
  <c r="J197" i="70"/>
  <c r="O205" i="67" s="1"/>
  <c r="J198" i="70"/>
  <c r="O206" i="67" s="1"/>
  <c r="J199" i="70"/>
  <c r="O207" i="67" s="1"/>
  <c r="J200" i="70"/>
  <c r="O208" i="67" s="1"/>
  <c r="J201" i="70"/>
  <c r="O209" i="67" s="1"/>
  <c r="J202" i="70"/>
  <c r="O210" i="67" s="1"/>
  <c r="J203" i="70"/>
  <c r="O211" i="67" s="1"/>
  <c r="J204" i="70"/>
  <c r="O212" i="67" s="1"/>
  <c r="J205" i="70"/>
  <c r="O213" i="67" s="1"/>
  <c r="J206" i="70"/>
  <c r="O214" i="67" s="1"/>
  <c r="J207" i="70"/>
  <c r="O215" i="67" s="1"/>
  <c r="J208" i="70"/>
  <c r="O216" i="67" s="1"/>
  <c r="J209" i="70"/>
  <c r="O217" i="67" s="1"/>
  <c r="J210" i="70"/>
  <c r="O218" i="67" s="1"/>
  <c r="J211" i="70"/>
  <c r="O219" i="67" s="1"/>
  <c r="J212" i="70"/>
  <c r="O220" i="67" s="1"/>
  <c r="J213" i="70"/>
  <c r="O221" i="67" s="1"/>
  <c r="J214" i="70"/>
  <c r="O222" i="67" s="1"/>
  <c r="J215" i="70"/>
  <c r="O223" i="67" s="1"/>
  <c r="J216" i="70"/>
  <c r="O224" i="67" s="1"/>
  <c r="J217" i="70"/>
  <c r="O225" i="67" s="1"/>
  <c r="J218" i="70"/>
  <c r="O226" i="67" s="1"/>
  <c r="J219" i="70"/>
  <c r="O227" i="67" s="1"/>
  <c r="J220" i="70"/>
  <c r="O228" i="67" s="1"/>
  <c r="J221" i="70"/>
  <c r="O229" i="67" s="1"/>
  <c r="J222" i="70"/>
  <c r="O230" i="67" s="1"/>
  <c r="J223" i="70"/>
  <c r="O231" i="67" s="1"/>
  <c r="J224" i="70"/>
  <c r="O232" i="67" s="1"/>
  <c r="J225" i="70"/>
  <c r="O233" i="67" s="1"/>
  <c r="J226" i="70"/>
  <c r="O234" i="67" s="1"/>
  <c r="J227" i="70"/>
  <c r="O235" i="67" s="1"/>
  <c r="J228" i="70"/>
  <c r="O236" i="67" s="1"/>
  <c r="J229" i="70"/>
  <c r="O237" i="67" s="1"/>
  <c r="J230" i="70"/>
  <c r="O238" i="67" s="1"/>
  <c r="J231" i="70"/>
  <c r="O239" i="67" s="1"/>
  <c r="J232" i="70"/>
  <c r="O240" i="67" s="1"/>
  <c r="J233" i="70"/>
  <c r="O241" i="67" s="1"/>
  <c r="J234" i="70"/>
  <c r="O242" i="67" s="1"/>
  <c r="J235" i="70"/>
  <c r="O243" i="67" s="1"/>
  <c r="J236" i="70"/>
  <c r="O244" i="67" s="1"/>
  <c r="J237" i="70"/>
  <c r="O245" i="67" s="1"/>
  <c r="J238" i="70"/>
  <c r="O246" i="67" s="1"/>
  <c r="J239" i="70"/>
  <c r="O247" i="67" s="1"/>
  <c r="J240" i="70"/>
  <c r="O248" i="67" s="1"/>
  <c r="J241" i="70"/>
  <c r="O249" i="67" s="1"/>
  <c r="J242" i="70"/>
  <c r="O250" i="67" s="1"/>
  <c r="J243" i="70"/>
  <c r="O251" i="67" s="1"/>
  <c r="J244" i="70"/>
  <c r="O252" i="67" s="1"/>
  <c r="J245" i="70"/>
  <c r="O253" i="67" s="1"/>
  <c r="J246" i="70"/>
  <c r="O254" i="67" s="1"/>
  <c r="J247" i="70"/>
  <c r="O255" i="67" s="1"/>
  <c r="J248" i="70"/>
  <c r="O256" i="67" s="1"/>
  <c r="J249" i="70"/>
  <c r="O257" i="67" s="1"/>
  <c r="J250" i="70"/>
  <c r="O258" i="67" s="1"/>
  <c r="J251" i="70"/>
  <c r="O259" i="67" s="1"/>
  <c r="J252" i="70"/>
  <c r="O260" i="67" s="1"/>
  <c r="J253" i="70"/>
  <c r="O261" i="67" s="1"/>
  <c r="J255" i="70"/>
  <c r="O263" i="67" s="1"/>
  <c r="J256" i="70"/>
  <c r="O264" i="67" s="1"/>
  <c r="J257" i="70"/>
  <c r="O265" i="67" s="1"/>
  <c r="J258" i="70"/>
  <c r="O266" i="67" s="1"/>
  <c r="J259" i="70"/>
  <c r="O267" i="67" s="1"/>
  <c r="J260" i="70"/>
  <c r="O268" i="67" s="1"/>
  <c r="J261" i="70"/>
  <c r="O269" i="67" s="1"/>
  <c r="J262" i="70"/>
  <c r="O270" i="67" s="1"/>
  <c r="J263" i="70"/>
  <c r="O271" i="67" s="1"/>
  <c r="J264" i="70"/>
  <c r="O272" i="67" s="1"/>
  <c r="J265" i="70"/>
  <c r="O273" i="67" s="1"/>
  <c r="J266" i="70"/>
  <c r="O274" i="67" s="1"/>
  <c r="J267" i="70"/>
  <c r="O275" i="67" s="1"/>
  <c r="J268" i="70"/>
  <c r="O276" i="67" s="1"/>
  <c r="J269" i="70"/>
  <c r="O277" i="67" s="1"/>
  <c r="J270" i="70"/>
  <c r="O278" i="67" s="1"/>
  <c r="J271" i="70"/>
  <c r="O279" i="67" s="1"/>
  <c r="J272" i="70"/>
  <c r="O280" i="67" s="1"/>
  <c r="J273" i="70"/>
  <c r="O281" i="67" s="1"/>
  <c r="J274" i="70"/>
  <c r="O282" i="67" s="1"/>
  <c r="J275" i="70"/>
  <c r="O283" i="67" s="1"/>
  <c r="J276" i="70"/>
  <c r="O284" i="67" s="1"/>
  <c r="J277" i="70"/>
  <c r="O285" i="67" s="1"/>
  <c r="J278" i="70"/>
  <c r="O286" i="67" s="1"/>
  <c r="J279" i="70"/>
  <c r="O287" i="67" s="1"/>
  <c r="J280" i="70"/>
  <c r="O288" i="67" s="1"/>
  <c r="J281" i="70"/>
  <c r="O289" i="67" s="1"/>
  <c r="J282" i="70"/>
  <c r="O290" i="67" s="1"/>
  <c r="J283" i="70"/>
  <c r="O291" i="67" s="1"/>
  <c r="J284" i="70"/>
  <c r="O292" i="67" s="1"/>
  <c r="J285" i="70"/>
  <c r="O293" i="67" s="1"/>
  <c r="J286" i="70"/>
  <c r="O294" i="67" s="1"/>
  <c r="J287" i="70"/>
  <c r="O295" i="67" s="1"/>
  <c r="J288" i="70"/>
  <c r="O296" i="67" s="1"/>
  <c r="J289" i="70"/>
  <c r="O297" i="67" s="1"/>
  <c r="J290" i="70"/>
  <c r="O298" i="67" s="1"/>
  <c r="J291" i="70"/>
  <c r="O299" i="67" s="1"/>
  <c r="J292" i="70"/>
  <c r="O300" i="67" s="1"/>
  <c r="J293" i="70"/>
  <c r="O301" i="67" s="1"/>
  <c r="J294" i="70"/>
  <c r="O302" i="67" s="1"/>
  <c r="J295" i="70"/>
  <c r="O303" i="67" s="1"/>
  <c r="J296" i="70"/>
  <c r="O304" i="67" s="1"/>
  <c r="J297" i="70"/>
  <c r="O305" i="67" s="1"/>
  <c r="J298" i="70"/>
  <c r="O306" i="67" s="1"/>
  <c r="J299" i="70"/>
  <c r="O307" i="67" s="1"/>
  <c r="J300" i="70"/>
  <c r="O308" i="67" s="1"/>
  <c r="J301" i="70"/>
  <c r="O309" i="67" s="1"/>
  <c r="J302" i="70"/>
  <c r="O310" i="67" s="1"/>
  <c r="J303" i="70"/>
  <c r="O311" i="67" s="1"/>
  <c r="J304" i="70"/>
  <c r="O312" i="67" s="1"/>
  <c r="J305" i="70"/>
  <c r="O313" i="67" s="1"/>
  <c r="J306" i="70"/>
  <c r="O314" i="67" s="1"/>
  <c r="J307" i="70"/>
  <c r="O315" i="67" s="1"/>
  <c r="J308" i="70"/>
  <c r="O316" i="67" s="1"/>
  <c r="J309" i="70"/>
  <c r="O317" i="67" s="1"/>
  <c r="J310" i="70"/>
  <c r="O318" i="67" s="1"/>
  <c r="J311" i="70"/>
  <c r="O319" i="67" s="1"/>
  <c r="J312" i="70"/>
  <c r="O320" i="67" s="1"/>
  <c r="J313" i="70"/>
  <c r="O321" i="67" s="1"/>
  <c r="J314" i="70"/>
  <c r="O322" i="67" s="1"/>
  <c r="J315" i="70"/>
  <c r="O323" i="67" s="1"/>
  <c r="J316" i="70"/>
  <c r="O324" i="67" s="1"/>
  <c r="J317" i="70"/>
  <c r="O325" i="67" s="1"/>
  <c r="J318" i="70"/>
  <c r="O326" i="67" s="1"/>
  <c r="J319" i="70"/>
  <c r="O327" i="67" s="1"/>
  <c r="J320" i="70"/>
  <c r="O328" i="67" s="1"/>
  <c r="J321" i="70"/>
  <c r="O329" i="67" s="1"/>
  <c r="J322" i="70"/>
  <c r="O330" i="67" s="1"/>
  <c r="J323" i="70"/>
  <c r="O331" i="67" s="1"/>
  <c r="J324" i="70"/>
  <c r="O332" i="67" s="1"/>
  <c r="J325" i="70"/>
  <c r="O333" i="67" s="1"/>
  <c r="J326" i="70"/>
  <c r="O334" i="67" s="1"/>
  <c r="J327" i="70"/>
  <c r="O335" i="67" s="1"/>
  <c r="J328" i="70"/>
  <c r="O336" i="67" s="1"/>
  <c r="J329" i="70"/>
  <c r="O337" i="67" s="1"/>
  <c r="J330" i="70"/>
  <c r="O338" i="67" s="1"/>
  <c r="J331" i="70"/>
  <c r="O339" i="67" s="1"/>
  <c r="J332" i="70"/>
  <c r="O340" i="67" s="1"/>
  <c r="J333" i="70"/>
  <c r="O341" i="67" s="1"/>
  <c r="J334" i="70"/>
  <c r="O342" i="67" s="1"/>
  <c r="J335" i="70"/>
  <c r="O343" i="67" s="1"/>
  <c r="J336" i="70"/>
  <c r="O344" i="67" s="1"/>
  <c r="J337" i="70"/>
  <c r="O345" i="67" s="1"/>
  <c r="J338" i="70"/>
  <c r="O346" i="67" s="1"/>
  <c r="J339" i="70"/>
  <c r="O347" i="67" s="1"/>
  <c r="J340" i="70"/>
  <c r="O348" i="67" s="1"/>
  <c r="J341" i="70"/>
  <c r="O349" i="67" s="1"/>
  <c r="J342" i="70"/>
  <c r="O350" i="67" s="1"/>
  <c r="J343" i="70"/>
  <c r="O351" i="67" s="1"/>
  <c r="J344" i="70"/>
  <c r="O352" i="67" s="1"/>
  <c r="J345" i="70"/>
  <c r="O353" i="67" s="1"/>
  <c r="J346" i="70"/>
  <c r="O354" i="67" s="1"/>
  <c r="J347" i="70"/>
  <c r="O355" i="67" s="1"/>
  <c r="J348" i="70"/>
  <c r="O356" i="67" s="1"/>
  <c r="J349" i="70"/>
  <c r="O357" i="67" s="1"/>
  <c r="J350" i="70"/>
  <c r="O358" i="67" s="1"/>
  <c r="J351" i="70"/>
  <c r="O359" i="67" s="1"/>
  <c r="J352" i="70"/>
  <c r="O360" i="67" s="1"/>
  <c r="J353" i="70"/>
  <c r="O361" i="67" s="1"/>
  <c r="J354" i="70"/>
  <c r="O362" i="67" s="1"/>
  <c r="J355" i="70"/>
  <c r="O363" i="67" s="1"/>
  <c r="J356" i="70"/>
  <c r="O364" i="67" s="1"/>
  <c r="J357" i="70"/>
  <c r="O365" i="67" s="1"/>
  <c r="J358" i="70"/>
  <c r="O366" i="67" s="1"/>
  <c r="J359" i="70"/>
  <c r="O367" i="67" s="1"/>
  <c r="J360" i="70"/>
  <c r="O368" i="67" s="1"/>
  <c r="J361" i="70"/>
  <c r="O369" i="67" s="1"/>
  <c r="J362" i="70"/>
  <c r="O370" i="67" s="1"/>
  <c r="J363" i="70"/>
  <c r="O371" i="67" s="1"/>
  <c r="J364" i="70"/>
  <c r="O372" i="67" s="1"/>
  <c r="J365" i="70"/>
  <c r="O373" i="67" s="1"/>
  <c r="J366" i="70"/>
  <c r="O374" i="67" s="1"/>
  <c r="J367" i="70"/>
  <c r="O375" i="67" s="1"/>
  <c r="J368" i="70"/>
  <c r="O376" i="67" s="1"/>
  <c r="J369" i="70"/>
  <c r="O377" i="67" s="1"/>
  <c r="J370" i="70"/>
  <c r="O378" i="67" s="1"/>
  <c r="J371" i="70"/>
  <c r="O379" i="67" s="1"/>
  <c r="J372" i="70"/>
  <c r="O380" i="67" s="1"/>
  <c r="J373" i="70"/>
  <c r="O381" i="67" s="1"/>
  <c r="J374" i="70"/>
  <c r="O382" i="67" s="1"/>
  <c r="J375" i="70"/>
  <c r="O383" i="67" s="1"/>
  <c r="J376" i="70"/>
  <c r="O384" i="67" s="1"/>
  <c r="J377" i="70"/>
  <c r="O385" i="67" s="1"/>
  <c r="J378" i="70"/>
  <c r="O386" i="67" s="1"/>
  <c r="J379" i="70"/>
  <c r="O387" i="67" s="1"/>
  <c r="J380" i="70"/>
  <c r="O388" i="67" s="1"/>
  <c r="J381" i="70"/>
  <c r="O389" i="67" s="1"/>
  <c r="J382" i="70"/>
  <c r="O390" i="67" s="1"/>
  <c r="J383" i="70"/>
  <c r="O391" i="67" s="1"/>
  <c r="J384" i="70"/>
  <c r="O392" i="67" s="1"/>
  <c r="J385" i="70"/>
  <c r="O393" i="67" s="1"/>
  <c r="J386" i="70"/>
  <c r="O394" i="67" s="1"/>
  <c r="J387" i="70"/>
  <c r="O395" i="67" s="1"/>
  <c r="J388" i="70"/>
  <c r="O396" i="67" s="1"/>
  <c r="J389" i="70"/>
  <c r="O397" i="67" s="1"/>
  <c r="J390" i="70"/>
  <c r="O398" i="67" s="1"/>
  <c r="J391" i="70"/>
  <c r="O399" i="67" s="1"/>
  <c r="J392" i="70"/>
  <c r="O400" i="67" s="1"/>
  <c r="J393" i="70"/>
  <c r="O401" i="67" s="1"/>
  <c r="J394" i="70"/>
  <c r="O402" i="67" s="1"/>
  <c r="J395" i="70"/>
  <c r="O403" i="67" s="1"/>
  <c r="J396" i="70"/>
  <c r="O404" i="67" s="1"/>
  <c r="J397" i="70"/>
  <c r="O405" i="67" s="1"/>
  <c r="J398" i="70"/>
  <c r="O406" i="67" s="1"/>
  <c r="J399" i="70"/>
  <c r="O407" i="67" s="1"/>
  <c r="J400" i="70"/>
  <c r="O408" i="67" s="1"/>
  <c r="J401" i="70"/>
  <c r="O409" i="67" s="1"/>
  <c r="J402" i="70"/>
  <c r="O410" i="67" s="1"/>
  <c r="J403" i="70"/>
  <c r="O411" i="67" s="1"/>
  <c r="J404" i="70"/>
  <c r="O412" i="67" s="1"/>
  <c r="J405" i="70"/>
  <c r="O413" i="67" s="1"/>
  <c r="J406" i="70"/>
  <c r="O414" i="67" s="1"/>
  <c r="J407" i="70"/>
  <c r="O415" i="67" s="1"/>
  <c r="J408" i="70"/>
  <c r="O416" i="67" s="1"/>
  <c r="J409" i="70"/>
  <c r="O417" i="67" s="1"/>
  <c r="J410" i="70"/>
  <c r="O418" i="67" s="1"/>
  <c r="J411" i="70"/>
  <c r="O419" i="67" s="1"/>
  <c r="J412" i="70"/>
  <c r="O420" i="67" s="1"/>
  <c r="J413" i="70"/>
  <c r="O421" i="67" s="1"/>
  <c r="J414" i="70"/>
  <c r="O422" i="67" s="1"/>
  <c r="J415" i="70"/>
  <c r="O423" i="67" s="1"/>
  <c r="J416" i="70"/>
  <c r="O424" i="67" s="1"/>
  <c r="J417" i="70"/>
  <c r="O425" i="67" s="1"/>
  <c r="J418" i="70"/>
  <c r="O426" i="67" s="1"/>
  <c r="J419" i="70"/>
  <c r="O427" i="67" s="1"/>
  <c r="J420" i="70"/>
  <c r="O428" i="67" s="1"/>
  <c r="J421" i="70"/>
  <c r="O429" i="67" s="1"/>
  <c r="J422" i="70"/>
  <c r="O430" i="67" s="1"/>
  <c r="J423" i="70"/>
  <c r="O431" i="67" s="1"/>
  <c r="J424" i="70"/>
  <c r="O432" i="67" s="1"/>
  <c r="J425" i="70"/>
  <c r="O433" i="67" s="1"/>
  <c r="J426" i="70"/>
  <c r="O434" i="67" s="1"/>
  <c r="J427" i="70"/>
  <c r="O435" i="67" s="1"/>
  <c r="J428" i="70"/>
  <c r="O436" i="67" s="1"/>
  <c r="J429" i="70"/>
  <c r="O437" i="67" s="1"/>
  <c r="J430" i="70"/>
  <c r="O438" i="67" s="1"/>
  <c r="J431" i="70"/>
  <c r="O439" i="67" s="1"/>
  <c r="J432" i="70"/>
  <c r="O440" i="67" s="1"/>
  <c r="J433" i="70"/>
  <c r="O441" i="67" s="1"/>
  <c r="J434" i="70"/>
  <c r="O442" i="67" s="1"/>
  <c r="J435" i="70"/>
  <c r="O443" i="67" s="1"/>
  <c r="J436" i="70"/>
  <c r="O444" i="67" s="1"/>
  <c r="J437" i="70"/>
  <c r="O445" i="67" s="1"/>
  <c r="J438" i="70"/>
  <c r="O446" i="67" s="1"/>
  <c r="J439" i="70"/>
  <c r="O447" i="67" s="1"/>
  <c r="J440" i="70"/>
  <c r="O448" i="67" s="1"/>
  <c r="J441" i="70"/>
  <c r="O449" i="67" s="1"/>
  <c r="J442" i="70"/>
  <c r="O450" i="67" s="1"/>
  <c r="J443" i="70"/>
  <c r="O451" i="67" s="1"/>
  <c r="J444" i="70"/>
  <c r="O452" i="67" s="1"/>
  <c r="J445" i="70"/>
  <c r="O453" i="67" s="1"/>
  <c r="J446" i="70"/>
  <c r="O454" i="67" s="1"/>
  <c r="J447" i="70"/>
  <c r="O455" i="67" s="1"/>
  <c r="J448" i="70"/>
  <c r="O456" i="67" s="1"/>
  <c r="J449" i="70"/>
  <c r="O457" i="67" s="1"/>
  <c r="J450" i="70"/>
  <c r="O458" i="67" s="1"/>
  <c r="J451" i="70"/>
  <c r="O459" i="67" s="1"/>
  <c r="J452" i="70"/>
  <c r="O460" i="67" s="1"/>
  <c r="J453" i="70"/>
  <c r="O461" i="67" s="1"/>
  <c r="J454" i="70"/>
  <c r="O462" i="67" s="1"/>
  <c r="J455" i="70"/>
  <c r="O463" i="67" s="1"/>
  <c r="J456" i="70"/>
  <c r="O464" i="67" s="1"/>
  <c r="J457" i="70"/>
  <c r="O465" i="67" s="1"/>
  <c r="J458" i="70"/>
  <c r="O466" i="67" s="1"/>
  <c r="J459" i="70"/>
  <c r="O467" i="67" s="1"/>
  <c r="J460" i="70"/>
  <c r="O468" i="67" s="1"/>
  <c r="J461" i="70"/>
  <c r="O469" i="67" s="1"/>
  <c r="J462" i="70"/>
  <c r="O470" i="67" s="1"/>
  <c r="J463" i="70"/>
  <c r="O471" i="67" s="1"/>
  <c r="J464" i="70"/>
  <c r="O472" i="67" s="1"/>
  <c r="J465" i="70"/>
  <c r="O473" i="67" s="1"/>
  <c r="J466" i="70"/>
  <c r="O474" i="67" s="1"/>
  <c r="J467" i="70"/>
  <c r="O475" i="67" s="1"/>
  <c r="J468" i="70"/>
  <c r="O476" i="67" s="1"/>
  <c r="J469" i="70"/>
  <c r="O477" i="67" s="1"/>
  <c r="J470" i="70"/>
  <c r="O478" i="67" s="1"/>
  <c r="J471" i="70"/>
  <c r="O479" i="67" s="1"/>
  <c r="J472" i="70"/>
  <c r="O480" i="67" s="1"/>
  <c r="J473" i="70"/>
  <c r="O481" i="67" s="1"/>
  <c r="J474" i="70"/>
  <c r="O482" i="67" s="1"/>
  <c r="J475" i="70"/>
  <c r="O483" i="67" s="1"/>
  <c r="J476" i="70"/>
  <c r="O484" i="67" s="1"/>
  <c r="J477" i="70"/>
  <c r="O485" i="67" s="1"/>
  <c r="J478" i="70"/>
  <c r="O486" i="67" s="1"/>
  <c r="J479" i="70"/>
  <c r="O487" i="67" s="1"/>
  <c r="J480" i="70"/>
  <c r="O488" i="67" s="1"/>
  <c r="J481" i="70"/>
  <c r="O489" i="67" s="1"/>
  <c r="J482" i="70"/>
  <c r="O490" i="67" s="1"/>
  <c r="J483" i="70"/>
  <c r="O491" i="67" s="1"/>
  <c r="J484" i="70"/>
  <c r="O492" i="67" s="1"/>
  <c r="J485" i="70"/>
  <c r="O493" i="67" s="1"/>
  <c r="J486" i="70"/>
  <c r="O494" i="67" s="1"/>
  <c r="J487" i="70"/>
  <c r="O495" i="67" s="1"/>
  <c r="J488" i="70"/>
  <c r="O496" i="67" s="1"/>
  <c r="J489" i="70"/>
  <c r="O497" i="67" s="1"/>
  <c r="J491" i="70"/>
  <c r="O499" i="67" s="1"/>
  <c r="J492" i="70"/>
  <c r="O500" i="67" s="1"/>
  <c r="J493" i="70"/>
  <c r="O501" i="67" s="1"/>
  <c r="J494" i="70"/>
  <c r="O502" i="67" s="1"/>
  <c r="J495" i="70"/>
  <c r="O503" i="67" s="1"/>
  <c r="J496" i="70"/>
  <c r="O504" i="67" s="1"/>
  <c r="J497" i="70"/>
  <c r="O505" i="67" s="1"/>
  <c r="J498" i="70"/>
  <c r="O506" i="67" s="1"/>
  <c r="J499" i="70"/>
  <c r="O507" i="67" s="1"/>
  <c r="J500" i="70"/>
  <c r="O508" i="67" s="1"/>
  <c r="J501" i="70"/>
  <c r="O509" i="67" s="1"/>
  <c r="J502" i="70"/>
  <c r="O510" i="67" s="1"/>
  <c r="J503" i="70"/>
  <c r="O511" i="67" s="1"/>
  <c r="J504" i="70"/>
  <c r="O512" i="67" s="1"/>
  <c r="J505" i="70"/>
  <c r="O513" i="67" s="1"/>
  <c r="J506" i="70"/>
  <c r="O514" i="67" s="1"/>
  <c r="J507" i="70"/>
  <c r="O515" i="67" s="1"/>
  <c r="J508" i="70"/>
  <c r="O516" i="67" s="1"/>
  <c r="J509" i="70"/>
  <c r="O517" i="67" s="1"/>
  <c r="J510" i="70"/>
  <c r="O518" i="67" s="1"/>
  <c r="J511" i="70"/>
  <c r="O519" i="67" s="1"/>
  <c r="J512" i="70"/>
  <c r="O520" i="67" s="1"/>
  <c r="J513" i="70"/>
  <c r="O521" i="67" s="1"/>
  <c r="J514" i="70"/>
  <c r="O522" i="67" s="1"/>
  <c r="J515" i="70"/>
  <c r="O523" i="67" s="1"/>
  <c r="J516" i="70"/>
  <c r="O524" i="67" s="1"/>
  <c r="J518" i="70"/>
  <c r="O526" i="67" s="1"/>
  <c r="J519" i="70"/>
  <c r="O527" i="67" s="1"/>
  <c r="J520" i="70"/>
  <c r="O528" i="67" s="1"/>
  <c r="J521" i="70"/>
  <c r="O529" i="67" s="1"/>
  <c r="J522" i="70"/>
  <c r="O530" i="67" s="1"/>
  <c r="J523" i="70"/>
  <c r="O531" i="67" s="1"/>
  <c r="J524" i="70"/>
  <c r="O532" i="67" s="1"/>
  <c r="J525" i="70"/>
  <c r="O533" i="67" s="1"/>
  <c r="J526" i="70"/>
  <c r="O534" i="67" s="1"/>
  <c r="J528" i="70"/>
  <c r="O536" i="67" s="1"/>
  <c r="J529" i="70"/>
  <c r="O537" i="67" s="1"/>
  <c r="J530" i="70"/>
  <c r="O538" i="67" s="1"/>
  <c r="J531" i="70"/>
  <c r="O539" i="67" s="1"/>
  <c r="J532" i="70"/>
  <c r="O540" i="67" s="1"/>
  <c r="J533" i="70"/>
  <c r="O541" i="67" s="1"/>
  <c r="J534" i="70"/>
  <c r="O542" i="67" s="1"/>
  <c r="J535" i="70"/>
  <c r="O543" i="67" s="1"/>
  <c r="J536" i="70"/>
  <c r="O544" i="67" s="1"/>
  <c r="J537" i="70"/>
  <c r="O545" i="67" s="1"/>
  <c r="J538" i="70"/>
  <c r="O546" i="67" s="1"/>
  <c r="J539" i="70"/>
  <c r="O547" i="67" s="1"/>
  <c r="J540" i="70"/>
  <c r="O548" i="67" s="1"/>
  <c r="J541" i="70"/>
  <c r="O549" i="67" s="1"/>
  <c r="J542" i="70"/>
  <c r="O550" i="67" s="1"/>
  <c r="J543" i="70"/>
  <c r="O551" i="67" s="1"/>
  <c r="J544" i="70"/>
  <c r="O552" i="67" s="1"/>
  <c r="J545" i="70"/>
  <c r="O553" i="67" s="1"/>
  <c r="J546" i="70"/>
  <c r="O554" i="67" s="1"/>
  <c r="J547" i="70"/>
  <c r="O555" i="67" s="1"/>
  <c r="J548" i="70"/>
  <c r="O556" i="67" s="1"/>
  <c r="J549" i="70"/>
  <c r="O557" i="67" s="1"/>
  <c r="J550" i="70"/>
  <c r="O558" i="67" s="1"/>
  <c r="J551" i="70"/>
  <c r="O559" i="67" s="1"/>
  <c r="J552" i="70"/>
  <c r="O560" i="67" s="1"/>
  <c r="J553" i="70"/>
  <c r="O561" i="67" s="1"/>
  <c r="J554" i="70"/>
  <c r="O562" i="67" s="1"/>
  <c r="J555" i="70"/>
  <c r="O563" i="67" s="1"/>
  <c r="J556" i="70"/>
  <c r="O564" i="67" s="1"/>
  <c r="J557" i="70"/>
  <c r="O565" i="67" s="1"/>
  <c r="J558" i="70"/>
  <c r="O566" i="67" s="1"/>
  <c r="J559" i="70"/>
  <c r="O567" i="67" s="1"/>
  <c r="J560" i="70"/>
  <c r="O568" i="67" s="1"/>
  <c r="J561" i="70"/>
  <c r="O569" i="67" s="1"/>
  <c r="J562" i="70"/>
  <c r="O570" i="67" s="1"/>
  <c r="J563" i="70"/>
  <c r="O571" i="67" s="1"/>
  <c r="J564" i="70"/>
  <c r="O572" i="67" s="1"/>
  <c r="J565" i="70"/>
  <c r="O573" i="67" s="1"/>
  <c r="J566" i="70"/>
  <c r="O574" i="67" s="1"/>
  <c r="J567" i="70"/>
  <c r="O575" i="67" s="1"/>
  <c r="J568" i="70"/>
  <c r="O576" i="67" s="1"/>
  <c r="J569" i="70"/>
  <c r="O577" i="67" s="1"/>
  <c r="J570" i="70"/>
  <c r="O578" i="67" s="1"/>
  <c r="J571" i="70"/>
  <c r="O579" i="67" s="1"/>
  <c r="J572" i="70"/>
  <c r="O580" i="67" s="1"/>
  <c r="J573" i="70"/>
  <c r="O581" i="67" s="1"/>
  <c r="J574" i="70"/>
  <c r="O582" i="67" s="1"/>
  <c r="J575" i="70"/>
  <c r="O583" i="67" s="1"/>
  <c r="J576" i="70"/>
  <c r="O584" i="67" s="1"/>
  <c r="J577" i="70"/>
  <c r="O585" i="67" s="1"/>
  <c r="J578" i="70"/>
  <c r="O586" i="67" s="1"/>
  <c r="J579" i="70"/>
  <c r="O587" i="67" s="1"/>
  <c r="J580" i="70"/>
  <c r="O588" i="67" s="1"/>
  <c r="J581" i="70"/>
  <c r="O589" i="67" s="1"/>
  <c r="J582" i="70"/>
  <c r="O590" i="67" s="1"/>
  <c r="J583" i="70"/>
  <c r="O591" i="67" s="1"/>
  <c r="J584" i="70"/>
  <c r="O592" i="67" s="1"/>
  <c r="J585" i="70"/>
  <c r="O593" i="67" s="1"/>
  <c r="J586" i="70"/>
  <c r="O594" i="67" s="1"/>
  <c r="J587" i="70"/>
  <c r="O595" i="67" s="1"/>
  <c r="J588" i="70"/>
  <c r="O596" i="67" s="1"/>
  <c r="J589" i="70"/>
  <c r="O597" i="67" s="1"/>
  <c r="J590" i="70"/>
  <c r="O598" i="67" s="1"/>
  <c r="J591" i="70"/>
  <c r="O599" i="67" s="1"/>
  <c r="J592" i="70"/>
  <c r="O600" i="67" s="1"/>
  <c r="J593" i="70"/>
  <c r="O601" i="67" s="1"/>
  <c r="J594" i="70"/>
  <c r="O602" i="67" s="1"/>
  <c r="J595" i="70"/>
  <c r="O603" i="67" s="1"/>
  <c r="J596" i="70"/>
  <c r="O604" i="67" s="1"/>
  <c r="J597" i="70"/>
  <c r="O605" i="67" s="1"/>
  <c r="J598" i="70"/>
  <c r="O606" i="67" s="1"/>
  <c r="J599" i="70"/>
  <c r="O607" i="67" s="1"/>
  <c r="J600" i="70"/>
  <c r="O608" i="67" s="1"/>
  <c r="J601" i="70"/>
  <c r="O609" i="67" s="1"/>
  <c r="J602" i="70"/>
  <c r="O610" i="67" s="1"/>
  <c r="J603" i="70"/>
  <c r="O611" i="67" s="1"/>
  <c r="J604" i="70"/>
  <c r="O612" i="67" s="1"/>
  <c r="J605" i="70"/>
  <c r="O613" i="67" s="1"/>
  <c r="J606" i="70"/>
  <c r="O614" i="67" s="1"/>
  <c r="J607" i="70"/>
  <c r="O615" i="67" s="1"/>
  <c r="J608" i="70"/>
  <c r="O616" i="67" s="1"/>
  <c r="J609" i="70"/>
  <c r="O617" i="67" s="1"/>
  <c r="J610" i="70"/>
  <c r="O618" i="67" s="1"/>
  <c r="J611" i="70"/>
  <c r="O619" i="67" s="1"/>
  <c r="J612" i="70"/>
  <c r="O620" i="67" s="1"/>
  <c r="J613" i="70"/>
  <c r="O621" i="67" s="1"/>
  <c r="J614" i="70"/>
  <c r="O622" i="67" s="1"/>
  <c r="J615" i="70"/>
  <c r="O623" i="67" s="1"/>
  <c r="J616" i="70"/>
  <c r="O624" i="67" s="1"/>
  <c r="J617" i="70"/>
  <c r="O625" i="67" s="1"/>
  <c r="J618" i="70"/>
  <c r="O626" i="67" s="1"/>
  <c r="J619" i="70"/>
  <c r="O627" i="67" s="1"/>
  <c r="J620" i="70"/>
  <c r="O628" i="67" s="1"/>
  <c r="J621" i="70"/>
  <c r="O629" i="67" s="1"/>
  <c r="J622" i="70"/>
  <c r="O630" i="67" s="1"/>
  <c r="J623" i="70"/>
  <c r="O631" i="67" s="1"/>
  <c r="J624" i="70"/>
  <c r="O632" i="67" s="1"/>
  <c r="J625" i="70"/>
  <c r="O633" i="67" s="1"/>
  <c r="J626" i="70"/>
  <c r="O634" i="67" s="1"/>
  <c r="J627" i="70"/>
  <c r="O635" i="67" s="1"/>
  <c r="J628" i="70"/>
  <c r="O636" i="67" s="1"/>
  <c r="J629" i="70"/>
  <c r="O637" i="67" s="1"/>
  <c r="J630" i="70"/>
  <c r="O638" i="67" s="1"/>
  <c r="J631" i="70"/>
  <c r="O639" i="67" s="1"/>
  <c r="J632" i="70"/>
  <c r="O640" i="67" s="1"/>
  <c r="J633" i="70"/>
  <c r="O641" i="67" s="1"/>
  <c r="J634" i="70"/>
  <c r="O642" i="67" s="1"/>
  <c r="J635" i="70"/>
  <c r="O643" i="67" s="1"/>
  <c r="J636" i="70"/>
  <c r="O644" i="67" s="1"/>
  <c r="J637" i="70"/>
  <c r="O645" i="67" s="1"/>
  <c r="J638" i="70"/>
  <c r="O646" i="67" s="1"/>
  <c r="J639" i="70"/>
  <c r="O647" i="67" s="1"/>
  <c r="J640" i="70"/>
  <c r="O648" i="67" s="1"/>
  <c r="J641" i="70"/>
  <c r="O649" i="67" s="1"/>
  <c r="J642" i="70"/>
  <c r="O650" i="67" s="1"/>
  <c r="J643" i="70"/>
  <c r="O651" i="67" s="1"/>
  <c r="J644" i="70"/>
  <c r="O652" i="67" s="1"/>
  <c r="J645" i="70"/>
  <c r="O653" i="67" s="1"/>
  <c r="J646" i="70"/>
  <c r="O654" i="67" s="1"/>
  <c r="J647" i="70"/>
  <c r="O655" i="67" s="1"/>
  <c r="J648" i="70"/>
  <c r="O656" i="67" s="1"/>
  <c r="J649" i="70"/>
  <c r="O657" i="67" s="1"/>
  <c r="J650" i="70"/>
  <c r="O658" i="67" s="1"/>
  <c r="J651" i="70"/>
  <c r="O659" i="67" s="1"/>
  <c r="J652" i="70"/>
  <c r="O660" i="67" s="1"/>
  <c r="J653" i="70"/>
  <c r="O661" i="67" s="1"/>
  <c r="J654" i="70"/>
  <c r="O662" i="67" s="1"/>
  <c r="J655" i="70"/>
  <c r="O663" i="67" s="1"/>
  <c r="J656" i="70"/>
  <c r="O664" i="67" s="1"/>
  <c r="J657" i="70"/>
  <c r="O665" i="67" s="1"/>
  <c r="J658" i="70"/>
  <c r="O666" i="67" s="1"/>
  <c r="J659" i="70"/>
  <c r="O667" i="67" s="1"/>
  <c r="J660" i="70"/>
  <c r="O668" i="67" s="1"/>
  <c r="J661" i="70"/>
  <c r="O669" i="67" s="1"/>
  <c r="J662" i="70"/>
  <c r="O670" i="67" s="1"/>
  <c r="J663" i="70"/>
  <c r="O671" i="67" s="1"/>
  <c r="J664" i="70"/>
  <c r="O672" i="67" s="1"/>
  <c r="J665" i="70"/>
  <c r="O673" i="67" s="1"/>
  <c r="J666" i="70"/>
  <c r="O674" i="67" s="1"/>
  <c r="J667" i="70"/>
  <c r="O675" i="67" s="1"/>
  <c r="J668" i="70"/>
  <c r="O676" i="67" s="1"/>
  <c r="J669" i="70"/>
  <c r="O677" i="67" s="1"/>
  <c r="J670" i="70"/>
  <c r="O678" i="67" s="1"/>
  <c r="J671" i="70"/>
  <c r="O679" i="67" s="1"/>
  <c r="J672" i="70"/>
  <c r="O680" i="67" s="1"/>
  <c r="J673" i="70"/>
  <c r="O681" i="67" s="1"/>
  <c r="J674" i="70"/>
  <c r="O682" i="67" s="1"/>
  <c r="J675" i="70"/>
  <c r="O683" i="67" s="1"/>
  <c r="J676" i="70"/>
  <c r="O684" i="67" s="1"/>
  <c r="J677" i="70"/>
  <c r="O685" i="67" s="1"/>
  <c r="J678" i="70"/>
  <c r="O686" i="67" s="1"/>
  <c r="J679" i="70"/>
  <c r="O687" i="67" s="1"/>
  <c r="J680" i="70"/>
  <c r="O688" i="67" s="1"/>
  <c r="J681" i="70"/>
  <c r="O689" i="67" s="1"/>
  <c r="J682" i="70"/>
  <c r="O690" i="67" s="1"/>
  <c r="J683" i="70"/>
  <c r="O691" i="67" s="1"/>
  <c r="J684" i="70"/>
  <c r="O692" i="67" s="1"/>
  <c r="J685" i="70"/>
  <c r="O693" i="67" s="1"/>
  <c r="J686" i="70"/>
  <c r="O694" i="67" s="1"/>
  <c r="J687" i="70"/>
  <c r="O695" i="67" s="1"/>
  <c r="J688" i="70"/>
  <c r="O696" i="67" s="1"/>
  <c r="J689" i="70"/>
  <c r="O697" i="67" s="1"/>
  <c r="J690" i="70"/>
  <c r="O698" i="67" s="1"/>
  <c r="J691" i="70"/>
  <c r="O699" i="67" s="1"/>
  <c r="J692" i="70"/>
  <c r="O700" i="67" s="1"/>
  <c r="J693" i="70"/>
  <c r="O701" i="67" s="1"/>
  <c r="J694" i="70"/>
  <c r="O702" i="67" s="1"/>
  <c r="J695" i="70"/>
  <c r="O703" i="67" s="1"/>
  <c r="J696" i="70"/>
  <c r="O704" i="67" s="1"/>
  <c r="J697" i="70"/>
  <c r="O705" i="67" s="1"/>
  <c r="J698" i="70"/>
  <c r="O706" i="67" s="1"/>
  <c r="J699" i="70"/>
  <c r="O707" i="67" s="1"/>
  <c r="J700" i="70"/>
  <c r="O708" i="67" s="1"/>
  <c r="J701" i="70"/>
  <c r="O709" i="67" s="1"/>
  <c r="J702" i="70"/>
  <c r="O710" i="67" s="1"/>
  <c r="J703" i="70"/>
  <c r="O711" i="67" s="1"/>
  <c r="J704" i="70"/>
  <c r="O712" i="67" s="1"/>
  <c r="J705" i="70"/>
  <c r="O713" i="67" s="1"/>
  <c r="J706" i="70"/>
  <c r="O714" i="67" s="1"/>
  <c r="J707" i="70"/>
  <c r="O715" i="67" s="1"/>
  <c r="J708" i="70"/>
  <c r="O716" i="67" s="1"/>
  <c r="J709" i="70"/>
  <c r="O717" i="67" s="1"/>
  <c r="J710" i="70"/>
  <c r="O718" i="67" s="1"/>
  <c r="J711" i="70"/>
  <c r="O719" i="67" s="1"/>
  <c r="J712" i="70"/>
  <c r="O720" i="67" s="1"/>
  <c r="J713" i="70"/>
  <c r="O721" i="67" s="1"/>
  <c r="J714" i="70"/>
  <c r="O722" i="67" s="1"/>
  <c r="J715" i="70"/>
  <c r="O723" i="67" s="1"/>
  <c r="J716" i="70"/>
  <c r="O724" i="67" s="1"/>
  <c r="J717" i="70"/>
  <c r="O725" i="67" s="1"/>
  <c r="J718" i="70"/>
  <c r="O726" i="67" s="1"/>
  <c r="J719" i="70"/>
  <c r="O727" i="67" s="1"/>
  <c r="J720" i="70"/>
  <c r="O728" i="67" s="1"/>
  <c r="J721" i="70"/>
  <c r="O729" i="67" s="1"/>
  <c r="J722" i="70"/>
  <c r="O730" i="67" s="1"/>
  <c r="J723" i="70"/>
  <c r="O731" i="67" s="1"/>
  <c r="J724" i="70"/>
  <c r="O732" i="67" s="1"/>
  <c r="J725" i="70"/>
  <c r="O733" i="67" s="1"/>
  <c r="J726" i="70"/>
  <c r="O734" i="67" s="1"/>
  <c r="J727" i="70"/>
  <c r="O735" i="67" s="1"/>
  <c r="J728" i="70"/>
  <c r="O736" i="67" s="1"/>
  <c r="J729" i="70"/>
  <c r="O737" i="67" s="1"/>
  <c r="J730" i="70"/>
  <c r="O738" i="67" s="1"/>
  <c r="J731" i="70"/>
  <c r="O739" i="67" s="1"/>
  <c r="J732" i="70"/>
  <c r="O740" i="67" s="1"/>
  <c r="J733" i="70"/>
  <c r="O741" i="67" s="1"/>
  <c r="J734" i="70"/>
  <c r="O742" i="67" s="1"/>
  <c r="J735" i="70"/>
  <c r="O743" i="67" s="1"/>
  <c r="J736" i="70"/>
  <c r="O744" i="67" s="1"/>
  <c r="J737" i="70"/>
  <c r="O745" i="67" s="1"/>
  <c r="J738" i="70"/>
  <c r="O746" i="67" s="1"/>
  <c r="J739" i="70"/>
  <c r="O747" i="67" s="1"/>
  <c r="J740" i="70"/>
  <c r="O748" i="67" s="1"/>
  <c r="J741" i="70"/>
  <c r="O749" i="67" s="1"/>
  <c r="J742" i="70"/>
  <c r="O750" i="67" s="1"/>
  <c r="J743" i="70"/>
  <c r="O751" i="67" s="1"/>
  <c r="J744" i="70"/>
  <c r="O752" i="67" s="1"/>
  <c r="J745" i="70"/>
  <c r="O753" i="67" s="1"/>
  <c r="J746" i="70"/>
  <c r="O754" i="67" s="1"/>
  <c r="J747" i="70"/>
  <c r="O755" i="67" s="1"/>
  <c r="J748" i="70"/>
  <c r="O756" i="67" s="1"/>
  <c r="J749" i="70"/>
  <c r="O757" i="67" s="1"/>
  <c r="J750" i="70"/>
  <c r="O758" i="67" s="1"/>
  <c r="J751" i="70"/>
  <c r="O759" i="67" s="1"/>
  <c r="J752" i="70"/>
  <c r="O760" i="67" s="1"/>
  <c r="J753" i="70"/>
  <c r="O761" i="67" s="1"/>
  <c r="J754" i="70"/>
  <c r="O762" i="67" s="1"/>
  <c r="J755" i="70"/>
  <c r="O763" i="67" s="1"/>
  <c r="J756" i="70"/>
  <c r="O764" i="67" s="1"/>
  <c r="J757" i="70"/>
  <c r="O765" i="67" s="1"/>
  <c r="J758" i="70"/>
  <c r="O766" i="67" s="1"/>
  <c r="J759" i="70"/>
  <c r="O767" i="67" s="1"/>
  <c r="J760" i="70"/>
  <c r="O768" i="67" s="1"/>
  <c r="J761" i="70"/>
  <c r="O769" i="67" s="1"/>
  <c r="J762" i="70"/>
  <c r="O770" i="67" s="1"/>
  <c r="J763" i="70"/>
  <c r="O771" i="67" s="1"/>
  <c r="J764" i="70"/>
  <c r="O772" i="67" s="1"/>
  <c r="J765" i="70"/>
  <c r="O773" i="67" s="1"/>
  <c r="J766" i="70"/>
  <c r="O774" i="67" s="1"/>
  <c r="J767" i="70"/>
  <c r="O775" i="67" s="1"/>
  <c r="J768" i="70"/>
  <c r="O776" i="67" s="1"/>
  <c r="J769" i="70"/>
  <c r="O777" i="67" s="1"/>
  <c r="J770" i="70"/>
  <c r="O778" i="67" s="1"/>
  <c r="J771" i="70"/>
  <c r="O779" i="67" s="1"/>
  <c r="J772" i="70"/>
  <c r="O780" i="67" s="1"/>
  <c r="J773" i="70"/>
  <c r="O781" i="67" s="1"/>
  <c r="J774" i="70"/>
  <c r="O782" i="67" s="1"/>
  <c r="J775" i="70"/>
  <c r="O783" i="67" s="1"/>
  <c r="J776" i="70"/>
  <c r="O784" i="67" s="1"/>
  <c r="J777" i="70"/>
  <c r="O785" i="67" s="1"/>
  <c r="J778" i="70"/>
  <c r="O786" i="67" s="1"/>
  <c r="J779" i="70"/>
  <c r="O787" i="67" s="1"/>
  <c r="J780" i="70"/>
  <c r="O788" i="67" s="1"/>
  <c r="J781" i="70"/>
  <c r="O789" i="67" s="1"/>
  <c r="J782" i="70"/>
  <c r="O790" i="67" s="1"/>
  <c r="J783" i="70"/>
  <c r="O791" i="67" s="1"/>
  <c r="J784" i="70"/>
  <c r="O792" i="67" s="1"/>
  <c r="J785" i="70"/>
  <c r="O793" i="67" s="1"/>
  <c r="J786" i="70"/>
  <c r="O794" i="67" s="1"/>
  <c r="J787" i="70"/>
  <c r="O795" i="67" s="1"/>
  <c r="J788" i="70"/>
  <c r="O796" i="67" s="1"/>
  <c r="J789" i="70"/>
  <c r="O797" i="67" s="1"/>
  <c r="J790" i="70"/>
  <c r="O798" i="67" s="1"/>
  <c r="J791" i="70"/>
  <c r="O799" i="67" s="1"/>
  <c r="J792" i="70"/>
  <c r="O800" i="67" s="1"/>
  <c r="J793" i="70"/>
  <c r="O801" i="67" s="1"/>
  <c r="J794" i="70"/>
  <c r="O802" i="67" s="1"/>
  <c r="J795" i="70"/>
  <c r="O803" i="67" s="1"/>
  <c r="J796" i="70"/>
  <c r="O804" i="67" s="1"/>
  <c r="J797" i="70"/>
  <c r="O805" i="67" s="1"/>
  <c r="J798" i="70"/>
  <c r="O806" i="67" s="1"/>
  <c r="J799" i="70"/>
  <c r="O807" i="67" s="1"/>
  <c r="J800" i="70"/>
  <c r="O808" i="67" s="1"/>
  <c r="J801" i="70"/>
  <c r="O809" i="67" s="1"/>
  <c r="J802" i="70"/>
  <c r="O810" i="67" s="1"/>
  <c r="J803" i="70"/>
  <c r="O811" i="67" s="1"/>
  <c r="J804" i="70"/>
  <c r="O812" i="67" s="1"/>
  <c r="J805" i="70"/>
  <c r="O813" i="67" s="1"/>
  <c r="J806" i="70"/>
  <c r="O814" i="67" s="1"/>
  <c r="J807" i="70"/>
  <c r="O815" i="67" s="1"/>
  <c r="J808" i="70"/>
  <c r="O816" i="67" s="1"/>
  <c r="J809" i="70"/>
  <c r="O817" i="67" s="1"/>
  <c r="J810" i="70"/>
  <c r="O818" i="67" s="1"/>
  <c r="J811" i="70"/>
  <c r="O819" i="67" s="1"/>
  <c r="J812" i="70"/>
  <c r="O820" i="67" s="1"/>
  <c r="J813" i="70"/>
  <c r="O821" i="67" s="1"/>
  <c r="J814" i="70"/>
  <c r="O822" i="67" s="1"/>
  <c r="J815" i="70"/>
  <c r="O823" i="67" s="1"/>
  <c r="J816" i="70"/>
  <c r="O824" i="67" s="1"/>
  <c r="J817" i="70"/>
  <c r="O825" i="67" s="1"/>
  <c r="J818" i="70"/>
  <c r="O826" i="67" s="1"/>
  <c r="J819" i="70"/>
  <c r="O827" i="67" s="1"/>
  <c r="J820" i="70"/>
  <c r="O828" i="67" s="1"/>
  <c r="J821" i="70"/>
  <c r="O829" i="67" s="1"/>
  <c r="J822" i="70"/>
  <c r="O830" i="67" s="1"/>
  <c r="J823" i="70"/>
  <c r="O831" i="67" s="1"/>
  <c r="J824" i="70"/>
  <c r="O832" i="67" s="1"/>
  <c r="J825" i="70"/>
  <c r="O833" i="67" s="1"/>
  <c r="J826" i="70"/>
  <c r="O834" i="67" s="1"/>
  <c r="J827" i="70"/>
  <c r="O835" i="67" s="1"/>
  <c r="J828" i="70"/>
  <c r="O836" i="67" s="1"/>
  <c r="J829" i="70"/>
  <c r="O837" i="67" s="1"/>
  <c r="J830" i="70"/>
  <c r="O838" i="67" s="1"/>
  <c r="J831" i="70"/>
  <c r="O839" i="67" s="1"/>
  <c r="J832" i="70"/>
  <c r="O840" i="67" s="1"/>
  <c r="J833" i="70"/>
  <c r="O841" i="67" s="1"/>
  <c r="J834" i="70"/>
  <c r="O842" i="67" s="1"/>
  <c r="J835" i="70"/>
  <c r="O843" i="67" s="1"/>
  <c r="J836" i="70"/>
  <c r="O844" i="67" s="1"/>
  <c r="J837" i="70"/>
  <c r="O845" i="67" s="1"/>
  <c r="J838" i="70"/>
  <c r="O846" i="67" s="1"/>
  <c r="J839" i="70"/>
  <c r="O847" i="67" s="1"/>
  <c r="J840" i="70"/>
  <c r="O848" i="67" s="1"/>
  <c r="J841" i="70"/>
  <c r="O849" i="67" s="1"/>
  <c r="J842" i="70"/>
  <c r="O850" i="67" s="1"/>
  <c r="J843" i="70"/>
  <c r="O851" i="67" s="1"/>
  <c r="J844" i="70"/>
  <c r="O852" i="67" s="1"/>
  <c r="J845" i="70"/>
  <c r="O853" i="67" s="1"/>
  <c r="J846" i="70"/>
  <c r="O854" i="67" s="1"/>
  <c r="J847" i="70"/>
  <c r="O855" i="67" s="1"/>
  <c r="J848" i="70"/>
  <c r="O856" i="67" s="1"/>
  <c r="J849" i="70"/>
  <c r="O857" i="67" s="1"/>
  <c r="J850" i="70"/>
  <c r="O858" i="67" s="1"/>
  <c r="J851" i="70"/>
  <c r="O859" i="67" s="1"/>
  <c r="J852" i="70"/>
  <c r="O860" i="67" s="1"/>
  <c r="J853" i="70"/>
  <c r="O861" i="67" s="1"/>
  <c r="J854" i="70"/>
  <c r="O862" i="67" s="1"/>
  <c r="J855" i="70"/>
  <c r="O863" i="67" s="1"/>
  <c r="J856" i="70"/>
  <c r="O864" i="67" s="1"/>
  <c r="J857" i="70"/>
  <c r="O865" i="67" s="1"/>
  <c r="J858" i="70"/>
  <c r="O866" i="67" s="1"/>
  <c r="J859" i="70"/>
  <c r="O867" i="67" s="1"/>
  <c r="J860" i="70"/>
  <c r="O868" i="67" s="1"/>
  <c r="J861" i="70"/>
  <c r="O869" i="67" s="1"/>
  <c r="J862" i="70"/>
  <c r="O870" i="67" s="1"/>
  <c r="J863" i="70"/>
  <c r="O871" i="67" s="1"/>
  <c r="J864" i="70"/>
  <c r="O872" i="67" s="1"/>
  <c r="J865" i="70"/>
  <c r="O873" i="67" s="1"/>
  <c r="J866" i="70"/>
  <c r="O874" i="67" s="1"/>
  <c r="J867" i="70"/>
  <c r="O875" i="67" s="1"/>
  <c r="J868" i="70"/>
  <c r="O876" i="67" s="1"/>
  <c r="J869" i="70"/>
  <c r="O877" i="67" s="1"/>
  <c r="J870" i="70"/>
  <c r="O878" i="67" s="1"/>
  <c r="J871" i="70"/>
  <c r="O879" i="67" s="1"/>
  <c r="J872" i="70"/>
  <c r="O880" i="67" s="1"/>
  <c r="J873" i="70"/>
  <c r="O881" i="67" s="1"/>
  <c r="J874" i="70"/>
  <c r="O882" i="67" s="1"/>
  <c r="J875" i="70"/>
  <c r="O883" i="67" s="1"/>
  <c r="J876" i="70"/>
  <c r="O884" i="67" s="1"/>
  <c r="J877" i="70"/>
  <c r="O885" i="67" s="1"/>
  <c r="J878" i="70"/>
  <c r="O886" i="67" s="1"/>
  <c r="J879" i="70"/>
  <c r="O887" i="67" s="1"/>
  <c r="J880" i="70"/>
  <c r="O888" i="67" s="1"/>
  <c r="J881" i="70"/>
  <c r="O889" i="67" s="1"/>
  <c r="J882" i="70"/>
  <c r="O890" i="67" s="1"/>
  <c r="J883" i="70"/>
  <c r="O891" i="67" s="1"/>
  <c r="J884" i="70"/>
  <c r="O892" i="67" s="1"/>
  <c r="J885" i="70"/>
  <c r="O893" i="67" s="1"/>
  <c r="J886" i="70"/>
  <c r="O894" i="67" s="1"/>
  <c r="J887" i="70"/>
  <c r="O895" i="67" s="1"/>
  <c r="J888" i="70"/>
  <c r="O896" i="67" s="1"/>
  <c r="J889" i="70"/>
  <c r="O897" i="67" s="1"/>
  <c r="J890" i="70"/>
  <c r="O898" i="67" s="1"/>
  <c r="J891" i="70"/>
  <c r="O899" i="67" s="1"/>
  <c r="J892" i="70"/>
  <c r="O900" i="67" s="1"/>
  <c r="J893" i="70"/>
  <c r="O901" i="67" s="1"/>
  <c r="J894" i="70"/>
  <c r="O902" i="67" s="1"/>
  <c r="J895" i="70"/>
  <c r="O903" i="67" s="1"/>
  <c r="J896" i="70"/>
  <c r="O904" i="67" s="1"/>
  <c r="J897" i="70"/>
  <c r="O905" i="67" s="1"/>
  <c r="J898" i="70"/>
  <c r="O906" i="67" s="1"/>
  <c r="J899" i="70"/>
  <c r="O907" i="67" s="1"/>
  <c r="J900" i="70"/>
  <c r="O908" i="67" s="1"/>
  <c r="J901" i="70"/>
  <c r="O909" i="67" s="1"/>
  <c r="J902" i="70"/>
  <c r="O910" i="67" s="1"/>
  <c r="J903" i="70"/>
  <c r="O911" i="67" s="1"/>
  <c r="J904" i="70"/>
  <c r="O912" i="67" s="1"/>
  <c r="J905" i="70"/>
  <c r="O913" i="67" s="1"/>
  <c r="J906" i="70"/>
  <c r="O914" i="67" s="1"/>
  <c r="J907" i="70"/>
  <c r="O915" i="67" s="1"/>
  <c r="J908" i="70"/>
  <c r="O916" i="67" s="1"/>
  <c r="J909" i="70"/>
  <c r="O917" i="67" s="1"/>
  <c r="J910" i="70"/>
  <c r="O918" i="67" s="1"/>
  <c r="J911" i="70"/>
  <c r="O919" i="67" s="1"/>
  <c r="J912" i="70"/>
  <c r="O920" i="67" s="1"/>
  <c r="J913" i="70"/>
  <c r="O921" i="67" s="1"/>
  <c r="J914" i="70"/>
  <c r="O922" i="67" s="1"/>
  <c r="J915" i="70"/>
  <c r="O923" i="67" s="1"/>
  <c r="J916" i="70"/>
  <c r="O924" i="67" s="1"/>
  <c r="J917" i="70"/>
  <c r="O925" i="67" s="1"/>
  <c r="J918" i="70"/>
  <c r="O926" i="67" s="1"/>
  <c r="J919" i="70"/>
  <c r="O927" i="67" s="1"/>
  <c r="J920" i="70"/>
  <c r="O928" i="67" s="1"/>
  <c r="J921" i="70"/>
  <c r="O929" i="67" s="1"/>
  <c r="J922" i="70"/>
  <c r="O930" i="67" s="1"/>
  <c r="J923" i="70"/>
  <c r="O931" i="67" s="1"/>
  <c r="J924" i="70"/>
  <c r="O932" i="67" s="1"/>
  <c r="J925" i="70"/>
  <c r="O933" i="67" s="1"/>
  <c r="J926" i="70"/>
  <c r="O934" i="67" s="1"/>
  <c r="J927" i="70"/>
  <c r="O935" i="67" s="1"/>
  <c r="J928" i="70"/>
  <c r="O936" i="67" s="1"/>
  <c r="J929" i="70"/>
  <c r="O937" i="67" s="1"/>
  <c r="J930" i="70"/>
  <c r="O938" i="67" s="1"/>
  <c r="J931" i="70"/>
  <c r="O939" i="67" s="1"/>
  <c r="J932" i="70"/>
  <c r="O940" i="67" s="1"/>
  <c r="J933" i="70"/>
  <c r="O941" i="67" s="1"/>
  <c r="J934" i="70"/>
  <c r="O942" i="67" s="1"/>
  <c r="J935" i="70"/>
  <c r="O943" i="67" s="1"/>
  <c r="J936" i="70"/>
  <c r="O944" i="67" s="1"/>
  <c r="J937" i="70"/>
  <c r="O945" i="67" s="1"/>
  <c r="J938" i="70"/>
  <c r="O946" i="67" s="1"/>
  <c r="J939" i="70"/>
  <c r="O947" i="67" s="1"/>
  <c r="J940" i="70"/>
  <c r="O948" i="67" s="1"/>
  <c r="J941" i="70"/>
  <c r="O949" i="67" s="1"/>
  <c r="AK836" i="70"/>
  <c r="AI836" i="70"/>
  <c r="AG836" i="70"/>
  <c r="AE836" i="70"/>
  <c r="AC836" i="70"/>
  <c r="K836" i="70"/>
  <c r="L836" i="70" s="1"/>
  <c r="AK401" i="70"/>
  <c r="AI401" i="70"/>
  <c r="AG401" i="70"/>
  <c r="AE401" i="70"/>
  <c r="AC401" i="70"/>
  <c r="K401" i="70"/>
  <c r="L401" i="70" s="1"/>
  <c r="AK469" i="70"/>
  <c r="AI469" i="70"/>
  <c r="AG469" i="70"/>
  <c r="AE469" i="70"/>
  <c r="AC469" i="70"/>
  <c r="K469" i="70"/>
  <c r="L469" i="70" s="1"/>
  <c r="AK599" i="70"/>
  <c r="AI599" i="70"/>
  <c r="AG599" i="70"/>
  <c r="AE599" i="70"/>
  <c r="AC599" i="70"/>
  <c r="K599" i="70"/>
  <c r="L599" i="70" s="1"/>
  <c r="AK243" i="70"/>
  <c r="AI243" i="70"/>
  <c r="AG243" i="70"/>
  <c r="AE243" i="70"/>
  <c r="AC243" i="70"/>
  <c r="K243" i="70"/>
  <c r="L243" i="70" s="1"/>
  <c r="AC255" i="70"/>
  <c r="C35" i="60"/>
  <c r="C34" i="60"/>
  <c r="C33" i="60"/>
  <c r="C32" i="60"/>
  <c r="C31" i="60"/>
  <c r="C30" i="60"/>
  <c r="C29" i="60"/>
  <c r="C3" i="60"/>
  <c r="F26" i="57"/>
  <c r="AK39" i="70"/>
  <c r="AI39" i="70"/>
  <c r="AG39" i="70"/>
  <c r="AE39" i="70"/>
  <c r="AC39" i="70"/>
  <c r="K39" i="70"/>
  <c r="L39" i="70" s="1"/>
  <c r="AK943" i="70"/>
  <c r="AI943" i="70"/>
  <c r="AG943" i="70"/>
  <c r="AE943" i="70"/>
  <c r="AC943" i="70"/>
  <c r="K943" i="70"/>
  <c r="L943" i="70" s="1"/>
  <c r="K57" i="70"/>
  <c r="L57" i="70" s="1"/>
  <c r="AK34" i="70"/>
  <c r="AK37" i="70"/>
  <c r="AK38" i="70"/>
  <c r="AK40" i="70"/>
  <c r="AK41" i="70"/>
  <c r="AK42" i="70"/>
  <c r="AK43" i="70"/>
  <c r="AK44" i="70"/>
  <c r="AK62" i="70"/>
  <c r="AK88" i="70"/>
  <c r="AK92" i="70"/>
  <c r="AK157" i="70"/>
  <c r="AK162" i="70"/>
  <c r="AK206" i="70"/>
  <c r="AK577" i="70"/>
  <c r="AK579" i="70"/>
  <c r="AK722" i="70"/>
  <c r="AK739" i="70"/>
  <c r="AK882" i="70"/>
  <c r="AK912" i="70"/>
  <c r="AK103" i="70"/>
  <c r="AK1020" i="70"/>
  <c r="AK76" i="70"/>
  <c r="AK80" i="70"/>
  <c r="AK82" i="70"/>
  <c r="AK83" i="70"/>
  <c r="AK86" i="70"/>
  <c r="AK87" i="70"/>
  <c r="AK89" i="70"/>
  <c r="AK90" i="70"/>
  <c r="AK93" i="70"/>
  <c r="AK99" i="70"/>
  <c r="AK100" i="70"/>
  <c r="AK104" i="70"/>
  <c r="AK118" i="70"/>
  <c r="AK126" i="70"/>
  <c r="AK144" i="70"/>
  <c r="AK248" i="70"/>
  <c r="AK345" i="70"/>
  <c r="AK499" i="70"/>
  <c r="AK624" i="70"/>
  <c r="AK640" i="70"/>
  <c r="AK651" i="70"/>
  <c r="AK662" i="70"/>
  <c r="AK679" i="70"/>
  <c r="AK680" i="70"/>
  <c r="AK681" i="70"/>
  <c r="AK707" i="70"/>
  <c r="AK792" i="70"/>
  <c r="AK105" i="70"/>
  <c r="AK1023" i="70"/>
  <c r="AK35" i="70"/>
  <c r="AK53" i="70"/>
  <c r="AK57" i="70"/>
  <c r="AK61" i="70"/>
  <c r="AK63" i="70"/>
  <c r="AK64" i="70"/>
  <c r="AK66" i="70"/>
  <c r="AK67" i="70"/>
  <c r="AK69" i="70"/>
  <c r="AK70" i="70"/>
  <c r="AK71" i="70"/>
  <c r="AK72" i="70"/>
  <c r="AK73" i="70"/>
  <c r="AK74" i="70"/>
  <c r="AK75" i="70"/>
  <c r="AK77" i="70"/>
  <c r="AK177" i="70"/>
  <c r="AK226" i="70"/>
  <c r="AK343" i="70"/>
  <c r="AK353" i="70"/>
  <c r="AK354" i="70"/>
  <c r="AK376" i="70"/>
  <c r="AK556" i="70"/>
  <c r="AK558" i="70"/>
  <c r="AK560" i="70"/>
  <c r="AK561" i="70"/>
  <c r="AK583" i="70"/>
  <c r="AK637" i="70"/>
  <c r="AK641" i="70"/>
  <c r="AK863" i="70"/>
  <c r="AK889" i="70"/>
  <c r="AK892" i="70"/>
  <c r="AK45" i="70"/>
  <c r="AK65" i="70"/>
  <c r="AK1022" i="70"/>
  <c r="AK106" i="70"/>
  <c r="AK108" i="70"/>
  <c r="AK109" i="70"/>
  <c r="AK110" i="70"/>
  <c r="AK111" i="70"/>
  <c r="AK112" i="70"/>
  <c r="AK113" i="70"/>
  <c r="AK115" i="70"/>
  <c r="AK120" i="70"/>
  <c r="AK176" i="70"/>
  <c r="AK282" i="70"/>
  <c r="AK116" i="70"/>
  <c r="AK107" i="70"/>
  <c r="AK1024" i="70"/>
  <c r="AK50" i="70"/>
  <c r="AK52" i="70"/>
  <c r="AK59" i="70"/>
  <c r="AK60" i="70"/>
  <c r="AK91" i="70"/>
  <c r="AK453" i="70"/>
  <c r="AK497" i="70"/>
  <c r="AK587" i="70"/>
  <c r="AK595" i="70"/>
  <c r="AK597" i="70"/>
  <c r="AK661" i="70"/>
  <c r="AK663" i="70"/>
  <c r="AK706" i="70"/>
  <c r="AK664" i="70"/>
  <c r="AK787" i="70"/>
  <c r="AK1021" i="70"/>
  <c r="AK48" i="70"/>
  <c r="AK49" i="70"/>
  <c r="AK51" i="70"/>
  <c r="AK54" i="70"/>
  <c r="AK56" i="70"/>
  <c r="AK468" i="70"/>
  <c r="AK616" i="70"/>
  <c r="AK703" i="70"/>
  <c r="AK868" i="70"/>
  <c r="AK55" i="70"/>
  <c r="AK119" i="70"/>
  <c r="AK121" i="70"/>
  <c r="AK123" i="70"/>
  <c r="AK124" i="70"/>
  <c r="AK125" i="70"/>
  <c r="AK127" i="70"/>
  <c r="AK129" i="70"/>
  <c r="AK130" i="70"/>
  <c r="AK131" i="70"/>
  <c r="AK161" i="70"/>
  <c r="AK570" i="70"/>
  <c r="AK581" i="70"/>
  <c r="AK582" i="70"/>
  <c r="AK642" i="70"/>
  <c r="AK660" i="70"/>
  <c r="AK881" i="70"/>
  <c r="AK1025" i="70"/>
  <c r="AK246" i="70"/>
  <c r="AK251" i="70"/>
  <c r="AK252" i="70"/>
  <c r="AK253" i="70"/>
  <c r="AK255" i="70"/>
  <c r="AK265" i="70"/>
  <c r="AK1041" i="70"/>
  <c r="AK197" i="70"/>
  <c r="AK200" i="70"/>
  <c r="AK202" i="70"/>
  <c r="AK204" i="70"/>
  <c r="AK209" i="70"/>
  <c r="AK375" i="70"/>
  <c r="AK500" i="70"/>
  <c r="AK720" i="70"/>
  <c r="AK723" i="70"/>
  <c r="AK827" i="70"/>
  <c r="AK1027" i="70"/>
  <c r="AK193" i="70"/>
  <c r="AK194" i="70"/>
  <c r="AK195" i="70"/>
  <c r="AK196" i="70"/>
  <c r="AK201" i="70"/>
  <c r="AK203" i="70"/>
  <c r="AK205" i="70"/>
  <c r="AK207" i="70"/>
  <c r="AK721" i="70"/>
  <c r="AK199" i="70"/>
  <c r="AK271" i="70"/>
  <c r="AK272" i="70"/>
  <c r="AK273" i="70"/>
  <c r="AK274" i="70"/>
  <c r="AK275" i="70"/>
  <c r="AK276" i="70"/>
  <c r="AK277" i="70"/>
  <c r="AK278" i="70"/>
  <c r="AK279" i="70"/>
  <c r="AK280" i="70"/>
  <c r="AK281" i="70"/>
  <c r="AK671" i="70"/>
  <c r="AK270" i="70"/>
  <c r="AK367" i="70"/>
  <c r="AK1028" i="70"/>
  <c r="AK168" i="70"/>
  <c r="AK170" i="70"/>
  <c r="AK172" i="70"/>
  <c r="AK173" i="70"/>
  <c r="AK175" i="70"/>
  <c r="AK178" i="70"/>
  <c r="AK180" i="70"/>
  <c r="AK183" i="70"/>
  <c r="AK184" i="70"/>
  <c r="AK186" i="70"/>
  <c r="AK189" i="70"/>
  <c r="AK190" i="70"/>
  <c r="AK191" i="70"/>
  <c r="AK192" i="70"/>
  <c r="AK563" i="70"/>
  <c r="AK578" i="70"/>
  <c r="AK592" i="70"/>
  <c r="AK876" i="70"/>
  <c r="AK877" i="70"/>
  <c r="AK1026" i="70"/>
  <c r="AK169" i="70"/>
  <c r="AK182" i="70"/>
  <c r="AK81" i="70"/>
  <c r="AK267" i="70"/>
  <c r="AK268" i="70"/>
  <c r="AK269" i="70"/>
  <c r="AK284" i="70"/>
  <c r="AK286" i="70"/>
  <c r="AK287" i="70"/>
  <c r="AK288" i="70"/>
  <c r="AK289" i="70"/>
  <c r="AK290" i="70"/>
  <c r="AK291" i="70"/>
  <c r="AK295" i="70"/>
  <c r="AK296" i="70"/>
  <c r="AK359" i="70"/>
  <c r="AK360" i="70"/>
  <c r="AK374" i="70"/>
  <c r="AK665" i="70"/>
  <c r="AK708" i="70"/>
  <c r="AK900" i="70"/>
  <c r="AK1029" i="70"/>
  <c r="AK47" i="70"/>
  <c r="AK101" i="70"/>
  <c r="AK297" i="70"/>
  <c r="AK299" i="70"/>
  <c r="AK302" i="70"/>
  <c r="AK303" i="70"/>
  <c r="AK304" i="70"/>
  <c r="AK306" i="70"/>
  <c r="AK308" i="70"/>
  <c r="AK576" i="70"/>
  <c r="AK649" i="70"/>
  <c r="AK659" i="70"/>
  <c r="AK869" i="70"/>
  <c r="AK870" i="70"/>
  <c r="AK872" i="70"/>
  <c r="AK211" i="70"/>
  <c r="AK212" i="70"/>
  <c r="AK213" i="70"/>
  <c r="AK214" i="70"/>
  <c r="AK215" i="70"/>
  <c r="AK217" i="70"/>
  <c r="AK218" i="70"/>
  <c r="AK220" i="70"/>
  <c r="AK221" i="70"/>
  <c r="AK223" i="70"/>
  <c r="AK224" i="70"/>
  <c r="AK225" i="70"/>
  <c r="AK413" i="70"/>
  <c r="AK419" i="70"/>
  <c r="AK503" i="70"/>
  <c r="AK568" i="70"/>
  <c r="AK572" i="70"/>
  <c r="AK626" i="70"/>
  <c r="AK635" i="70"/>
  <c r="AK779" i="70"/>
  <c r="AK800" i="70"/>
  <c r="AK804" i="70"/>
  <c r="AK811" i="70"/>
  <c r="AK897" i="70"/>
  <c r="AK914" i="70"/>
  <c r="AK933" i="70"/>
  <c r="AK1030" i="70"/>
  <c r="AK237" i="70"/>
  <c r="AK247" i="70"/>
  <c r="AK256" i="70"/>
  <c r="AK257" i="70"/>
  <c r="AK258" i="70"/>
  <c r="AK260" i="70"/>
  <c r="AK262" i="70"/>
  <c r="AK263" i="70"/>
  <c r="AK264" i="70"/>
  <c r="AK283" i="70"/>
  <c r="AK314" i="70"/>
  <c r="AK316" i="70"/>
  <c r="AK336" i="70"/>
  <c r="AK700" i="70"/>
  <c r="AK702" i="70"/>
  <c r="AK888" i="70"/>
  <c r="AK1042" i="70"/>
  <c r="AK971" i="70"/>
  <c r="AK166" i="70"/>
  <c r="AK167" i="70"/>
  <c r="AK366" i="70"/>
  <c r="AK368" i="70"/>
  <c r="AK369" i="70"/>
  <c r="AK370" i="70"/>
  <c r="AK371" i="70"/>
  <c r="AK372" i="70"/>
  <c r="AK373" i="70"/>
  <c r="AK377" i="70"/>
  <c r="AK378" i="70"/>
  <c r="AK382" i="70"/>
  <c r="AK656" i="70"/>
  <c r="AK867" i="70"/>
  <c r="AK1039" i="70"/>
  <c r="AK142" i="70"/>
  <c r="AK143" i="70"/>
  <c r="AK227" i="70"/>
  <c r="AK228" i="70"/>
  <c r="AK229" i="70"/>
  <c r="AK230" i="70"/>
  <c r="AK231" i="70"/>
  <c r="AK232" i="70"/>
  <c r="AK233" i="70"/>
  <c r="AK234" i="70"/>
  <c r="AK235" i="70"/>
  <c r="AK236" i="70"/>
  <c r="AK239" i="70"/>
  <c r="AK240" i="70"/>
  <c r="AK241" i="70"/>
  <c r="AK242" i="70"/>
  <c r="AK245" i="70"/>
  <c r="AK259" i="70"/>
  <c r="AK261" i="70"/>
  <c r="AK462" i="70"/>
  <c r="AK848" i="70"/>
  <c r="AK850" i="70"/>
  <c r="AK78" i="70"/>
  <c r="AK849" i="70"/>
  <c r="AK1031" i="70"/>
  <c r="AK10" i="70"/>
  <c r="AK19" i="70"/>
  <c r="AK346" i="70"/>
  <c r="AK347" i="70"/>
  <c r="AK348" i="70"/>
  <c r="AK350" i="70"/>
  <c r="AK351" i="70"/>
  <c r="AK355" i="70"/>
  <c r="AK357" i="70"/>
  <c r="AK358" i="70"/>
  <c r="AK363" i="70"/>
  <c r="AK364" i="70"/>
  <c r="AK425" i="70"/>
  <c r="AK428" i="70"/>
  <c r="AK445" i="70"/>
  <c r="AK504" i="70"/>
  <c r="AK562" i="70"/>
  <c r="AK565" i="70"/>
  <c r="AK567" i="70"/>
  <c r="AK591" i="70"/>
  <c r="AK593" i="70"/>
  <c r="AK594" i="70"/>
  <c r="AK609" i="70"/>
  <c r="AK865" i="70"/>
  <c r="AK883" i="70"/>
  <c r="AK884" i="70"/>
  <c r="AK1032" i="70"/>
  <c r="AK132" i="70"/>
  <c r="AK133" i="70"/>
  <c r="AK134" i="70"/>
  <c r="AK135" i="70"/>
  <c r="AK136" i="70"/>
  <c r="AK137" i="70"/>
  <c r="AK141" i="70"/>
  <c r="AK145" i="70"/>
  <c r="AK146" i="70"/>
  <c r="AK147" i="70"/>
  <c r="AK349" i="70"/>
  <c r="AK559" i="70"/>
  <c r="AK643" i="70"/>
  <c r="AK677" i="70"/>
  <c r="AK768" i="70"/>
  <c r="AK842" i="70"/>
  <c r="AK857" i="70"/>
  <c r="AK930" i="70"/>
  <c r="AK138" i="70"/>
  <c r="AK1033" i="70"/>
  <c r="AK458" i="70"/>
  <c r="AK460" i="70"/>
  <c r="AK149" i="70"/>
  <c r="AK151" i="70"/>
  <c r="AK153" i="70"/>
  <c r="AK155" i="70"/>
  <c r="AK156" i="70"/>
  <c r="AK158" i="70"/>
  <c r="AK159" i="70"/>
  <c r="AK160" i="70"/>
  <c r="AK163" i="70"/>
  <c r="AK165" i="70"/>
  <c r="AK459" i="70"/>
  <c r="AK461" i="70"/>
  <c r="AK652" i="70"/>
  <c r="AK653" i="70"/>
  <c r="AK655" i="70"/>
  <c r="AK657" i="70"/>
  <c r="AK682" i="70"/>
  <c r="AK893" i="70"/>
  <c r="AK600" i="70"/>
  <c r="AK150" i="70"/>
  <c r="AK152" i="70"/>
  <c r="AK164" i="70"/>
  <c r="AK1034" i="70"/>
  <c r="AK95" i="70"/>
  <c r="AK97" i="70"/>
  <c r="AK98" i="70"/>
  <c r="AK329" i="70"/>
  <c r="AK330" i="70"/>
  <c r="AK331" i="70"/>
  <c r="AK332" i="70"/>
  <c r="AK333" i="70"/>
  <c r="AK334" i="70"/>
  <c r="AK335" i="70"/>
  <c r="AK337" i="70"/>
  <c r="AK338" i="70"/>
  <c r="AK340" i="70"/>
  <c r="AK341" i="70"/>
  <c r="AK342" i="70"/>
  <c r="AK344" i="70"/>
  <c r="AK463" i="70"/>
  <c r="AK464" i="70"/>
  <c r="AK465" i="70"/>
  <c r="AK466" i="70"/>
  <c r="AK858" i="70"/>
  <c r="AK859" i="70"/>
  <c r="AK860" i="70"/>
  <c r="AK861" i="70"/>
  <c r="AK1035" i="70"/>
  <c r="AK309" i="70"/>
  <c r="AK310" i="70"/>
  <c r="AK312" i="70"/>
  <c r="AK313" i="70"/>
  <c r="AK315" i="70"/>
  <c r="AK317" i="70"/>
  <c r="AK318" i="70"/>
  <c r="AK320" i="70"/>
  <c r="AK321" i="70"/>
  <c r="AK322" i="70"/>
  <c r="AK323" i="70"/>
  <c r="AK324" i="70"/>
  <c r="AK325" i="70"/>
  <c r="AK326" i="70"/>
  <c r="AK328" i="70"/>
  <c r="AK589" i="70"/>
  <c r="AK590" i="70"/>
  <c r="AK740" i="70"/>
  <c r="AK741" i="70"/>
  <c r="AK769" i="70"/>
  <c r="AK809" i="70"/>
  <c r="AK573" i="70"/>
  <c r="AK575" i="70"/>
  <c r="AK574" i="70"/>
  <c r="AK293" i="70"/>
  <c r="AK294" i="70"/>
  <c r="AK588" i="70"/>
  <c r="AK806" i="70"/>
  <c r="AK880" i="70"/>
  <c r="AK998" i="70"/>
  <c r="AK1017" i="70"/>
  <c r="AK380" i="70"/>
  <c r="AK383" i="70"/>
  <c r="AK395" i="70"/>
  <c r="AK925" i="70"/>
  <c r="AK879" i="70"/>
  <c r="AK384" i="70"/>
  <c r="AK903" i="70"/>
  <c r="AK122" i="70"/>
  <c r="AK385" i="70"/>
  <c r="AK386" i="70"/>
  <c r="AK394" i="70"/>
  <c r="AK435" i="70"/>
  <c r="AK478" i="70"/>
  <c r="AK612" i="70"/>
  <c r="AK666" i="70"/>
  <c r="AK387" i="70"/>
  <c r="AK388" i="70"/>
  <c r="AK250" i="70"/>
  <c r="AK426" i="70"/>
  <c r="AK430" i="70"/>
  <c r="AK875" i="70"/>
  <c r="AK886" i="70"/>
  <c r="AK916" i="70"/>
  <c r="AK917" i="70"/>
  <c r="AK919" i="70"/>
  <c r="AK391" i="70"/>
  <c r="AK393" i="70"/>
  <c r="AK601" i="70"/>
  <c r="AK154" i="70"/>
  <c r="AK266" i="70"/>
  <c r="AK319" i="70"/>
  <c r="AK381" i="70"/>
  <c r="AK667" i="70"/>
  <c r="AK710" i="70"/>
  <c r="AK871" i="70"/>
  <c r="AK901" i="70"/>
  <c r="AK398" i="70"/>
  <c r="AK399" i="70"/>
  <c r="AK400" i="70"/>
  <c r="AK402" i="70"/>
  <c r="AK403" i="70"/>
  <c r="AK420" i="70"/>
  <c r="AK422" i="70"/>
  <c r="AK411" i="70"/>
  <c r="AK564" i="70"/>
  <c r="AK932" i="70"/>
  <c r="AK389" i="70"/>
  <c r="AK397" i="70"/>
  <c r="AK405" i="70"/>
  <c r="AK407" i="70"/>
  <c r="AK409" i="70"/>
  <c r="AK417" i="70"/>
  <c r="AK831" i="70"/>
  <c r="AK928" i="70"/>
  <c r="AK406" i="70"/>
  <c r="AK918" i="70"/>
  <c r="AK923" i="70"/>
  <c r="AK926" i="70"/>
  <c r="AK1036" i="70"/>
  <c r="AK171" i="70"/>
  <c r="AK327" i="70"/>
  <c r="AK392" i="70"/>
  <c r="AK404" i="70"/>
  <c r="AK408" i="70"/>
  <c r="AK414" i="70"/>
  <c r="AK415" i="70"/>
  <c r="AK416" i="70"/>
  <c r="AK615" i="70"/>
  <c r="AK644" i="70"/>
  <c r="AK646" i="70"/>
  <c r="AK669" i="70"/>
  <c r="AK891" i="70"/>
  <c r="AK920" i="70"/>
  <c r="AK924" i="70"/>
  <c r="AK940" i="70"/>
  <c r="AK1037" i="70"/>
  <c r="AK421" i="70"/>
  <c r="AK352" i="70"/>
  <c r="AK429" i="70"/>
  <c r="AK431" i="70"/>
  <c r="AK432" i="70"/>
  <c r="AK433" i="70"/>
  <c r="AK434" i="70"/>
  <c r="AK902" i="70"/>
  <c r="AK939" i="70"/>
  <c r="AK685" i="70"/>
  <c r="AK683" i="70"/>
  <c r="AK444" i="70"/>
  <c r="AK566" i="70"/>
  <c r="AK992" i="70"/>
  <c r="AK365" i="70"/>
  <c r="AK654" i="70"/>
  <c r="AK208" i="70"/>
  <c r="AK68" i="70"/>
  <c r="AK94" i="70"/>
  <c r="AK140" i="70"/>
  <c r="AK244" i="70"/>
  <c r="AK305" i="70"/>
  <c r="AK450" i="70"/>
  <c r="AK452" i="70"/>
  <c r="AK454" i="70"/>
  <c r="AK617" i="70"/>
  <c r="AK829" i="70"/>
  <c r="AK830" i="70"/>
  <c r="AK216" i="70"/>
  <c r="AK219" i="70"/>
  <c r="AK222" i="70"/>
  <c r="AK725" i="70"/>
  <c r="AK631" i="70"/>
  <c r="AK846" i="70"/>
  <c r="AK629" i="70"/>
  <c r="AK975" i="70"/>
  <c r="AK976" i="70"/>
  <c r="AK17" i="70"/>
  <c r="AK470" i="70"/>
  <c r="AK20" i="70"/>
  <c r="AK21" i="70"/>
  <c r="AK483" i="70"/>
  <c r="AK18" i="70"/>
  <c r="AK937" i="70"/>
  <c r="AK894" i="70"/>
  <c r="AK896" i="70"/>
  <c r="AK898" i="70"/>
  <c r="AK944" i="70"/>
  <c r="AK945" i="70"/>
  <c r="AK852" i="70"/>
  <c r="AK586" i="70"/>
  <c r="AK471" i="70"/>
  <c r="AK472" i="70"/>
  <c r="AK489" i="70"/>
  <c r="AK585" i="70"/>
  <c r="AK921" i="70"/>
  <c r="AK557" i="70"/>
  <c r="AK249" i="70"/>
  <c r="AK922" i="70"/>
  <c r="AK977" i="70"/>
  <c r="AK301" i="70"/>
  <c r="AK455" i="70"/>
  <c r="AK473" i="70"/>
  <c r="AK476" i="70"/>
  <c r="AK502" i="70"/>
  <c r="AK934" i="70"/>
  <c r="AK999" i="70"/>
  <c r="AK835" i="70"/>
  <c r="AK885" i="70"/>
  <c r="AK927" i="70"/>
  <c r="AK379" i="70"/>
  <c r="AK396" i="70"/>
  <c r="AK423" i="70"/>
  <c r="AK475" i="70"/>
  <c r="AK477" i="70"/>
  <c r="AK479" i="70"/>
  <c r="AK481" i="70"/>
  <c r="AK598" i="70"/>
  <c r="AK603" i="70"/>
  <c r="AK847" i="70"/>
  <c r="AK936" i="70"/>
  <c r="AK856" i="70"/>
  <c r="AK188" i="70"/>
  <c r="AK606" i="70"/>
  <c r="AK181" i="70"/>
  <c r="AK36" i="70"/>
  <c r="AK410" i="70"/>
  <c r="AK438" i="70"/>
  <c r="AK862" i="70"/>
  <c r="AK788" i="70"/>
  <c r="AK789" i="70"/>
  <c r="AK734" i="70"/>
  <c r="AK735" i="70"/>
  <c r="AK737" i="70"/>
  <c r="AK738" i="70"/>
  <c r="AK742" i="70"/>
  <c r="AK746" i="70"/>
  <c r="AK749" i="70"/>
  <c r="AK750" i="70"/>
  <c r="AK751" i="70"/>
  <c r="AK753" i="70"/>
  <c r="AK757" i="70"/>
  <c r="AK758" i="70"/>
  <c r="AK759" i="70"/>
  <c r="AK760" i="70"/>
  <c r="AK726" i="70"/>
  <c r="AK727" i="70"/>
  <c r="AK729" i="70"/>
  <c r="AK731" i="70"/>
  <c r="AK761" i="70"/>
  <c r="AK762" i="70"/>
  <c r="AK763" i="70"/>
  <c r="AK764" i="70"/>
  <c r="AK765" i="70"/>
  <c r="AK766" i="70"/>
  <c r="AK767" i="70"/>
  <c r="AK770" i="70"/>
  <c r="AK771" i="70"/>
  <c r="AK772" i="70"/>
  <c r="AK773" i="70"/>
  <c r="AK724" i="70"/>
  <c r="AK728" i="70"/>
  <c r="AK732" i="70"/>
  <c r="AK733" i="70"/>
  <c r="AK736" i="70"/>
  <c r="AK743" i="70"/>
  <c r="AK744" i="70"/>
  <c r="AK745" i="70"/>
  <c r="AK747" i="70"/>
  <c r="AK748" i="70"/>
  <c r="AK752" i="70"/>
  <c r="AK754" i="70"/>
  <c r="AK755" i="70"/>
  <c r="AK756" i="70"/>
  <c r="AK774" i="70"/>
  <c r="AK775" i="70"/>
  <c r="AK776" i="70"/>
  <c r="AK777" i="70"/>
  <c r="AK778" i="70"/>
  <c r="AK780" i="70"/>
  <c r="AK782" i="70"/>
  <c r="AK783" i="70"/>
  <c r="AK784" i="70"/>
  <c r="AK785" i="70"/>
  <c r="AK580" i="70"/>
  <c r="AK356" i="70"/>
  <c r="AK436" i="70"/>
  <c r="AK794" i="70"/>
  <c r="AK899" i="70"/>
  <c r="AK412" i="70"/>
  <c r="AK451" i="70"/>
  <c r="AK480" i="70"/>
  <c r="AK498" i="70"/>
  <c r="AK505" i="70"/>
  <c r="AK506" i="70"/>
  <c r="AK602" i="70"/>
  <c r="AK604" i="70"/>
  <c r="AK605" i="70"/>
  <c r="AK607" i="70"/>
  <c r="AK608" i="70"/>
  <c r="AK639" i="70"/>
  <c r="AK673" i="70"/>
  <c r="AK851" i="70"/>
  <c r="AK627" i="70"/>
  <c r="AK959" i="70"/>
  <c r="AK960" i="70"/>
  <c r="AK961" i="70"/>
  <c r="AK962" i="70"/>
  <c r="AK1002" i="70"/>
  <c r="AK1003" i="70"/>
  <c r="AK1004" i="70"/>
  <c r="AK1005" i="70"/>
  <c r="AK717" i="70"/>
  <c r="AK491" i="70"/>
  <c r="AK492" i="70"/>
  <c r="AK530" i="70"/>
  <c r="AK525" i="70"/>
  <c r="AK554" i="70"/>
  <c r="AK632" i="70"/>
  <c r="AK813" i="70"/>
  <c r="AK817" i="70"/>
  <c r="AK818" i="70"/>
  <c r="AK915" i="70"/>
  <c r="AK507" i="70"/>
  <c r="AK513" i="70"/>
  <c r="AK508" i="70"/>
  <c r="AK509" i="70"/>
  <c r="AK512" i="70"/>
  <c r="AK511" i="70"/>
  <c r="AK362" i="70"/>
  <c r="AK819" i="70"/>
  <c r="AK825" i="70"/>
  <c r="AK510" i="70"/>
  <c r="AK816" i="70"/>
  <c r="AK611" i="70"/>
  <c r="AK484" i="70"/>
  <c r="AK531" i="70"/>
  <c r="AK645" i="70"/>
  <c r="AK688" i="70"/>
  <c r="AK826" i="70"/>
  <c r="AK701" i="70"/>
  <c r="AK493" i="70"/>
  <c r="AK494" i="70"/>
  <c r="AK238" i="70"/>
  <c r="AK514" i="70"/>
  <c r="AK533" i="70"/>
  <c r="AK802" i="70"/>
  <c r="AK823" i="70"/>
  <c r="AK824" i="70"/>
  <c r="AK523" i="70"/>
  <c r="AK528" i="70"/>
  <c r="AK516" i="70"/>
  <c r="AK524" i="70"/>
  <c r="AK781" i="70"/>
  <c r="AK895" i="70"/>
  <c r="AK532" i="70"/>
  <c r="AK553" i="70"/>
  <c r="AK520" i="70"/>
  <c r="AK515" i="70"/>
  <c r="AK544" i="70"/>
  <c r="AK85" i="70"/>
  <c r="AK418" i="70"/>
  <c r="AK474" i="70"/>
  <c r="AK485" i="70"/>
  <c r="AK501" i="70"/>
  <c r="AK519" i="70"/>
  <c r="AK518" i="70"/>
  <c r="AK821" i="70"/>
  <c r="AK822" i="70"/>
  <c r="AK534" i="70"/>
  <c r="AK799" i="70"/>
  <c r="AK535" i="70"/>
  <c r="AK801" i="70"/>
  <c r="AK536" i="70"/>
  <c r="AK803" i="70"/>
  <c r="AK537" i="70"/>
  <c r="AK805" i="70"/>
  <c r="AK538" i="70"/>
  <c r="AK807" i="70"/>
  <c r="AK539" i="70"/>
  <c r="AK808" i="70"/>
  <c r="AK540" i="70"/>
  <c r="AK810" i="70"/>
  <c r="AK541" i="70"/>
  <c r="AK812" i="70"/>
  <c r="AK542" i="70"/>
  <c r="AK814" i="70"/>
  <c r="AK529" i="70"/>
  <c r="AK786" i="70"/>
  <c r="AK543" i="70"/>
  <c r="AK705" i="70"/>
  <c r="AK545" i="70"/>
  <c r="AK548" i="70"/>
  <c r="AK709" i="70"/>
  <c r="AK711" i="70"/>
  <c r="AK815" i="70"/>
  <c r="AK820" i="70"/>
  <c r="AK546" i="70"/>
  <c r="AK547" i="70"/>
  <c r="AK668" i="70"/>
  <c r="AK712" i="70"/>
  <c r="AK713" i="70"/>
  <c r="AK714" i="70"/>
  <c r="AK716" i="70"/>
  <c r="AK549" i="70"/>
  <c r="AK718" i="70"/>
  <c r="AK550" i="70"/>
  <c r="AK719" i="70"/>
  <c r="AK551" i="70"/>
  <c r="AK793" i="70"/>
  <c r="AK552" i="70"/>
  <c r="AK795" i="70"/>
  <c r="AK526" i="70"/>
  <c r="AK521" i="70"/>
  <c r="AK555" i="70"/>
  <c r="AK571" i="70"/>
  <c r="AK942" i="70"/>
  <c r="AK972" i="70"/>
  <c r="AK973" i="70"/>
  <c r="AK58" i="70"/>
  <c r="AK128" i="70"/>
  <c r="AK908" i="70"/>
  <c r="AK911" i="70"/>
  <c r="AK909" i="70"/>
  <c r="AK913" i="70"/>
  <c r="AK931" i="70"/>
  <c r="AK941" i="70"/>
  <c r="AK938" i="70"/>
  <c r="AK904" i="70"/>
  <c r="AK853" i="70"/>
  <c r="AK630" i="70"/>
  <c r="AK442" i="70"/>
  <c r="AK439" i="70"/>
  <c r="AK440" i="70"/>
  <c r="AK441" i="70"/>
  <c r="AK443" i="70"/>
  <c r="AK855" i="70"/>
  <c r="AK854" i="70"/>
  <c r="AK974" i="70"/>
  <c r="AK437" i="70"/>
  <c r="AK446" i="70"/>
  <c r="AK447" i="70"/>
  <c r="AK448" i="70"/>
  <c r="AK449" i="70"/>
  <c r="AK614" i="70"/>
  <c r="AK715" i="70"/>
  <c r="AK790" i="70"/>
  <c r="AK791" i="70"/>
  <c r="AK866" i="70"/>
  <c r="AK873" i="70"/>
  <c r="AK874" i="70"/>
  <c r="AK935" i="70"/>
  <c r="AK796" i="70"/>
  <c r="AK989" i="70"/>
  <c r="AK990" i="70"/>
  <c r="AK991" i="70"/>
  <c r="AK361" i="70"/>
  <c r="AK457" i="70"/>
  <c r="AK864" i="70"/>
  <c r="AK1001" i="70"/>
  <c r="AK210" i="70"/>
  <c r="AK285" i="70"/>
  <c r="AK300" i="70"/>
  <c r="AK307" i="70"/>
  <c r="AK424" i="70"/>
  <c r="AK467" i="70"/>
  <c r="AK623" i="70"/>
  <c r="AK628" i="70"/>
  <c r="AK634" i="70"/>
  <c r="AK670" i="70"/>
  <c r="AK832" i="70"/>
  <c r="AK833" i="70"/>
  <c r="AK837" i="70"/>
  <c r="AK838" i="70"/>
  <c r="AK839" i="70"/>
  <c r="AK840" i="70"/>
  <c r="AK841" i="70"/>
  <c r="AK843" i="70"/>
  <c r="AK844" i="70"/>
  <c r="AK650" i="70"/>
  <c r="AK339" i="70"/>
  <c r="AK427" i="70"/>
  <c r="AK482" i="70"/>
  <c r="AK486" i="70"/>
  <c r="AK487" i="70"/>
  <c r="AK488" i="70"/>
  <c r="AK797" i="70"/>
  <c r="AK798" i="70"/>
  <c r="AK495" i="70"/>
  <c r="AK647" i="70"/>
  <c r="AK22" i="70"/>
  <c r="AK890" i="70"/>
  <c r="AK730" i="70"/>
  <c r="AK84" i="70"/>
  <c r="AK496" i="70"/>
  <c r="AK964" i="70"/>
  <c r="AK965" i="70"/>
  <c r="AK993" i="70"/>
  <c r="AK994" i="70"/>
  <c r="AK995" i="70"/>
  <c r="AK996" i="70"/>
  <c r="AK1006" i="70"/>
  <c r="AK311" i="70"/>
  <c r="AK4" i="70"/>
  <c r="AK5" i="70"/>
  <c r="AK619" i="70"/>
  <c r="AK684" i="70"/>
  <c r="AK878" i="70"/>
  <c r="AK625" i="70"/>
  <c r="AK689" i="70"/>
  <c r="AK690" i="70"/>
  <c r="AK691" i="70"/>
  <c r="AK692" i="70"/>
  <c r="AK845" i="70"/>
  <c r="AK2" i="70"/>
  <c r="AK114" i="70"/>
  <c r="AK834" i="70"/>
  <c r="AK3" i="70"/>
  <c r="AK1019" i="70"/>
  <c r="AK1038" i="70"/>
  <c r="AK1040" i="70"/>
  <c r="AK1018" i="70"/>
  <c r="AK8" i="70"/>
  <c r="AK6" i="70"/>
  <c r="AK693" i="70"/>
  <c r="AK694" i="70"/>
  <c r="AK672" i="70"/>
  <c r="AK828" i="70"/>
  <c r="AK621" i="70"/>
  <c r="AK13" i="70"/>
  <c r="AK7" i="70"/>
  <c r="AK674" i="70"/>
  <c r="AK695" i="70"/>
  <c r="AK696" i="70"/>
  <c r="AK618" i="70"/>
  <c r="AK638" i="70"/>
  <c r="AK12" i="70"/>
  <c r="AK11" i="70"/>
  <c r="AK698" i="70"/>
  <c r="AK697" i="70"/>
  <c r="AK14" i="70"/>
  <c r="AK15" i="70"/>
  <c r="AK887" i="70"/>
  <c r="AK699" i="70"/>
  <c r="AK610" i="70"/>
  <c r="AK9" i="70"/>
  <c r="AK658" i="70"/>
  <c r="AK613" i="70"/>
  <c r="AK622" i="70"/>
  <c r="AK620" i="70"/>
  <c r="AK905" i="70"/>
  <c r="AK16" i="70"/>
  <c r="AK390" i="70"/>
  <c r="AK648" i="70"/>
  <c r="AK678" i="70"/>
  <c r="AK704" i="70"/>
  <c r="AK906" i="70"/>
  <c r="AK907" i="70"/>
  <c r="AK910" i="70"/>
  <c r="AK929" i="70"/>
  <c r="AK675" i="70"/>
  <c r="AK27" i="70"/>
  <c r="AK28" i="70"/>
  <c r="AK29" i="70"/>
  <c r="AK31" i="70"/>
  <c r="AK676" i="70"/>
  <c r="AK569" i="70"/>
  <c r="AK32" i="70"/>
  <c r="AK30" i="70"/>
  <c r="AK633" i="70"/>
  <c r="AK686" i="70"/>
  <c r="AK687" i="70"/>
  <c r="AK23" i="70"/>
  <c r="AK24" i="70"/>
  <c r="AK25" i="70"/>
  <c r="AK26" i="70"/>
  <c r="AK584" i="70"/>
  <c r="AK636" i="70"/>
  <c r="AK946" i="70"/>
  <c r="AK947" i="70"/>
  <c r="AK948" i="70"/>
  <c r="AK949" i="70"/>
  <c r="AK950" i="70"/>
  <c r="AK951" i="70"/>
  <c r="AK952" i="70"/>
  <c r="AK953" i="70"/>
  <c r="AK954" i="70"/>
  <c r="AK955" i="70"/>
  <c r="AK956" i="70"/>
  <c r="AK957" i="70"/>
  <c r="AK958" i="70"/>
  <c r="AK963" i="70"/>
  <c r="AK966" i="70"/>
  <c r="AK967" i="70"/>
  <c r="AK968" i="70"/>
  <c r="AK969" i="70"/>
  <c r="AK970" i="70"/>
  <c r="AK978" i="70"/>
  <c r="AK979" i="70"/>
  <c r="AK980" i="70"/>
  <c r="AK981" i="70"/>
  <c r="AK982" i="70"/>
  <c r="AK983" i="70"/>
  <c r="AK984" i="70"/>
  <c r="AK985" i="70"/>
  <c r="AK986" i="70"/>
  <c r="AK987" i="70"/>
  <c r="AK988" i="70"/>
  <c r="AK997" i="70"/>
  <c r="AK1007" i="70"/>
  <c r="AK1008" i="70"/>
  <c r="AK1009" i="70"/>
  <c r="AK1010" i="70"/>
  <c r="AK1011" i="70"/>
  <c r="AK1012" i="70"/>
  <c r="AK1013" i="70"/>
  <c r="AK1014" i="70"/>
  <c r="AK1015" i="70"/>
  <c r="AK1016" i="70"/>
  <c r="AK1043" i="70"/>
  <c r="AK46" i="70"/>
  <c r="AK79" i="70"/>
  <c r="AK96" i="70"/>
  <c r="AK102" i="70"/>
  <c r="AK117" i="70"/>
  <c r="AK139" i="70"/>
  <c r="AK148" i="70"/>
  <c r="AK174" i="70"/>
  <c r="AK179" i="70"/>
  <c r="AK185" i="70"/>
  <c r="AK198" i="70"/>
  <c r="AK292" i="70"/>
  <c r="AK298" i="70"/>
  <c r="AK456" i="70"/>
  <c r="AK522" i="70"/>
  <c r="AK596" i="70"/>
  <c r="AK33" i="70"/>
  <c r="AI34" i="70"/>
  <c r="AI37" i="70"/>
  <c r="AI38" i="70"/>
  <c r="AI40" i="70"/>
  <c r="AI41" i="70"/>
  <c r="AI42" i="70"/>
  <c r="AI43" i="70"/>
  <c r="AI44" i="70"/>
  <c r="AI62" i="70"/>
  <c r="AI88" i="70"/>
  <c r="AI92" i="70"/>
  <c r="AI157" i="70"/>
  <c r="AI162" i="70"/>
  <c r="AI206" i="70"/>
  <c r="AI577" i="70"/>
  <c r="AI579" i="70"/>
  <c r="AI722" i="70"/>
  <c r="AI739" i="70"/>
  <c r="AI882" i="70"/>
  <c r="AI912" i="70"/>
  <c r="AI103" i="70"/>
  <c r="AI1020" i="70"/>
  <c r="AI76" i="70"/>
  <c r="AI80" i="70"/>
  <c r="AI82" i="70"/>
  <c r="AI83" i="70"/>
  <c r="AI86" i="70"/>
  <c r="AI87" i="70"/>
  <c r="AI89" i="70"/>
  <c r="AI90" i="70"/>
  <c r="AI93" i="70"/>
  <c r="AI99" i="70"/>
  <c r="AI100" i="70"/>
  <c r="AI104" i="70"/>
  <c r="AI118" i="70"/>
  <c r="AI126" i="70"/>
  <c r="AI144" i="70"/>
  <c r="AI248" i="70"/>
  <c r="AI345" i="70"/>
  <c r="AI499" i="70"/>
  <c r="AI624" i="70"/>
  <c r="AI640" i="70"/>
  <c r="AI651" i="70"/>
  <c r="AI662" i="70"/>
  <c r="AI679" i="70"/>
  <c r="AI680" i="70"/>
  <c r="AI681" i="70"/>
  <c r="AI707" i="70"/>
  <c r="AI792" i="70"/>
  <c r="AI105" i="70"/>
  <c r="AI1023" i="70"/>
  <c r="AI35" i="70"/>
  <c r="AI53" i="70"/>
  <c r="AI57" i="70"/>
  <c r="AI61" i="70"/>
  <c r="AI63" i="70"/>
  <c r="AI64" i="70"/>
  <c r="AI66" i="70"/>
  <c r="AI67" i="70"/>
  <c r="AI69" i="70"/>
  <c r="AI70" i="70"/>
  <c r="AI71" i="70"/>
  <c r="AI72" i="70"/>
  <c r="AI73" i="70"/>
  <c r="AI74" i="70"/>
  <c r="AI75" i="70"/>
  <c r="AI77" i="70"/>
  <c r="AI177" i="70"/>
  <c r="AI226" i="70"/>
  <c r="AI343" i="70"/>
  <c r="AI353" i="70"/>
  <c r="AI354" i="70"/>
  <c r="AI376" i="70"/>
  <c r="AI556" i="70"/>
  <c r="AI558" i="70"/>
  <c r="AI560" i="70"/>
  <c r="AI561" i="70"/>
  <c r="AI583" i="70"/>
  <c r="AI637" i="70"/>
  <c r="AI641" i="70"/>
  <c r="AI863" i="70"/>
  <c r="AI889" i="70"/>
  <c r="AI892" i="70"/>
  <c r="AI45" i="70"/>
  <c r="AI65" i="70"/>
  <c r="AI1022" i="70"/>
  <c r="AI106" i="70"/>
  <c r="AI108" i="70"/>
  <c r="AI109" i="70"/>
  <c r="AI110" i="70"/>
  <c r="AI111" i="70"/>
  <c r="AI112" i="70"/>
  <c r="AI113" i="70"/>
  <c r="AI115" i="70"/>
  <c r="AI120" i="70"/>
  <c r="AI176" i="70"/>
  <c r="AI282" i="70"/>
  <c r="AI116" i="70"/>
  <c r="AI107" i="70"/>
  <c r="AI1024" i="70"/>
  <c r="AI50" i="70"/>
  <c r="AI52" i="70"/>
  <c r="AI59" i="70"/>
  <c r="AI60" i="70"/>
  <c r="AI91" i="70"/>
  <c r="AI453" i="70"/>
  <c r="AI497" i="70"/>
  <c r="AI587" i="70"/>
  <c r="AI595" i="70"/>
  <c r="AI597" i="70"/>
  <c r="AI661" i="70"/>
  <c r="AI663" i="70"/>
  <c r="AI706" i="70"/>
  <c r="AI664" i="70"/>
  <c r="AI787" i="70"/>
  <c r="AI1021" i="70"/>
  <c r="AI48" i="70"/>
  <c r="AI49" i="70"/>
  <c r="AI51" i="70"/>
  <c r="AI54" i="70"/>
  <c r="AI56" i="70"/>
  <c r="AI468" i="70"/>
  <c r="AI616" i="70"/>
  <c r="AI703" i="70"/>
  <c r="AI868" i="70"/>
  <c r="AI55" i="70"/>
  <c r="AI119" i="70"/>
  <c r="AI121" i="70"/>
  <c r="AI123" i="70"/>
  <c r="AI124" i="70"/>
  <c r="AI125" i="70"/>
  <c r="AI127" i="70"/>
  <c r="AI129" i="70"/>
  <c r="AI130" i="70"/>
  <c r="AI131" i="70"/>
  <c r="AI161" i="70"/>
  <c r="AI570" i="70"/>
  <c r="AI581" i="70"/>
  <c r="AI582" i="70"/>
  <c r="AI642" i="70"/>
  <c r="AI660" i="70"/>
  <c r="AI881" i="70"/>
  <c r="AI1025" i="70"/>
  <c r="AI246" i="70"/>
  <c r="AI251" i="70"/>
  <c r="AI252" i="70"/>
  <c r="AI253" i="70"/>
  <c r="AI255" i="70"/>
  <c r="AI265" i="70"/>
  <c r="AI1041" i="70"/>
  <c r="AI197" i="70"/>
  <c r="AI200" i="70"/>
  <c r="AI202" i="70"/>
  <c r="AI204" i="70"/>
  <c r="AI209" i="70"/>
  <c r="AI375" i="70"/>
  <c r="AI500" i="70"/>
  <c r="AI720" i="70"/>
  <c r="AI723" i="70"/>
  <c r="AI827" i="70"/>
  <c r="AI1027" i="70"/>
  <c r="AI193" i="70"/>
  <c r="AI194" i="70"/>
  <c r="AI195" i="70"/>
  <c r="AI196" i="70"/>
  <c r="AI201" i="70"/>
  <c r="AI203" i="70"/>
  <c r="AI205" i="70"/>
  <c r="AI207" i="70"/>
  <c r="AI721" i="70"/>
  <c r="AI199" i="70"/>
  <c r="AI271" i="70"/>
  <c r="AI272" i="70"/>
  <c r="AI273" i="70"/>
  <c r="AI274" i="70"/>
  <c r="AI275" i="70"/>
  <c r="AI276" i="70"/>
  <c r="AI277" i="70"/>
  <c r="AI278" i="70"/>
  <c r="AI279" i="70"/>
  <c r="AI280" i="70"/>
  <c r="AI281" i="70"/>
  <c r="AI671" i="70"/>
  <c r="AI270" i="70"/>
  <c r="AI367" i="70"/>
  <c r="AI1028" i="70"/>
  <c r="AI168" i="70"/>
  <c r="AI170" i="70"/>
  <c r="AI172" i="70"/>
  <c r="AI173" i="70"/>
  <c r="AI175" i="70"/>
  <c r="AI178" i="70"/>
  <c r="AI180" i="70"/>
  <c r="AI183" i="70"/>
  <c r="AI184" i="70"/>
  <c r="AI186" i="70"/>
  <c r="AI189" i="70"/>
  <c r="AI190" i="70"/>
  <c r="AI191" i="70"/>
  <c r="AI192" i="70"/>
  <c r="AI563" i="70"/>
  <c r="AI578" i="70"/>
  <c r="AI592" i="70"/>
  <c r="AI876" i="70"/>
  <c r="AI877" i="70"/>
  <c r="AI1026" i="70"/>
  <c r="AI169" i="70"/>
  <c r="AI182" i="70"/>
  <c r="AI81" i="70"/>
  <c r="AI267" i="70"/>
  <c r="AI268" i="70"/>
  <c r="AI269" i="70"/>
  <c r="AI284" i="70"/>
  <c r="AI286" i="70"/>
  <c r="AI287" i="70"/>
  <c r="AI288" i="70"/>
  <c r="AI289" i="70"/>
  <c r="AI290" i="70"/>
  <c r="AI291" i="70"/>
  <c r="AI295" i="70"/>
  <c r="AI296" i="70"/>
  <c r="AI359" i="70"/>
  <c r="AI360" i="70"/>
  <c r="AI374" i="70"/>
  <c r="AI665" i="70"/>
  <c r="AI708" i="70"/>
  <c r="AI900" i="70"/>
  <c r="AI1029" i="70"/>
  <c r="AI47" i="70"/>
  <c r="AI101" i="70"/>
  <c r="AI297" i="70"/>
  <c r="AI299" i="70"/>
  <c r="AI302" i="70"/>
  <c r="AI303" i="70"/>
  <c r="AI304" i="70"/>
  <c r="AI306" i="70"/>
  <c r="AI308" i="70"/>
  <c r="AI576" i="70"/>
  <c r="AI649" i="70"/>
  <c r="AI659" i="70"/>
  <c r="AI869" i="70"/>
  <c r="AI870" i="70"/>
  <c r="AI872" i="70"/>
  <c r="AI211" i="70"/>
  <c r="AI212" i="70"/>
  <c r="AI213" i="70"/>
  <c r="AI214" i="70"/>
  <c r="AI215" i="70"/>
  <c r="AI217" i="70"/>
  <c r="AI218" i="70"/>
  <c r="AI220" i="70"/>
  <c r="AI221" i="70"/>
  <c r="AI223" i="70"/>
  <c r="AI224" i="70"/>
  <c r="AI225" i="70"/>
  <c r="AI413" i="70"/>
  <c r="AI419" i="70"/>
  <c r="AI503" i="70"/>
  <c r="AI568" i="70"/>
  <c r="AI572" i="70"/>
  <c r="AI626" i="70"/>
  <c r="AI635" i="70"/>
  <c r="AI779" i="70"/>
  <c r="AI800" i="70"/>
  <c r="AI804" i="70"/>
  <c r="AI811" i="70"/>
  <c r="AI897" i="70"/>
  <c r="AI914" i="70"/>
  <c r="AI933" i="70"/>
  <c r="AI1030" i="70"/>
  <c r="AI237" i="70"/>
  <c r="AI247" i="70"/>
  <c r="AI256" i="70"/>
  <c r="AI257" i="70"/>
  <c r="AI258" i="70"/>
  <c r="AI260" i="70"/>
  <c r="AI262" i="70"/>
  <c r="AI263" i="70"/>
  <c r="AI264" i="70"/>
  <c r="AI283" i="70"/>
  <c r="AI314" i="70"/>
  <c r="AI316" i="70"/>
  <c r="AI336" i="70"/>
  <c r="AI700" i="70"/>
  <c r="AI702" i="70"/>
  <c r="AI888" i="70"/>
  <c r="AI1042" i="70"/>
  <c r="AI971" i="70"/>
  <c r="AI166" i="70"/>
  <c r="AI167" i="70"/>
  <c r="AI366" i="70"/>
  <c r="AI368" i="70"/>
  <c r="AI369" i="70"/>
  <c r="AI370" i="70"/>
  <c r="AI371" i="70"/>
  <c r="AI372" i="70"/>
  <c r="AI373" i="70"/>
  <c r="AI377" i="70"/>
  <c r="AI378" i="70"/>
  <c r="AI382" i="70"/>
  <c r="AI656" i="70"/>
  <c r="AI867" i="70"/>
  <c r="AI1039" i="70"/>
  <c r="AI142" i="70"/>
  <c r="AI143" i="70"/>
  <c r="AI227" i="70"/>
  <c r="AI228" i="70"/>
  <c r="AI229" i="70"/>
  <c r="AI230" i="70"/>
  <c r="AI231" i="70"/>
  <c r="AI232" i="70"/>
  <c r="AI233" i="70"/>
  <c r="AI234" i="70"/>
  <c r="AI235" i="70"/>
  <c r="AI236" i="70"/>
  <c r="AI239" i="70"/>
  <c r="AI240" i="70"/>
  <c r="AI241" i="70"/>
  <c r="AI242" i="70"/>
  <c r="AI245" i="70"/>
  <c r="AI259" i="70"/>
  <c r="AI261" i="70"/>
  <c r="AI462" i="70"/>
  <c r="AI848" i="70"/>
  <c r="AI850" i="70"/>
  <c r="AI78" i="70"/>
  <c r="AI849" i="70"/>
  <c r="AI1031" i="70"/>
  <c r="AI10" i="70"/>
  <c r="AI19" i="70"/>
  <c r="AI346" i="70"/>
  <c r="AI347" i="70"/>
  <c r="AI348" i="70"/>
  <c r="AI350" i="70"/>
  <c r="AI351" i="70"/>
  <c r="AI355" i="70"/>
  <c r="AI357" i="70"/>
  <c r="AI358" i="70"/>
  <c r="AI363" i="70"/>
  <c r="AI364" i="70"/>
  <c r="AI425" i="70"/>
  <c r="AI428" i="70"/>
  <c r="AI445" i="70"/>
  <c r="AI504" i="70"/>
  <c r="AI562" i="70"/>
  <c r="AI565" i="70"/>
  <c r="AI567" i="70"/>
  <c r="AI591" i="70"/>
  <c r="AI593" i="70"/>
  <c r="AI594" i="70"/>
  <c r="AI609" i="70"/>
  <c r="AI865" i="70"/>
  <c r="AI883" i="70"/>
  <c r="AI884" i="70"/>
  <c r="AI1032" i="70"/>
  <c r="AI132" i="70"/>
  <c r="AI133" i="70"/>
  <c r="AI134" i="70"/>
  <c r="AI135" i="70"/>
  <c r="AI136" i="70"/>
  <c r="AI137" i="70"/>
  <c r="AI141" i="70"/>
  <c r="AI145" i="70"/>
  <c r="AI146" i="70"/>
  <c r="AI147" i="70"/>
  <c r="AI349" i="70"/>
  <c r="AI559" i="70"/>
  <c r="AI643" i="70"/>
  <c r="AI677" i="70"/>
  <c r="AI768" i="70"/>
  <c r="AI842" i="70"/>
  <c r="AI857" i="70"/>
  <c r="AI930" i="70"/>
  <c r="AI138" i="70"/>
  <c r="AI1033" i="70"/>
  <c r="AI458" i="70"/>
  <c r="AI460" i="70"/>
  <c r="AI149" i="70"/>
  <c r="AI151" i="70"/>
  <c r="AI153" i="70"/>
  <c r="AI155" i="70"/>
  <c r="AI156" i="70"/>
  <c r="AI158" i="70"/>
  <c r="AI159" i="70"/>
  <c r="AI160" i="70"/>
  <c r="AI163" i="70"/>
  <c r="AI165" i="70"/>
  <c r="AI459" i="70"/>
  <c r="AI461" i="70"/>
  <c r="AI652" i="70"/>
  <c r="AI653" i="70"/>
  <c r="AI655" i="70"/>
  <c r="AI657" i="70"/>
  <c r="AI682" i="70"/>
  <c r="AI893" i="70"/>
  <c r="AI600" i="70"/>
  <c r="AI150" i="70"/>
  <c r="AI152" i="70"/>
  <c r="AI164" i="70"/>
  <c r="AI1034" i="70"/>
  <c r="AI95" i="70"/>
  <c r="AI97" i="70"/>
  <c r="AI98" i="70"/>
  <c r="AI329" i="70"/>
  <c r="AI330" i="70"/>
  <c r="AI331" i="70"/>
  <c r="AI332" i="70"/>
  <c r="AI333" i="70"/>
  <c r="AI334" i="70"/>
  <c r="AI335" i="70"/>
  <c r="AI337" i="70"/>
  <c r="AI338" i="70"/>
  <c r="AI340" i="70"/>
  <c r="AI341" i="70"/>
  <c r="AI342" i="70"/>
  <c r="AI344" i="70"/>
  <c r="AI463" i="70"/>
  <c r="AI464" i="70"/>
  <c r="AI465" i="70"/>
  <c r="AI466" i="70"/>
  <c r="AI858" i="70"/>
  <c r="AI859" i="70"/>
  <c r="AI860" i="70"/>
  <c r="AI861" i="70"/>
  <c r="AI1035" i="70"/>
  <c r="AI309" i="70"/>
  <c r="AI310" i="70"/>
  <c r="AI312" i="70"/>
  <c r="AI313" i="70"/>
  <c r="AI315" i="70"/>
  <c r="AI317" i="70"/>
  <c r="AI318" i="70"/>
  <c r="AI320" i="70"/>
  <c r="AI321" i="70"/>
  <c r="AI322" i="70"/>
  <c r="AI323" i="70"/>
  <c r="AI324" i="70"/>
  <c r="AI325" i="70"/>
  <c r="AI326" i="70"/>
  <c r="AI328" i="70"/>
  <c r="AI589" i="70"/>
  <c r="AI590" i="70"/>
  <c r="AI740" i="70"/>
  <c r="AI741" i="70"/>
  <c r="AI769" i="70"/>
  <c r="AI809" i="70"/>
  <c r="AI573" i="70"/>
  <c r="AI575" i="70"/>
  <c r="AI574" i="70"/>
  <c r="AI293" i="70"/>
  <c r="AI294" i="70"/>
  <c r="AI588" i="70"/>
  <c r="AI806" i="70"/>
  <c r="AI880" i="70"/>
  <c r="AI998" i="70"/>
  <c r="AI1017" i="70"/>
  <c r="AI380" i="70"/>
  <c r="AI383" i="70"/>
  <c r="AI395" i="70"/>
  <c r="AI925" i="70"/>
  <c r="AI879" i="70"/>
  <c r="AI384" i="70"/>
  <c r="AI903" i="70"/>
  <c r="AI122" i="70"/>
  <c r="AI385" i="70"/>
  <c r="AI386" i="70"/>
  <c r="AI394" i="70"/>
  <c r="AI435" i="70"/>
  <c r="AI478" i="70"/>
  <c r="AI612" i="70"/>
  <c r="AI666" i="70"/>
  <c r="AI387" i="70"/>
  <c r="AI388" i="70"/>
  <c r="AI250" i="70"/>
  <c r="AI426" i="70"/>
  <c r="AI430" i="70"/>
  <c r="AI875" i="70"/>
  <c r="AI886" i="70"/>
  <c r="AI916" i="70"/>
  <c r="AI917" i="70"/>
  <c r="AI919" i="70"/>
  <c r="AI391" i="70"/>
  <c r="AI393" i="70"/>
  <c r="AI601" i="70"/>
  <c r="AI154" i="70"/>
  <c r="AI266" i="70"/>
  <c r="AI319" i="70"/>
  <c r="AI381" i="70"/>
  <c r="AI667" i="70"/>
  <c r="AI710" i="70"/>
  <c r="AI871" i="70"/>
  <c r="AI901" i="70"/>
  <c r="AI398" i="70"/>
  <c r="AI399" i="70"/>
  <c r="AI400" i="70"/>
  <c r="AI402" i="70"/>
  <c r="AI403" i="70"/>
  <c r="AI420" i="70"/>
  <c r="AI422" i="70"/>
  <c r="AI411" i="70"/>
  <c r="AI564" i="70"/>
  <c r="AI932" i="70"/>
  <c r="AI389" i="70"/>
  <c r="AI397" i="70"/>
  <c r="AI405" i="70"/>
  <c r="AI407" i="70"/>
  <c r="AI409" i="70"/>
  <c r="AI417" i="70"/>
  <c r="AI831" i="70"/>
  <c r="AI928" i="70"/>
  <c r="AI406" i="70"/>
  <c r="AI918" i="70"/>
  <c r="AI923" i="70"/>
  <c r="AI926" i="70"/>
  <c r="AI1036" i="70"/>
  <c r="AI171" i="70"/>
  <c r="AI327" i="70"/>
  <c r="AI392" i="70"/>
  <c r="AI404" i="70"/>
  <c r="AI408" i="70"/>
  <c r="AI414" i="70"/>
  <c r="AI415" i="70"/>
  <c r="AI416" i="70"/>
  <c r="AI615" i="70"/>
  <c r="AI644" i="70"/>
  <c r="AI646" i="70"/>
  <c r="AI669" i="70"/>
  <c r="AI891" i="70"/>
  <c r="AI920" i="70"/>
  <c r="AI924" i="70"/>
  <c r="AI940" i="70"/>
  <c r="AI1037" i="70"/>
  <c r="AI421" i="70"/>
  <c r="AI352" i="70"/>
  <c r="AI429" i="70"/>
  <c r="AI431" i="70"/>
  <c r="AI432" i="70"/>
  <c r="AI433" i="70"/>
  <c r="AI434" i="70"/>
  <c r="AI902" i="70"/>
  <c r="AI939" i="70"/>
  <c r="AI685" i="70"/>
  <c r="AI683" i="70"/>
  <c r="AI444" i="70"/>
  <c r="AI566" i="70"/>
  <c r="AI992" i="70"/>
  <c r="AI365" i="70"/>
  <c r="AI654" i="70"/>
  <c r="AI208" i="70"/>
  <c r="AI68" i="70"/>
  <c r="AI94" i="70"/>
  <c r="AI140" i="70"/>
  <c r="AI244" i="70"/>
  <c r="AI305" i="70"/>
  <c r="AI450" i="70"/>
  <c r="AI452" i="70"/>
  <c r="AI454" i="70"/>
  <c r="AI617" i="70"/>
  <c r="AI829" i="70"/>
  <c r="AI830" i="70"/>
  <c r="AI216" i="70"/>
  <c r="AI219" i="70"/>
  <c r="AI222" i="70"/>
  <c r="AI725" i="70"/>
  <c r="AI631" i="70"/>
  <c r="AI846" i="70"/>
  <c r="AI629" i="70"/>
  <c r="AI975" i="70"/>
  <c r="AI976" i="70"/>
  <c r="AI17" i="70"/>
  <c r="AI470" i="70"/>
  <c r="AI20" i="70"/>
  <c r="AI21" i="70"/>
  <c r="AI483" i="70"/>
  <c r="AI18" i="70"/>
  <c r="AI937" i="70"/>
  <c r="AI894" i="70"/>
  <c r="AI896" i="70"/>
  <c r="AI898" i="70"/>
  <c r="AI944" i="70"/>
  <c r="AI945" i="70"/>
  <c r="AI852" i="70"/>
  <c r="AI586" i="70"/>
  <c r="AI471" i="70"/>
  <c r="AI472" i="70"/>
  <c r="AI489" i="70"/>
  <c r="AI585" i="70"/>
  <c r="AI921" i="70"/>
  <c r="AI557" i="70"/>
  <c r="AI249" i="70"/>
  <c r="AI922" i="70"/>
  <c r="AI977" i="70"/>
  <c r="AI301" i="70"/>
  <c r="AI455" i="70"/>
  <c r="AI473" i="70"/>
  <c r="AI476" i="70"/>
  <c r="AI502" i="70"/>
  <c r="AI934" i="70"/>
  <c r="AI999" i="70"/>
  <c r="AI835" i="70"/>
  <c r="AI885" i="70"/>
  <c r="AI927" i="70"/>
  <c r="AI379" i="70"/>
  <c r="AI396" i="70"/>
  <c r="AI423" i="70"/>
  <c r="AI475" i="70"/>
  <c r="AI477" i="70"/>
  <c r="AI479" i="70"/>
  <c r="AI481" i="70"/>
  <c r="AI598" i="70"/>
  <c r="AI603" i="70"/>
  <c r="AI847" i="70"/>
  <c r="AI936" i="70"/>
  <c r="AI856" i="70"/>
  <c r="AI188" i="70"/>
  <c r="AI606" i="70"/>
  <c r="AI181" i="70"/>
  <c r="AI36" i="70"/>
  <c r="AI410" i="70"/>
  <c r="AI438" i="70"/>
  <c r="AI862" i="70"/>
  <c r="AI788" i="70"/>
  <c r="AI789" i="70"/>
  <c r="AI734" i="70"/>
  <c r="AI735" i="70"/>
  <c r="AI737" i="70"/>
  <c r="AI738" i="70"/>
  <c r="AI742" i="70"/>
  <c r="AI746" i="70"/>
  <c r="AI749" i="70"/>
  <c r="AI750" i="70"/>
  <c r="AI751" i="70"/>
  <c r="AI753" i="70"/>
  <c r="AI757" i="70"/>
  <c r="AI758" i="70"/>
  <c r="AI759" i="70"/>
  <c r="AI760" i="70"/>
  <c r="AI726" i="70"/>
  <c r="AI727" i="70"/>
  <c r="AI729" i="70"/>
  <c r="AI731" i="70"/>
  <c r="AI761" i="70"/>
  <c r="AI762" i="70"/>
  <c r="AI763" i="70"/>
  <c r="AI764" i="70"/>
  <c r="AI765" i="70"/>
  <c r="AI766" i="70"/>
  <c r="AI767" i="70"/>
  <c r="AI770" i="70"/>
  <c r="AI771" i="70"/>
  <c r="AI772" i="70"/>
  <c r="AI773" i="70"/>
  <c r="AI724" i="70"/>
  <c r="AI728" i="70"/>
  <c r="AI732" i="70"/>
  <c r="AI733" i="70"/>
  <c r="AI736" i="70"/>
  <c r="AI743" i="70"/>
  <c r="AI744" i="70"/>
  <c r="AI745" i="70"/>
  <c r="AI747" i="70"/>
  <c r="AI748" i="70"/>
  <c r="AI752" i="70"/>
  <c r="AI754" i="70"/>
  <c r="AI755" i="70"/>
  <c r="AI756" i="70"/>
  <c r="AI774" i="70"/>
  <c r="AI775" i="70"/>
  <c r="AI776" i="70"/>
  <c r="AI777" i="70"/>
  <c r="AI778" i="70"/>
  <c r="AI780" i="70"/>
  <c r="AI782" i="70"/>
  <c r="AI783" i="70"/>
  <c r="AI784" i="70"/>
  <c r="AI785" i="70"/>
  <c r="AI580" i="70"/>
  <c r="AI356" i="70"/>
  <c r="AI436" i="70"/>
  <c r="AI794" i="70"/>
  <c r="AI899" i="70"/>
  <c r="AI412" i="70"/>
  <c r="AI451" i="70"/>
  <c r="AI480" i="70"/>
  <c r="AI498" i="70"/>
  <c r="AI505" i="70"/>
  <c r="AI506" i="70"/>
  <c r="AI602" i="70"/>
  <c r="AI604" i="70"/>
  <c r="AI605" i="70"/>
  <c r="AI607" i="70"/>
  <c r="AI608" i="70"/>
  <c r="AI639" i="70"/>
  <c r="AI673" i="70"/>
  <c r="AI851" i="70"/>
  <c r="AI627" i="70"/>
  <c r="AI959" i="70"/>
  <c r="AI960" i="70"/>
  <c r="AI961" i="70"/>
  <c r="AI962" i="70"/>
  <c r="AI1002" i="70"/>
  <c r="AI1003" i="70"/>
  <c r="AI1004" i="70"/>
  <c r="AI1005" i="70"/>
  <c r="AI717" i="70"/>
  <c r="AI491" i="70"/>
  <c r="AI492" i="70"/>
  <c r="AI530" i="70"/>
  <c r="AI525" i="70"/>
  <c r="AI554" i="70"/>
  <c r="AI632" i="70"/>
  <c r="AI813" i="70"/>
  <c r="AI817" i="70"/>
  <c r="AI818" i="70"/>
  <c r="AI915" i="70"/>
  <c r="AI507" i="70"/>
  <c r="AI513" i="70"/>
  <c r="AI508" i="70"/>
  <c r="AI509" i="70"/>
  <c r="AI512" i="70"/>
  <c r="AI511" i="70"/>
  <c r="AI362" i="70"/>
  <c r="AI819" i="70"/>
  <c r="AI825" i="70"/>
  <c r="AI510" i="70"/>
  <c r="AI816" i="70"/>
  <c r="AI611" i="70"/>
  <c r="AI484" i="70"/>
  <c r="AI531" i="70"/>
  <c r="AI645" i="70"/>
  <c r="AI688" i="70"/>
  <c r="AI826" i="70"/>
  <c r="AI701" i="70"/>
  <c r="AI493" i="70"/>
  <c r="AI494" i="70"/>
  <c r="AI238" i="70"/>
  <c r="AI514" i="70"/>
  <c r="AI533" i="70"/>
  <c r="AI802" i="70"/>
  <c r="AI823" i="70"/>
  <c r="AI824" i="70"/>
  <c r="AI523" i="70"/>
  <c r="AI528" i="70"/>
  <c r="AI516" i="70"/>
  <c r="AI524" i="70"/>
  <c r="AI781" i="70"/>
  <c r="AI895" i="70"/>
  <c r="AI532" i="70"/>
  <c r="AI553" i="70"/>
  <c r="AI520" i="70"/>
  <c r="AI515" i="70"/>
  <c r="AI544" i="70"/>
  <c r="AI85" i="70"/>
  <c r="AI418" i="70"/>
  <c r="AI474" i="70"/>
  <c r="AI485" i="70"/>
  <c r="AI501" i="70"/>
  <c r="AI519" i="70"/>
  <c r="AI518" i="70"/>
  <c r="AI821" i="70"/>
  <c r="AI822" i="70"/>
  <c r="AI534" i="70"/>
  <c r="AI799" i="70"/>
  <c r="AI535" i="70"/>
  <c r="AI801" i="70"/>
  <c r="AI536" i="70"/>
  <c r="AI803" i="70"/>
  <c r="AI537" i="70"/>
  <c r="AI805" i="70"/>
  <c r="AI538" i="70"/>
  <c r="AI807" i="70"/>
  <c r="AI539" i="70"/>
  <c r="AI808" i="70"/>
  <c r="AI540" i="70"/>
  <c r="AI810" i="70"/>
  <c r="AI541" i="70"/>
  <c r="AI812" i="70"/>
  <c r="AI542" i="70"/>
  <c r="AI814" i="70"/>
  <c r="AI529" i="70"/>
  <c r="AI786" i="70"/>
  <c r="AI543" i="70"/>
  <c r="AI705" i="70"/>
  <c r="AI545" i="70"/>
  <c r="AI548" i="70"/>
  <c r="AI709" i="70"/>
  <c r="AI711" i="70"/>
  <c r="AI815" i="70"/>
  <c r="AI820" i="70"/>
  <c r="AI546" i="70"/>
  <c r="AI547" i="70"/>
  <c r="AI668" i="70"/>
  <c r="AI712" i="70"/>
  <c r="AI713" i="70"/>
  <c r="AI714" i="70"/>
  <c r="AI716" i="70"/>
  <c r="AI549" i="70"/>
  <c r="AI718" i="70"/>
  <c r="AI550" i="70"/>
  <c r="AI719" i="70"/>
  <c r="AI551" i="70"/>
  <c r="AI793" i="70"/>
  <c r="AI552" i="70"/>
  <c r="AI795" i="70"/>
  <c r="AI526" i="70"/>
  <c r="AI521" i="70"/>
  <c r="AI555" i="70"/>
  <c r="AI571" i="70"/>
  <c r="AI942" i="70"/>
  <c r="AI972" i="70"/>
  <c r="AI973" i="70"/>
  <c r="AI58" i="70"/>
  <c r="AI128" i="70"/>
  <c r="AI908" i="70"/>
  <c r="AI911" i="70"/>
  <c r="AI909" i="70"/>
  <c r="AI913" i="70"/>
  <c r="AI931" i="70"/>
  <c r="AI941" i="70"/>
  <c r="AI938" i="70"/>
  <c r="AI904" i="70"/>
  <c r="AI853" i="70"/>
  <c r="AI630" i="70"/>
  <c r="AI442" i="70"/>
  <c r="AI439" i="70"/>
  <c r="AI440" i="70"/>
  <c r="AI441" i="70"/>
  <c r="AI443" i="70"/>
  <c r="AI855" i="70"/>
  <c r="AI854" i="70"/>
  <c r="AI974" i="70"/>
  <c r="AI437" i="70"/>
  <c r="AI446" i="70"/>
  <c r="AI447" i="70"/>
  <c r="AI448" i="70"/>
  <c r="AI449" i="70"/>
  <c r="AI614" i="70"/>
  <c r="AI715" i="70"/>
  <c r="AI790" i="70"/>
  <c r="AI791" i="70"/>
  <c r="AI866" i="70"/>
  <c r="AI873" i="70"/>
  <c r="AI874" i="70"/>
  <c r="AI935" i="70"/>
  <c r="AI796" i="70"/>
  <c r="AI989" i="70"/>
  <c r="AI990" i="70"/>
  <c r="AI991" i="70"/>
  <c r="AI361" i="70"/>
  <c r="AI457" i="70"/>
  <c r="AI864" i="70"/>
  <c r="AI1001" i="70"/>
  <c r="AI210" i="70"/>
  <c r="AI285" i="70"/>
  <c r="AI300" i="70"/>
  <c r="AI307" i="70"/>
  <c r="AI424" i="70"/>
  <c r="AI467" i="70"/>
  <c r="AI623" i="70"/>
  <c r="AI628" i="70"/>
  <c r="AI634" i="70"/>
  <c r="AI670" i="70"/>
  <c r="AI832" i="70"/>
  <c r="AI833" i="70"/>
  <c r="AI837" i="70"/>
  <c r="AI838" i="70"/>
  <c r="AI839" i="70"/>
  <c r="AI840" i="70"/>
  <c r="AI841" i="70"/>
  <c r="AI843" i="70"/>
  <c r="AI844" i="70"/>
  <c r="AI650" i="70"/>
  <c r="AI339" i="70"/>
  <c r="AI427" i="70"/>
  <c r="AI482" i="70"/>
  <c r="AI486" i="70"/>
  <c r="AI487" i="70"/>
  <c r="AI488" i="70"/>
  <c r="AI797" i="70"/>
  <c r="AI798" i="70"/>
  <c r="AI495" i="70"/>
  <c r="AI647" i="70"/>
  <c r="AI22" i="70"/>
  <c r="AI890" i="70"/>
  <c r="AI730" i="70"/>
  <c r="AI84" i="70"/>
  <c r="AI496" i="70"/>
  <c r="AI964" i="70"/>
  <c r="AI965" i="70"/>
  <c r="AI993" i="70"/>
  <c r="AI994" i="70"/>
  <c r="AI995" i="70"/>
  <c r="AI996" i="70"/>
  <c r="AI1006" i="70"/>
  <c r="AI311" i="70"/>
  <c r="AI4" i="70"/>
  <c r="AI5" i="70"/>
  <c r="AI619" i="70"/>
  <c r="AI684" i="70"/>
  <c r="AI878" i="70"/>
  <c r="AI625" i="70"/>
  <c r="AI689" i="70"/>
  <c r="AI690" i="70"/>
  <c r="AI691" i="70"/>
  <c r="AI692" i="70"/>
  <c r="AI845" i="70"/>
  <c r="AI2" i="70"/>
  <c r="AI114" i="70"/>
  <c r="AI834" i="70"/>
  <c r="AI3" i="70"/>
  <c r="AI1019" i="70"/>
  <c r="AI1038" i="70"/>
  <c r="AI1040" i="70"/>
  <c r="AI1018" i="70"/>
  <c r="AI8" i="70"/>
  <c r="AI6" i="70"/>
  <c r="AI693" i="70"/>
  <c r="AI694" i="70"/>
  <c r="AI672" i="70"/>
  <c r="AI828" i="70"/>
  <c r="AI621" i="70"/>
  <c r="AI13" i="70"/>
  <c r="AI7" i="70"/>
  <c r="AI674" i="70"/>
  <c r="AI695" i="70"/>
  <c r="AI696" i="70"/>
  <c r="AI618" i="70"/>
  <c r="AI638" i="70"/>
  <c r="AI12" i="70"/>
  <c r="AI11" i="70"/>
  <c r="AI698" i="70"/>
  <c r="AI697" i="70"/>
  <c r="AI14" i="70"/>
  <c r="AI15" i="70"/>
  <c r="AI887" i="70"/>
  <c r="AI699" i="70"/>
  <c r="AI610" i="70"/>
  <c r="AI9" i="70"/>
  <c r="AI658" i="70"/>
  <c r="AI613" i="70"/>
  <c r="AI622" i="70"/>
  <c r="AI620" i="70"/>
  <c r="AI905" i="70"/>
  <c r="AI16" i="70"/>
  <c r="AI390" i="70"/>
  <c r="AI648" i="70"/>
  <c r="AI678" i="70"/>
  <c r="AI704" i="70"/>
  <c r="AI906" i="70"/>
  <c r="AI907" i="70"/>
  <c r="AI910" i="70"/>
  <c r="AI929" i="70"/>
  <c r="AI675" i="70"/>
  <c r="AI27" i="70"/>
  <c r="AI28" i="70"/>
  <c r="AI29" i="70"/>
  <c r="AI31" i="70"/>
  <c r="AI676" i="70"/>
  <c r="AI569" i="70"/>
  <c r="AI32" i="70"/>
  <c r="AI30" i="70"/>
  <c r="AI633" i="70"/>
  <c r="AI686" i="70"/>
  <c r="AI687" i="70"/>
  <c r="AI23" i="70"/>
  <c r="AI24" i="70"/>
  <c r="AI25" i="70"/>
  <c r="AI26" i="70"/>
  <c r="AI584" i="70"/>
  <c r="AI636" i="70"/>
  <c r="AI946" i="70"/>
  <c r="AI947" i="70"/>
  <c r="AI948" i="70"/>
  <c r="AI949" i="70"/>
  <c r="AI950" i="70"/>
  <c r="AI951" i="70"/>
  <c r="AI952" i="70"/>
  <c r="AI953" i="70"/>
  <c r="AI954" i="70"/>
  <c r="AI955" i="70"/>
  <c r="AI956" i="70"/>
  <c r="AI957" i="70"/>
  <c r="AI958" i="70"/>
  <c r="AI963" i="70"/>
  <c r="AI966" i="70"/>
  <c r="AI967" i="70"/>
  <c r="AI968" i="70"/>
  <c r="AI969" i="70"/>
  <c r="AI970" i="70"/>
  <c r="AI978" i="70"/>
  <c r="AI979" i="70"/>
  <c r="AI980" i="70"/>
  <c r="AI981" i="70"/>
  <c r="AI982" i="70"/>
  <c r="AI983" i="70"/>
  <c r="AI984" i="70"/>
  <c r="AI985" i="70"/>
  <c r="AI986" i="70"/>
  <c r="AI987" i="70"/>
  <c r="AI988" i="70"/>
  <c r="AI997" i="70"/>
  <c r="AI1007" i="70"/>
  <c r="AI1008" i="70"/>
  <c r="AI1009" i="70"/>
  <c r="AI1010" i="70"/>
  <c r="AI1011" i="70"/>
  <c r="AI1012" i="70"/>
  <c r="AI1013" i="70"/>
  <c r="AI1014" i="70"/>
  <c r="AI1015" i="70"/>
  <c r="AI1016" i="70"/>
  <c r="AI1043" i="70"/>
  <c r="AI46" i="70"/>
  <c r="AI79" i="70"/>
  <c r="AI96" i="70"/>
  <c r="AI102" i="70"/>
  <c r="AI117" i="70"/>
  <c r="AI139" i="70"/>
  <c r="AI148" i="70"/>
  <c r="AI174" i="70"/>
  <c r="AI179" i="70"/>
  <c r="AI185" i="70"/>
  <c r="AI198" i="70"/>
  <c r="AI292" i="70"/>
  <c r="AI298" i="70"/>
  <c r="AI456" i="70"/>
  <c r="AI522" i="70"/>
  <c r="AI596" i="70"/>
  <c r="AG34" i="70"/>
  <c r="AG37" i="70"/>
  <c r="AG38" i="70"/>
  <c r="AG40" i="70"/>
  <c r="AG41" i="70"/>
  <c r="AG42" i="70"/>
  <c r="AG43" i="70"/>
  <c r="AG44" i="70"/>
  <c r="AG62" i="70"/>
  <c r="AG88" i="70"/>
  <c r="AG92" i="70"/>
  <c r="AG157" i="70"/>
  <c r="AG162" i="70"/>
  <c r="AG206" i="70"/>
  <c r="AG577" i="70"/>
  <c r="AG579" i="70"/>
  <c r="AG722" i="70"/>
  <c r="AG739" i="70"/>
  <c r="AG882" i="70"/>
  <c r="AG912" i="70"/>
  <c r="AG103" i="70"/>
  <c r="AG1020" i="70"/>
  <c r="AG76" i="70"/>
  <c r="AG80" i="70"/>
  <c r="AG82" i="70"/>
  <c r="AG83" i="70"/>
  <c r="AG86" i="70"/>
  <c r="AG87" i="70"/>
  <c r="AG89" i="70"/>
  <c r="AG90" i="70"/>
  <c r="AG93" i="70"/>
  <c r="AG99" i="70"/>
  <c r="AG100" i="70"/>
  <c r="AG104" i="70"/>
  <c r="AG118" i="70"/>
  <c r="AG126" i="70"/>
  <c r="AG144" i="70"/>
  <c r="AG248" i="70"/>
  <c r="AG345" i="70"/>
  <c r="AG499" i="70"/>
  <c r="AG624" i="70"/>
  <c r="AG640" i="70"/>
  <c r="AG651" i="70"/>
  <c r="AG662" i="70"/>
  <c r="AG679" i="70"/>
  <c r="AG680" i="70"/>
  <c r="AG681" i="70"/>
  <c r="AG707" i="70"/>
  <c r="AG792" i="70"/>
  <c r="AG105" i="70"/>
  <c r="AG1023" i="70"/>
  <c r="AG35" i="70"/>
  <c r="AG53" i="70"/>
  <c r="AG57" i="70"/>
  <c r="AG61" i="70"/>
  <c r="AG63" i="70"/>
  <c r="AG64" i="70"/>
  <c r="AG66" i="70"/>
  <c r="AG67" i="70"/>
  <c r="AG69" i="70"/>
  <c r="AG70" i="70"/>
  <c r="AG71" i="70"/>
  <c r="AG72" i="70"/>
  <c r="AG73" i="70"/>
  <c r="AG74" i="70"/>
  <c r="AG75" i="70"/>
  <c r="AG77" i="70"/>
  <c r="AG177" i="70"/>
  <c r="AG226" i="70"/>
  <c r="AG343" i="70"/>
  <c r="AG353" i="70"/>
  <c r="AG354" i="70"/>
  <c r="AG376" i="70"/>
  <c r="AG556" i="70"/>
  <c r="AG558" i="70"/>
  <c r="AG560" i="70"/>
  <c r="AG561" i="70"/>
  <c r="AG583" i="70"/>
  <c r="AG637" i="70"/>
  <c r="AG641" i="70"/>
  <c r="AG863" i="70"/>
  <c r="AG889" i="70"/>
  <c r="AG892" i="70"/>
  <c r="AG45" i="70"/>
  <c r="AG65" i="70"/>
  <c r="AG1022" i="70"/>
  <c r="AG106" i="70"/>
  <c r="AG108" i="70"/>
  <c r="AG109" i="70"/>
  <c r="AG110" i="70"/>
  <c r="AG111" i="70"/>
  <c r="AG112" i="70"/>
  <c r="AG113" i="70"/>
  <c r="AG115" i="70"/>
  <c r="AG120" i="70"/>
  <c r="AG176" i="70"/>
  <c r="AG282" i="70"/>
  <c r="AG116" i="70"/>
  <c r="AG107" i="70"/>
  <c r="AG1024" i="70"/>
  <c r="AG50" i="70"/>
  <c r="AG52" i="70"/>
  <c r="AG59" i="70"/>
  <c r="AG60" i="70"/>
  <c r="AG91" i="70"/>
  <c r="AG453" i="70"/>
  <c r="AG497" i="70"/>
  <c r="AG587" i="70"/>
  <c r="AG595" i="70"/>
  <c r="AG597" i="70"/>
  <c r="AG661" i="70"/>
  <c r="AG663" i="70"/>
  <c r="AG706" i="70"/>
  <c r="AG664" i="70"/>
  <c r="AG787" i="70"/>
  <c r="AG1021" i="70"/>
  <c r="AG48" i="70"/>
  <c r="AG49" i="70"/>
  <c r="AG51" i="70"/>
  <c r="AG54" i="70"/>
  <c r="AG56" i="70"/>
  <c r="AG468" i="70"/>
  <c r="AG616" i="70"/>
  <c r="AG703" i="70"/>
  <c r="AG868" i="70"/>
  <c r="AG55" i="70"/>
  <c r="AG119" i="70"/>
  <c r="AG121" i="70"/>
  <c r="AG123" i="70"/>
  <c r="AG124" i="70"/>
  <c r="AG125" i="70"/>
  <c r="AG127" i="70"/>
  <c r="AG129" i="70"/>
  <c r="AG130" i="70"/>
  <c r="AG131" i="70"/>
  <c r="AG161" i="70"/>
  <c r="AG570" i="70"/>
  <c r="AG581" i="70"/>
  <c r="AG582" i="70"/>
  <c r="AG642" i="70"/>
  <c r="AG660" i="70"/>
  <c r="AG881" i="70"/>
  <c r="AG1025" i="70"/>
  <c r="AG246" i="70"/>
  <c r="AG251" i="70"/>
  <c r="AG252" i="70"/>
  <c r="AG253" i="70"/>
  <c r="AG255" i="70"/>
  <c r="AG265" i="70"/>
  <c r="AG1041" i="70"/>
  <c r="AG197" i="70"/>
  <c r="AG200" i="70"/>
  <c r="AG202" i="70"/>
  <c r="AG204" i="70"/>
  <c r="AG209" i="70"/>
  <c r="AG375" i="70"/>
  <c r="AG500" i="70"/>
  <c r="AG720" i="70"/>
  <c r="AG723" i="70"/>
  <c r="AG827" i="70"/>
  <c r="AG1027" i="70"/>
  <c r="AG193" i="70"/>
  <c r="AG194" i="70"/>
  <c r="AG195" i="70"/>
  <c r="AG196" i="70"/>
  <c r="AG201" i="70"/>
  <c r="AG203" i="70"/>
  <c r="AG205" i="70"/>
  <c r="AG207" i="70"/>
  <c r="AG721" i="70"/>
  <c r="AG199" i="70"/>
  <c r="AG271" i="70"/>
  <c r="AG272" i="70"/>
  <c r="AG273" i="70"/>
  <c r="AG274" i="70"/>
  <c r="AG275" i="70"/>
  <c r="AG276" i="70"/>
  <c r="AG277" i="70"/>
  <c r="AG278" i="70"/>
  <c r="AG279" i="70"/>
  <c r="AG280" i="70"/>
  <c r="AG281" i="70"/>
  <c r="AG671" i="70"/>
  <c r="AG270" i="70"/>
  <c r="AG367" i="70"/>
  <c r="AG1028" i="70"/>
  <c r="AG168" i="70"/>
  <c r="AG170" i="70"/>
  <c r="AG172" i="70"/>
  <c r="AG173" i="70"/>
  <c r="AG175" i="70"/>
  <c r="AG178" i="70"/>
  <c r="AG180" i="70"/>
  <c r="AG183" i="70"/>
  <c r="AG184" i="70"/>
  <c r="AG186" i="70"/>
  <c r="AG189" i="70"/>
  <c r="AG190" i="70"/>
  <c r="AG191" i="70"/>
  <c r="AG192" i="70"/>
  <c r="AG563" i="70"/>
  <c r="AG578" i="70"/>
  <c r="AG592" i="70"/>
  <c r="AG876" i="70"/>
  <c r="AG877" i="70"/>
  <c r="AG1026" i="70"/>
  <c r="AG169" i="70"/>
  <c r="AG182" i="70"/>
  <c r="AG81" i="70"/>
  <c r="AG267" i="70"/>
  <c r="AG268" i="70"/>
  <c r="AG269" i="70"/>
  <c r="AG284" i="70"/>
  <c r="AG286" i="70"/>
  <c r="AG287" i="70"/>
  <c r="AG288" i="70"/>
  <c r="AG289" i="70"/>
  <c r="AG290" i="70"/>
  <c r="AG291" i="70"/>
  <c r="AG295" i="70"/>
  <c r="AG296" i="70"/>
  <c r="AG359" i="70"/>
  <c r="AG360" i="70"/>
  <c r="AG374" i="70"/>
  <c r="AG665" i="70"/>
  <c r="AG708" i="70"/>
  <c r="AG900" i="70"/>
  <c r="AG1029" i="70"/>
  <c r="AG47" i="70"/>
  <c r="AG101" i="70"/>
  <c r="AG297" i="70"/>
  <c r="AG299" i="70"/>
  <c r="AG302" i="70"/>
  <c r="AG303" i="70"/>
  <c r="AG304" i="70"/>
  <c r="AG306" i="70"/>
  <c r="AG308" i="70"/>
  <c r="AG576" i="70"/>
  <c r="AG649" i="70"/>
  <c r="AG659" i="70"/>
  <c r="AG869" i="70"/>
  <c r="AG870" i="70"/>
  <c r="AG872" i="70"/>
  <c r="AG211" i="70"/>
  <c r="AG212" i="70"/>
  <c r="AG213" i="70"/>
  <c r="AG214" i="70"/>
  <c r="AG215" i="70"/>
  <c r="AG217" i="70"/>
  <c r="AG218" i="70"/>
  <c r="AG220" i="70"/>
  <c r="AG221" i="70"/>
  <c r="AG223" i="70"/>
  <c r="AG224" i="70"/>
  <c r="AG225" i="70"/>
  <c r="AG413" i="70"/>
  <c r="AG419" i="70"/>
  <c r="AG503" i="70"/>
  <c r="AG568" i="70"/>
  <c r="AG572" i="70"/>
  <c r="AG626" i="70"/>
  <c r="AG635" i="70"/>
  <c r="AG779" i="70"/>
  <c r="AG800" i="70"/>
  <c r="AG804" i="70"/>
  <c r="AG811" i="70"/>
  <c r="AG897" i="70"/>
  <c r="AG914" i="70"/>
  <c r="AG933" i="70"/>
  <c r="AG1030" i="70"/>
  <c r="AG237" i="70"/>
  <c r="AG247" i="70"/>
  <c r="AG256" i="70"/>
  <c r="AG257" i="70"/>
  <c r="AG258" i="70"/>
  <c r="AG260" i="70"/>
  <c r="AG262" i="70"/>
  <c r="AG263" i="70"/>
  <c r="AG264" i="70"/>
  <c r="AG283" i="70"/>
  <c r="AG314" i="70"/>
  <c r="AG316" i="70"/>
  <c r="AG336" i="70"/>
  <c r="AG700" i="70"/>
  <c r="AG702" i="70"/>
  <c r="AG888" i="70"/>
  <c r="AG1042" i="70"/>
  <c r="AG971" i="70"/>
  <c r="AG166" i="70"/>
  <c r="AG167" i="70"/>
  <c r="AG366" i="70"/>
  <c r="AG368" i="70"/>
  <c r="AG369" i="70"/>
  <c r="AG370" i="70"/>
  <c r="AG371" i="70"/>
  <c r="AG372" i="70"/>
  <c r="AG373" i="70"/>
  <c r="AG377" i="70"/>
  <c r="AG378" i="70"/>
  <c r="AG382" i="70"/>
  <c r="AG656" i="70"/>
  <c r="AG867" i="70"/>
  <c r="AG1039" i="70"/>
  <c r="AG142" i="70"/>
  <c r="AG143" i="70"/>
  <c r="AG227" i="70"/>
  <c r="AG228" i="70"/>
  <c r="AG229" i="70"/>
  <c r="AG230" i="70"/>
  <c r="AG231" i="70"/>
  <c r="AG232" i="70"/>
  <c r="AG233" i="70"/>
  <c r="AG234" i="70"/>
  <c r="AG235" i="70"/>
  <c r="AG236" i="70"/>
  <c r="AG239" i="70"/>
  <c r="AG240" i="70"/>
  <c r="AG241" i="70"/>
  <c r="AG242" i="70"/>
  <c r="AG245" i="70"/>
  <c r="AG259" i="70"/>
  <c r="AG261" i="70"/>
  <c r="AG462" i="70"/>
  <c r="AG848" i="70"/>
  <c r="AG850" i="70"/>
  <c r="AG78" i="70"/>
  <c r="AG849" i="70"/>
  <c r="AG1031" i="70"/>
  <c r="AG10" i="70"/>
  <c r="AG19" i="70"/>
  <c r="AG346" i="70"/>
  <c r="AG347" i="70"/>
  <c r="AG348" i="70"/>
  <c r="AG350" i="70"/>
  <c r="AG351" i="70"/>
  <c r="AG355" i="70"/>
  <c r="AG357" i="70"/>
  <c r="AG358" i="70"/>
  <c r="AG363" i="70"/>
  <c r="AG364" i="70"/>
  <c r="AG425" i="70"/>
  <c r="AG428" i="70"/>
  <c r="AG445" i="70"/>
  <c r="AG504" i="70"/>
  <c r="AG562" i="70"/>
  <c r="AG565" i="70"/>
  <c r="AG567" i="70"/>
  <c r="AG591" i="70"/>
  <c r="AG593" i="70"/>
  <c r="AG594" i="70"/>
  <c r="AG609" i="70"/>
  <c r="AG865" i="70"/>
  <c r="AG883" i="70"/>
  <c r="AG884" i="70"/>
  <c r="AG1032" i="70"/>
  <c r="AG132" i="70"/>
  <c r="AG133" i="70"/>
  <c r="AG134" i="70"/>
  <c r="AG135" i="70"/>
  <c r="AG136" i="70"/>
  <c r="AG137" i="70"/>
  <c r="AG141" i="70"/>
  <c r="AG145" i="70"/>
  <c r="AG146" i="70"/>
  <c r="AG147" i="70"/>
  <c r="AG349" i="70"/>
  <c r="AG559" i="70"/>
  <c r="AG643" i="70"/>
  <c r="AG677" i="70"/>
  <c r="AG768" i="70"/>
  <c r="AG842" i="70"/>
  <c r="AG857" i="70"/>
  <c r="AG930" i="70"/>
  <c r="AG138" i="70"/>
  <c r="AG1033" i="70"/>
  <c r="AG458" i="70"/>
  <c r="AG460" i="70"/>
  <c r="AG149" i="70"/>
  <c r="AG151" i="70"/>
  <c r="AG153" i="70"/>
  <c r="AG155" i="70"/>
  <c r="AG156" i="70"/>
  <c r="AG158" i="70"/>
  <c r="AG159" i="70"/>
  <c r="AG160" i="70"/>
  <c r="AG163" i="70"/>
  <c r="AG165" i="70"/>
  <c r="AG459" i="70"/>
  <c r="AG461" i="70"/>
  <c r="AG652" i="70"/>
  <c r="AG653" i="70"/>
  <c r="AG655" i="70"/>
  <c r="AG657" i="70"/>
  <c r="AG682" i="70"/>
  <c r="AG893" i="70"/>
  <c r="AG600" i="70"/>
  <c r="AG150" i="70"/>
  <c r="AG152" i="70"/>
  <c r="AG164" i="70"/>
  <c r="AG1034" i="70"/>
  <c r="AG95" i="70"/>
  <c r="AG97" i="70"/>
  <c r="AG98" i="70"/>
  <c r="AG329" i="70"/>
  <c r="AG330" i="70"/>
  <c r="AG331" i="70"/>
  <c r="AG332" i="70"/>
  <c r="AG333" i="70"/>
  <c r="AG334" i="70"/>
  <c r="AG335" i="70"/>
  <c r="AG337" i="70"/>
  <c r="AG338" i="70"/>
  <c r="AG340" i="70"/>
  <c r="AG341" i="70"/>
  <c r="AG342" i="70"/>
  <c r="AG344" i="70"/>
  <c r="AG463" i="70"/>
  <c r="AG464" i="70"/>
  <c r="AG465" i="70"/>
  <c r="AG466" i="70"/>
  <c r="AG858" i="70"/>
  <c r="AG859" i="70"/>
  <c r="AG860" i="70"/>
  <c r="AG861" i="70"/>
  <c r="AG1035" i="70"/>
  <c r="AG309" i="70"/>
  <c r="AG310" i="70"/>
  <c r="AG312" i="70"/>
  <c r="AG313" i="70"/>
  <c r="AG315" i="70"/>
  <c r="AG317" i="70"/>
  <c r="AG318" i="70"/>
  <c r="AG320" i="70"/>
  <c r="AG321" i="70"/>
  <c r="AG322" i="70"/>
  <c r="AG323" i="70"/>
  <c r="AG324" i="70"/>
  <c r="AG325" i="70"/>
  <c r="AG326" i="70"/>
  <c r="AG328" i="70"/>
  <c r="AG589" i="70"/>
  <c r="AG590" i="70"/>
  <c r="AG740" i="70"/>
  <c r="AG741" i="70"/>
  <c r="AG769" i="70"/>
  <c r="AG809" i="70"/>
  <c r="AG573" i="70"/>
  <c r="AG575" i="70"/>
  <c r="AG574" i="70"/>
  <c r="AG293" i="70"/>
  <c r="AG294" i="70"/>
  <c r="AG588" i="70"/>
  <c r="AG806" i="70"/>
  <c r="AG880" i="70"/>
  <c r="AG998" i="70"/>
  <c r="AG1017" i="70"/>
  <c r="AG380" i="70"/>
  <c r="AG383" i="70"/>
  <c r="AG395" i="70"/>
  <c r="AG925" i="70"/>
  <c r="AG879" i="70"/>
  <c r="AG384" i="70"/>
  <c r="AG903" i="70"/>
  <c r="AG122" i="70"/>
  <c r="AG385" i="70"/>
  <c r="AG386" i="70"/>
  <c r="AG394" i="70"/>
  <c r="AG435" i="70"/>
  <c r="AG478" i="70"/>
  <c r="AG612" i="70"/>
  <c r="AG666" i="70"/>
  <c r="AG387" i="70"/>
  <c r="AG388" i="70"/>
  <c r="AG250" i="70"/>
  <c r="AG426" i="70"/>
  <c r="AG430" i="70"/>
  <c r="AG875" i="70"/>
  <c r="AG886" i="70"/>
  <c r="AG916" i="70"/>
  <c r="AG917" i="70"/>
  <c r="AG919" i="70"/>
  <c r="AG391" i="70"/>
  <c r="AG393" i="70"/>
  <c r="AG601" i="70"/>
  <c r="AG154" i="70"/>
  <c r="AG266" i="70"/>
  <c r="AG319" i="70"/>
  <c r="AG381" i="70"/>
  <c r="AG667" i="70"/>
  <c r="AG710" i="70"/>
  <c r="AG871" i="70"/>
  <c r="AG901" i="70"/>
  <c r="AG398" i="70"/>
  <c r="AG399" i="70"/>
  <c r="AG400" i="70"/>
  <c r="AG402" i="70"/>
  <c r="AG403" i="70"/>
  <c r="AG420" i="70"/>
  <c r="AG422" i="70"/>
  <c r="AG411" i="70"/>
  <c r="AG564" i="70"/>
  <c r="AG932" i="70"/>
  <c r="AG389" i="70"/>
  <c r="AG397" i="70"/>
  <c r="AG405" i="70"/>
  <c r="AG407" i="70"/>
  <c r="AG409" i="70"/>
  <c r="AG417" i="70"/>
  <c r="AG831" i="70"/>
  <c r="AG928" i="70"/>
  <c r="AG406" i="70"/>
  <c r="AG918" i="70"/>
  <c r="AG923" i="70"/>
  <c r="AG926" i="70"/>
  <c r="AG1036" i="70"/>
  <c r="AG171" i="70"/>
  <c r="AG327" i="70"/>
  <c r="AG392" i="70"/>
  <c r="AG404" i="70"/>
  <c r="AG408" i="70"/>
  <c r="AG414" i="70"/>
  <c r="AG415" i="70"/>
  <c r="AG416" i="70"/>
  <c r="AG615" i="70"/>
  <c r="AG644" i="70"/>
  <c r="AG646" i="70"/>
  <c r="AG669" i="70"/>
  <c r="AG891" i="70"/>
  <c r="AG920" i="70"/>
  <c r="AG924" i="70"/>
  <c r="AG940" i="70"/>
  <c r="AG1037" i="70"/>
  <c r="AG421" i="70"/>
  <c r="AG352" i="70"/>
  <c r="AG429" i="70"/>
  <c r="AG431" i="70"/>
  <c r="AG432" i="70"/>
  <c r="AG433" i="70"/>
  <c r="AG434" i="70"/>
  <c r="AG902" i="70"/>
  <c r="AG939" i="70"/>
  <c r="AG685" i="70"/>
  <c r="AG683" i="70"/>
  <c r="AG444" i="70"/>
  <c r="AG566" i="70"/>
  <c r="AG992" i="70"/>
  <c r="AG365" i="70"/>
  <c r="AG654" i="70"/>
  <c r="AG208" i="70"/>
  <c r="AG68" i="70"/>
  <c r="AG94" i="70"/>
  <c r="AG140" i="70"/>
  <c r="AG244" i="70"/>
  <c r="AG305" i="70"/>
  <c r="AG450" i="70"/>
  <c r="AG452" i="70"/>
  <c r="AG454" i="70"/>
  <c r="AG617" i="70"/>
  <c r="AG829" i="70"/>
  <c r="AG830" i="70"/>
  <c r="AG216" i="70"/>
  <c r="AG219" i="70"/>
  <c r="AG222" i="70"/>
  <c r="AG725" i="70"/>
  <c r="AG631" i="70"/>
  <c r="AG846" i="70"/>
  <c r="AG629" i="70"/>
  <c r="AG975" i="70"/>
  <c r="AG976" i="70"/>
  <c r="AG17" i="70"/>
  <c r="AG470" i="70"/>
  <c r="AG20" i="70"/>
  <c r="AG21" i="70"/>
  <c r="AG483" i="70"/>
  <c r="AG18" i="70"/>
  <c r="AG937" i="70"/>
  <c r="AG894" i="70"/>
  <c r="AG896" i="70"/>
  <c r="AG898" i="70"/>
  <c r="AG944" i="70"/>
  <c r="AG945" i="70"/>
  <c r="AG852" i="70"/>
  <c r="AG586" i="70"/>
  <c r="AG471" i="70"/>
  <c r="AG472" i="70"/>
  <c r="AG489" i="70"/>
  <c r="AG585" i="70"/>
  <c r="AG921" i="70"/>
  <c r="AG557" i="70"/>
  <c r="AG249" i="70"/>
  <c r="AG922" i="70"/>
  <c r="AG977" i="70"/>
  <c r="AG301" i="70"/>
  <c r="AG455" i="70"/>
  <c r="AG473" i="70"/>
  <c r="AG476" i="70"/>
  <c r="AG502" i="70"/>
  <c r="AG934" i="70"/>
  <c r="AG999" i="70"/>
  <c r="AG835" i="70"/>
  <c r="AG885" i="70"/>
  <c r="AG927" i="70"/>
  <c r="AG379" i="70"/>
  <c r="AG396" i="70"/>
  <c r="AG423" i="70"/>
  <c r="AG475" i="70"/>
  <c r="AG477" i="70"/>
  <c r="AG479" i="70"/>
  <c r="AG481" i="70"/>
  <c r="AG598" i="70"/>
  <c r="AG603" i="70"/>
  <c r="AG847" i="70"/>
  <c r="AG936" i="70"/>
  <c r="AG856" i="70"/>
  <c r="AG188" i="70"/>
  <c r="AG606" i="70"/>
  <c r="AG181" i="70"/>
  <c r="AG36" i="70"/>
  <c r="AG410" i="70"/>
  <c r="AG438" i="70"/>
  <c r="AG862" i="70"/>
  <c r="AG788" i="70"/>
  <c r="AG789" i="70"/>
  <c r="AG734" i="70"/>
  <c r="AG735" i="70"/>
  <c r="AG737" i="70"/>
  <c r="AG738" i="70"/>
  <c r="AG742" i="70"/>
  <c r="AG746" i="70"/>
  <c r="AG749" i="70"/>
  <c r="AG750" i="70"/>
  <c r="AG751" i="70"/>
  <c r="AG753" i="70"/>
  <c r="AG757" i="70"/>
  <c r="AG758" i="70"/>
  <c r="AG759" i="70"/>
  <c r="AG760" i="70"/>
  <c r="AG726" i="70"/>
  <c r="AG727" i="70"/>
  <c r="AG729" i="70"/>
  <c r="AG731" i="70"/>
  <c r="AG761" i="70"/>
  <c r="AG762" i="70"/>
  <c r="AG763" i="70"/>
  <c r="AG764" i="70"/>
  <c r="AG765" i="70"/>
  <c r="AG766" i="70"/>
  <c r="AG767" i="70"/>
  <c r="AG770" i="70"/>
  <c r="AG771" i="70"/>
  <c r="AG772" i="70"/>
  <c r="AG773" i="70"/>
  <c r="AG724" i="70"/>
  <c r="AG728" i="70"/>
  <c r="AG732" i="70"/>
  <c r="AG733" i="70"/>
  <c r="AG736" i="70"/>
  <c r="AG743" i="70"/>
  <c r="AG744" i="70"/>
  <c r="AG745" i="70"/>
  <c r="AG747" i="70"/>
  <c r="AG748" i="70"/>
  <c r="AG752" i="70"/>
  <c r="AG754" i="70"/>
  <c r="AG755" i="70"/>
  <c r="AG756" i="70"/>
  <c r="AG774" i="70"/>
  <c r="AG775" i="70"/>
  <c r="AG776" i="70"/>
  <c r="AG777" i="70"/>
  <c r="AG778" i="70"/>
  <c r="AG780" i="70"/>
  <c r="AG782" i="70"/>
  <c r="AG783" i="70"/>
  <c r="AG784" i="70"/>
  <c r="AG785" i="70"/>
  <c r="AG580" i="70"/>
  <c r="AG356" i="70"/>
  <c r="AG436" i="70"/>
  <c r="AG794" i="70"/>
  <c r="AG899" i="70"/>
  <c r="AG412" i="70"/>
  <c r="AG451" i="70"/>
  <c r="AG480" i="70"/>
  <c r="AG498" i="70"/>
  <c r="AG505" i="70"/>
  <c r="AG506" i="70"/>
  <c r="AG602" i="70"/>
  <c r="AG604" i="70"/>
  <c r="AG605" i="70"/>
  <c r="AG607" i="70"/>
  <c r="AG608" i="70"/>
  <c r="AG639" i="70"/>
  <c r="AG673" i="70"/>
  <c r="AG851" i="70"/>
  <c r="AG627" i="70"/>
  <c r="AG959" i="70"/>
  <c r="AG960" i="70"/>
  <c r="AG961" i="70"/>
  <c r="AG962" i="70"/>
  <c r="AG1002" i="70"/>
  <c r="AG1003" i="70"/>
  <c r="AG1004" i="70"/>
  <c r="AG1005" i="70"/>
  <c r="AG717" i="70"/>
  <c r="AG491" i="70"/>
  <c r="AG492" i="70"/>
  <c r="AG530" i="70"/>
  <c r="AG525" i="70"/>
  <c r="AG554" i="70"/>
  <c r="AG632" i="70"/>
  <c r="AG813" i="70"/>
  <c r="AG817" i="70"/>
  <c r="AG818" i="70"/>
  <c r="AG915" i="70"/>
  <c r="AG507" i="70"/>
  <c r="AG513" i="70"/>
  <c r="AG508" i="70"/>
  <c r="AG509" i="70"/>
  <c r="AG512" i="70"/>
  <c r="AG511" i="70"/>
  <c r="AG362" i="70"/>
  <c r="AG819" i="70"/>
  <c r="AG825" i="70"/>
  <c r="AG510" i="70"/>
  <c r="AG816" i="70"/>
  <c r="AG611" i="70"/>
  <c r="AG484" i="70"/>
  <c r="AG531" i="70"/>
  <c r="AG645" i="70"/>
  <c r="AG688" i="70"/>
  <c r="AG826" i="70"/>
  <c r="AG701" i="70"/>
  <c r="AG493" i="70"/>
  <c r="AG494" i="70"/>
  <c r="AG238" i="70"/>
  <c r="AG514" i="70"/>
  <c r="AG533" i="70"/>
  <c r="AG802" i="70"/>
  <c r="AG823" i="70"/>
  <c r="AG824" i="70"/>
  <c r="AG523" i="70"/>
  <c r="AG528" i="70"/>
  <c r="AG516" i="70"/>
  <c r="AG524" i="70"/>
  <c r="AG781" i="70"/>
  <c r="AG895" i="70"/>
  <c r="AG532" i="70"/>
  <c r="AG553" i="70"/>
  <c r="AG520" i="70"/>
  <c r="AG515" i="70"/>
  <c r="AG544" i="70"/>
  <c r="AG85" i="70"/>
  <c r="AG418" i="70"/>
  <c r="AG474" i="70"/>
  <c r="AG485" i="70"/>
  <c r="AG501" i="70"/>
  <c r="AG519" i="70"/>
  <c r="AG518" i="70"/>
  <c r="AG821" i="70"/>
  <c r="AG822" i="70"/>
  <c r="AG534" i="70"/>
  <c r="AG799" i="70"/>
  <c r="AG535" i="70"/>
  <c r="AG801" i="70"/>
  <c r="AG536" i="70"/>
  <c r="AG803" i="70"/>
  <c r="AG537" i="70"/>
  <c r="AG805" i="70"/>
  <c r="AG538" i="70"/>
  <c r="AG807" i="70"/>
  <c r="AG539" i="70"/>
  <c r="AG808" i="70"/>
  <c r="AG540" i="70"/>
  <c r="AG810" i="70"/>
  <c r="AG541" i="70"/>
  <c r="AG812" i="70"/>
  <c r="AG542" i="70"/>
  <c r="AG814" i="70"/>
  <c r="AG529" i="70"/>
  <c r="AG786" i="70"/>
  <c r="AG543" i="70"/>
  <c r="AG705" i="70"/>
  <c r="AG545" i="70"/>
  <c r="AG548" i="70"/>
  <c r="AG709" i="70"/>
  <c r="AG711" i="70"/>
  <c r="AG815" i="70"/>
  <c r="AG820" i="70"/>
  <c r="AG546" i="70"/>
  <c r="AG547" i="70"/>
  <c r="AG668" i="70"/>
  <c r="AG712" i="70"/>
  <c r="AG713" i="70"/>
  <c r="AG714" i="70"/>
  <c r="AG716" i="70"/>
  <c r="AG549" i="70"/>
  <c r="AG718" i="70"/>
  <c r="AG550" i="70"/>
  <c r="AG719" i="70"/>
  <c r="AG551" i="70"/>
  <c r="AG793" i="70"/>
  <c r="AG552" i="70"/>
  <c r="AG795" i="70"/>
  <c r="AG526" i="70"/>
  <c r="AG521" i="70"/>
  <c r="AG555" i="70"/>
  <c r="AG571" i="70"/>
  <c r="AG942" i="70"/>
  <c r="AG972" i="70"/>
  <c r="AG973" i="70"/>
  <c r="AG58" i="70"/>
  <c r="AG128" i="70"/>
  <c r="AG908" i="70"/>
  <c r="AG911" i="70"/>
  <c r="AG909" i="70"/>
  <c r="AG913" i="70"/>
  <c r="AG931" i="70"/>
  <c r="AG941" i="70"/>
  <c r="AG938" i="70"/>
  <c r="AG904" i="70"/>
  <c r="AG853" i="70"/>
  <c r="AG630" i="70"/>
  <c r="AG442" i="70"/>
  <c r="AG439" i="70"/>
  <c r="AG440" i="70"/>
  <c r="AG441" i="70"/>
  <c r="AG443" i="70"/>
  <c r="AG855" i="70"/>
  <c r="AG854" i="70"/>
  <c r="AG974" i="70"/>
  <c r="AG437" i="70"/>
  <c r="AG446" i="70"/>
  <c r="AG447" i="70"/>
  <c r="AG448" i="70"/>
  <c r="AG449" i="70"/>
  <c r="AG614" i="70"/>
  <c r="AG715" i="70"/>
  <c r="AG790" i="70"/>
  <c r="AG791" i="70"/>
  <c r="AG866" i="70"/>
  <c r="AG873" i="70"/>
  <c r="AG874" i="70"/>
  <c r="AG935" i="70"/>
  <c r="AG796" i="70"/>
  <c r="AG989" i="70"/>
  <c r="AG990" i="70"/>
  <c r="AG991" i="70"/>
  <c r="AG361" i="70"/>
  <c r="AG457" i="70"/>
  <c r="AG864" i="70"/>
  <c r="AG1001" i="70"/>
  <c r="AG210" i="70"/>
  <c r="AG285" i="70"/>
  <c r="AG300" i="70"/>
  <c r="AG307" i="70"/>
  <c r="AG424" i="70"/>
  <c r="AG467" i="70"/>
  <c r="AG623" i="70"/>
  <c r="AG628" i="70"/>
  <c r="AG634" i="70"/>
  <c r="AG670" i="70"/>
  <c r="AG832" i="70"/>
  <c r="AG833" i="70"/>
  <c r="AG837" i="70"/>
  <c r="AG838" i="70"/>
  <c r="AG839" i="70"/>
  <c r="AG840" i="70"/>
  <c r="AG841" i="70"/>
  <c r="AG843" i="70"/>
  <c r="AG844" i="70"/>
  <c r="AG650" i="70"/>
  <c r="AG339" i="70"/>
  <c r="AG427" i="70"/>
  <c r="AG482" i="70"/>
  <c r="AG486" i="70"/>
  <c r="AG487" i="70"/>
  <c r="AG488" i="70"/>
  <c r="AG797" i="70"/>
  <c r="AG798" i="70"/>
  <c r="AG495" i="70"/>
  <c r="AG647" i="70"/>
  <c r="AG22" i="70"/>
  <c r="AG890" i="70"/>
  <c r="AG730" i="70"/>
  <c r="AG84" i="70"/>
  <c r="AG496" i="70"/>
  <c r="AG964" i="70"/>
  <c r="AG965" i="70"/>
  <c r="AG993" i="70"/>
  <c r="AG994" i="70"/>
  <c r="AG995" i="70"/>
  <c r="AG996" i="70"/>
  <c r="AG1006" i="70"/>
  <c r="AG311" i="70"/>
  <c r="AG4" i="70"/>
  <c r="AG5" i="70"/>
  <c r="AG619" i="70"/>
  <c r="AG684" i="70"/>
  <c r="AG878" i="70"/>
  <c r="AG625" i="70"/>
  <c r="AG689" i="70"/>
  <c r="AG690" i="70"/>
  <c r="AG691" i="70"/>
  <c r="AG692" i="70"/>
  <c r="AG845" i="70"/>
  <c r="AG2" i="70"/>
  <c r="AG114" i="70"/>
  <c r="AG834" i="70"/>
  <c r="AG3" i="70"/>
  <c r="AG1019" i="70"/>
  <c r="AG1038" i="70"/>
  <c r="AG1040" i="70"/>
  <c r="AG1018" i="70"/>
  <c r="AG8" i="70"/>
  <c r="AG6" i="70"/>
  <c r="AG693" i="70"/>
  <c r="AG694" i="70"/>
  <c r="AG672" i="70"/>
  <c r="AG828" i="70"/>
  <c r="AG621" i="70"/>
  <c r="AG13" i="70"/>
  <c r="AG7" i="70"/>
  <c r="AG674" i="70"/>
  <c r="AG695" i="70"/>
  <c r="AG696" i="70"/>
  <c r="AG618" i="70"/>
  <c r="AG638" i="70"/>
  <c r="AG12" i="70"/>
  <c r="AG11" i="70"/>
  <c r="AG698" i="70"/>
  <c r="AG697" i="70"/>
  <c r="AG14" i="70"/>
  <c r="AG15" i="70"/>
  <c r="AG887" i="70"/>
  <c r="AG699" i="70"/>
  <c r="AG610" i="70"/>
  <c r="AG9" i="70"/>
  <c r="AG658" i="70"/>
  <c r="AG613" i="70"/>
  <c r="AG622" i="70"/>
  <c r="AG620" i="70"/>
  <c r="AG905" i="70"/>
  <c r="AG16" i="70"/>
  <c r="AG390" i="70"/>
  <c r="AG648" i="70"/>
  <c r="AG678" i="70"/>
  <c r="AG704" i="70"/>
  <c r="AG906" i="70"/>
  <c r="AG907" i="70"/>
  <c r="AG910" i="70"/>
  <c r="AG929" i="70"/>
  <c r="AG675" i="70"/>
  <c r="AG27" i="70"/>
  <c r="AG28" i="70"/>
  <c r="AG29" i="70"/>
  <c r="AG31" i="70"/>
  <c r="AG676" i="70"/>
  <c r="AG569" i="70"/>
  <c r="AG32" i="70"/>
  <c r="AG30" i="70"/>
  <c r="AG633" i="70"/>
  <c r="AG686" i="70"/>
  <c r="AG687" i="70"/>
  <c r="AG23" i="70"/>
  <c r="AG24" i="70"/>
  <c r="AG25" i="70"/>
  <c r="AG26" i="70"/>
  <c r="AG584" i="70"/>
  <c r="AG636" i="70"/>
  <c r="AG946" i="70"/>
  <c r="AG947" i="70"/>
  <c r="AG948" i="70"/>
  <c r="AG949" i="70"/>
  <c r="AG950" i="70"/>
  <c r="AG951" i="70"/>
  <c r="AG952" i="70"/>
  <c r="AG953" i="70"/>
  <c r="AG954" i="70"/>
  <c r="AG955" i="70"/>
  <c r="AG956" i="70"/>
  <c r="AG957" i="70"/>
  <c r="AG958" i="70"/>
  <c r="AG963" i="70"/>
  <c r="AG966" i="70"/>
  <c r="AG967" i="70"/>
  <c r="AG968" i="70"/>
  <c r="AG969" i="70"/>
  <c r="AG970" i="70"/>
  <c r="AG978" i="70"/>
  <c r="AG979" i="70"/>
  <c r="AG980" i="70"/>
  <c r="AG981" i="70"/>
  <c r="AG982" i="70"/>
  <c r="AG983" i="70"/>
  <c r="AG984" i="70"/>
  <c r="AG985" i="70"/>
  <c r="AG986" i="70"/>
  <c r="AG987" i="70"/>
  <c r="AG988" i="70"/>
  <c r="AG997" i="70"/>
  <c r="AG1007" i="70"/>
  <c r="AG1008" i="70"/>
  <c r="AG1009" i="70"/>
  <c r="AG1010" i="70"/>
  <c r="AG1011" i="70"/>
  <c r="AG1012" i="70"/>
  <c r="AG1013" i="70"/>
  <c r="AG1014" i="70"/>
  <c r="AG1015" i="70"/>
  <c r="AG1016" i="70"/>
  <c r="AG1043" i="70"/>
  <c r="AG46" i="70"/>
  <c r="AG79" i="70"/>
  <c r="AG96" i="70"/>
  <c r="AG102" i="70"/>
  <c r="AG117" i="70"/>
  <c r="AG139" i="70"/>
  <c r="AG148" i="70"/>
  <c r="AG174" i="70"/>
  <c r="AG179" i="70"/>
  <c r="AG185" i="70"/>
  <c r="AG198" i="70"/>
  <c r="AG292" i="70"/>
  <c r="AG298" i="70"/>
  <c r="AG456" i="70"/>
  <c r="AG522" i="70"/>
  <c r="AG596" i="70"/>
  <c r="AE34" i="70"/>
  <c r="AE37" i="70"/>
  <c r="AE38" i="70"/>
  <c r="AE40" i="70"/>
  <c r="AE41" i="70"/>
  <c r="AE42" i="70"/>
  <c r="AE43" i="70"/>
  <c r="AE44" i="70"/>
  <c r="AE62" i="70"/>
  <c r="AE88" i="70"/>
  <c r="AE92" i="70"/>
  <c r="AE157" i="70"/>
  <c r="AE162" i="70"/>
  <c r="AE206" i="70"/>
  <c r="AE577" i="70"/>
  <c r="AE579" i="70"/>
  <c r="AE722" i="70"/>
  <c r="AE739" i="70"/>
  <c r="AE882" i="70"/>
  <c r="AE912" i="70"/>
  <c r="AE103" i="70"/>
  <c r="AE1020" i="70"/>
  <c r="AE76" i="70"/>
  <c r="AE80" i="70"/>
  <c r="AE82" i="70"/>
  <c r="AE83" i="70"/>
  <c r="AE86" i="70"/>
  <c r="AE87" i="70"/>
  <c r="AE89" i="70"/>
  <c r="AE90" i="70"/>
  <c r="AE93" i="70"/>
  <c r="AE99" i="70"/>
  <c r="AE100" i="70"/>
  <c r="AE104" i="70"/>
  <c r="AE118" i="70"/>
  <c r="AE126" i="70"/>
  <c r="AE144" i="70"/>
  <c r="AE248" i="70"/>
  <c r="AE345" i="70"/>
  <c r="AE499" i="70"/>
  <c r="AE624" i="70"/>
  <c r="AE640" i="70"/>
  <c r="AE651" i="70"/>
  <c r="AE662" i="70"/>
  <c r="AE679" i="70"/>
  <c r="AE680" i="70"/>
  <c r="AE681" i="70"/>
  <c r="AE707" i="70"/>
  <c r="AE792" i="70"/>
  <c r="AE105" i="70"/>
  <c r="AE1023" i="70"/>
  <c r="AE35" i="70"/>
  <c r="AE53" i="70"/>
  <c r="AE57" i="70"/>
  <c r="AE61" i="70"/>
  <c r="AE63" i="70"/>
  <c r="AE64" i="70"/>
  <c r="AE66" i="70"/>
  <c r="AE67" i="70"/>
  <c r="AE69" i="70"/>
  <c r="AE70" i="70"/>
  <c r="AE71" i="70"/>
  <c r="AE72" i="70"/>
  <c r="AE73" i="70"/>
  <c r="AE74" i="70"/>
  <c r="AE75" i="70"/>
  <c r="AE77" i="70"/>
  <c r="AE177" i="70"/>
  <c r="AE226" i="70"/>
  <c r="AE343" i="70"/>
  <c r="AE353" i="70"/>
  <c r="AE354" i="70"/>
  <c r="AE376" i="70"/>
  <c r="AE556" i="70"/>
  <c r="AE558" i="70"/>
  <c r="AE560" i="70"/>
  <c r="AE561" i="70"/>
  <c r="AE583" i="70"/>
  <c r="AE637" i="70"/>
  <c r="AE641" i="70"/>
  <c r="AE863" i="70"/>
  <c r="AE889" i="70"/>
  <c r="AE892" i="70"/>
  <c r="AE45" i="70"/>
  <c r="AE65" i="70"/>
  <c r="AE1022" i="70"/>
  <c r="AE106" i="70"/>
  <c r="AE108" i="70"/>
  <c r="AE109" i="70"/>
  <c r="AE110" i="70"/>
  <c r="AE111" i="70"/>
  <c r="AE112" i="70"/>
  <c r="AE113" i="70"/>
  <c r="AE115" i="70"/>
  <c r="AE120" i="70"/>
  <c r="AE176" i="70"/>
  <c r="AE282" i="70"/>
  <c r="AE116" i="70"/>
  <c r="AE107" i="70"/>
  <c r="AE1024" i="70"/>
  <c r="AE50" i="70"/>
  <c r="AE52" i="70"/>
  <c r="AE59" i="70"/>
  <c r="AE60" i="70"/>
  <c r="AE91" i="70"/>
  <c r="AE453" i="70"/>
  <c r="AE497" i="70"/>
  <c r="AE587" i="70"/>
  <c r="AE595" i="70"/>
  <c r="AE597" i="70"/>
  <c r="AE661" i="70"/>
  <c r="AE663" i="70"/>
  <c r="AE706" i="70"/>
  <c r="AE664" i="70"/>
  <c r="AE787" i="70"/>
  <c r="AE1021" i="70"/>
  <c r="AE48" i="70"/>
  <c r="AE49" i="70"/>
  <c r="AE51" i="70"/>
  <c r="AE54" i="70"/>
  <c r="AE56" i="70"/>
  <c r="AE468" i="70"/>
  <c r="AE616" i="70"/>
  <c r="AE703" i="70"/>
  <c r="AE868" i="70"/>
  <c r="AE55" i="70"/>
  <c r="AE119" i="70"/>
  <c r="AE121" i="70"/>
  <c r="AE123" i="70"/>
  <c r="AE124" i="70"/>
  <c r="AE125" i="70"/>
  <c r="AE127" i="70"/>
  <c r="AE129" i="70"/>
  <c r="AE130" i="70"/>
  <c r="AE131" i="70"/>
  <c r="AE161" i="70"/>
  <c r="AE570" i="70"/>
  <c r="AE581" i="70"/>
  <c r="AE582" i="70"/>
  <c r="AE642" i="70"/>
  <c r="AE660" i="70"/>
  <c r="AE881" i="70"/>
  <c r="AE1025" i="70"/>
  <c r="AE246" i="70"/>
  <c r="AE251" i="70"/>
  <c r="AE252" i="70"/>
  <c r="AE253" i="70"/>
  <c r="AE255" i="70"/>
  <c r="AE265" i="70"/>
  <c r="AE1041" i="70"/>
  <c r="AE197" i="70"/>
  <c r="AE200" i="70"/>
  <c r="AE202" i="70"/>
  <c r="AE204" i="70"/>
  <c r="AE209" i="70"/>
  <c r="AE375" i="70"/>
  <c r="AE500" i="70"/>
  <c r="AE720" i="70"/>
  <c r="AE723" i="70"/>
  <c r="AE827" i="70"/>
  <c r="AE1027" i="70"/>
  <c r="AE193" i="70"/>
  <c r="AE194" i="70"/>
  <c r="AE195" i="70"/>
  <c r="AE196" i="70"/>
  <c r="AE201" i="70"/>
  <c r="AE203" i="70"/>
  <c r="AE205" i="70"/>
  <c r="AE207" i="70"/>
  <c r="AE721" i="70"/>
  <c r="AE199" i="70"/>
  <c r="AE271" i="70"/>
  <c r="AE272" i="70"/>
  <c r="AE273" i="70"/>
  <c r="AE274" i="70"/>
  <c r="AE275" i="70"/>
  <c r="AE276" i="70"/>
  <c r="AE277" i="70"/>
  <c r="AE278" i="70"/>
  <c r="AE279" i="70"/>
  <c r="AE280" i="70"/>
  <c r="AE281" i="70"/>
  <c r="AE671" i="70"/>
  <c r="AE270" i="70"/>
  <c r="AE367" i="70"/>
  <c r="AE1028" i="70"/>
  <c r="AE168" i="70"/>
  <c r="AE170" i="70"/>
  <c r="AE172" i="70"/>
  <c r="AE173" i="70"/>
  <c r="AE175" i="70"/>
  <c r="AE178" i="70"/>
  <c r="AE180" i="70"/>
  <c r="AE183" i="70"/>
  <c r="AE184" i="70"/>
  <c r="AE186" i="70"/>
  <c r="AE189" i="70"/>
  <c r="AE190" i="70"/>
  <c r="AE191" i="70"/>
  <c r="AE192" i="70"/>
  <c r="AE563" i="70"/>
  <c r="AE578" i="70"/>
  <c r="AE592" i="70"/>
  <c r="AE876" i="70"/>
  <c r="AE877" i="70"/>
  <c r="AE1026" i="70"/>
  <c r="AE169" i="70"/>
  <c r="AE182" i="70"/>
  <c r="AE81" i="70"/>
  <c r="AE267" i="70"/>
  <c r="AE268" i="70"/>
  <c r="AE269" i="70"/>
  <c r="AE284" i="70"/>
  <c r="AE286" i="70"/>
  <c r="AE287" i="70"/>
  <c r="AE288" i="70"/>
  <c r="AE289" i="70"/>
  <c r="AE290" i="70"/>
  <c r="AE291" i="70"/>
  <c r="AE295" i="70"/>
  <c r="AE296" i="70"/>
  <c r="AE359" i="70"/>
  <c r="AE360" i="70"/>
  <c r="AE374" i="70"/>
  <c r="AE665" i="70"/>
  <c r="AE708" i="70"/>
  <c r="AE900" i="70"/>
  <c r="AE1029" i="70"/>
  <c r="AE47" i="70"/>
  <c r="AE101" i="70"/>
  <c r="AE297" i="70"/>
  <c r="AE299" i="70"/>
  <c r="AE302" i="70"/>
  <c r="AE303" i="70"/>
  <c r="AE304" i="70"/>
  <c r="AE306" i="70"/>
  <c r="AE308" i="70"/>
  <c r="AE576" i="70"/>
  <c r="AE649" i="70"/>
  <c r="AE659" i="70"/>
  <c r="AE869" i="70"/>
  <c r="AE870" i="70"/>
  <c r="AE872" i="70"/>
  <c r="AE211" i="70"/>
  <c r="AE212" i="70"/>
  <c r="AE213" i="70"/>
  <c r="AE214" i="70"/>
  <c r="AE215" i="70"/>
  <c r="AE217" i="70"/>
  <c r="AE218" i="70"/>
  <c r="AE220" i="70"/>
  <c r="AE221" i="70"/>
  <c r="AE223" i="70"/>
  <c r="AE224" i="70"/>
  <c r="AE225" i="70"/>
  <c r="AE413" i="70"/>
  <c r="AE419" i="70"/>
  <c r="AE503" i="70"/>
  <c r="AE568" i="70"/>
  <c r="AE572" i="70"/>
  <c r="AE626" i="70"/>
  <c r="AE635" i="70"/>
  <c r="AE779" i="70"/>
  <c r="AE800" i="70"/>
  <c r="AE804" i="70"/>
  <c r="AE811" i="70"/>
  <c r="AE897" i="70"/>
  <c r="AE914" i="70"/>
  <c r="AE933" i="70"/>
  <c r="AE1030" i="70"/>
  <c r="AE237" i="70"/>
  <c r="AE247" i="70"/>
  <c r="AE256" i="70"/>
  <c r="AE257" i="70"/>
  <c r="AE258" i="70"/>
  <c r="AE260" i="70"/>
  <c r="AE262" i="70"/>
  <c r="AE263" i="70"/>
  <c r="AE264" i="70"/>
  <c r="AE283" i="70"/>
  <c r="AE314" i="70"/>
  <c r="AE316" i="70"/>
  <c r="AE336" i="70"/>
  <c r="AE700" i="70"/>
  <c r="AE702" i="70"/>
  <c r="AE888" i="70"/>
  <c r="AE1042" i="70"/>
  <c r="AE971" i="70"/>
  <c r="AE166" i="70"/>
  <c r="AE167" i="70"/>
  <c r="AE366" i="70"/>
  <c r="AE368" i="70"/>
  <c r="AE369" i="70"/>
  <c r="AE370" i="70"/>
  <c r="AE371" i="70"/>
  <c r="AE372" i="70"/>
  <c r="AE373" i="70"/>
  <c r="AE377" i="70"/>
  <c r="AE378" i="70"/>
  <c r="AE382" i="70"/>
  <c r="AE656" i="70"/>
  <c r="AE867" i="70"/>
  <c r="AE1039" i="70"/>
  <c r="AE142" i="70"/>
  <c r="AE143" i="70"/>
  <c r="AE227" i="70"/>
  <c r="AE228" i="70"/>
  <c r="AE229" i="70"/>
  <c r="AE230" i="70"/>
  <c r="AE231" i="70"/>
  <c r="AE232" i="70"/>
  <c r="AE233" i="70"/>
  <c r="AE234" i="70"/>
  <c r="AE235" i="70"/>
  <c r="AE236" i="70"/>
  <c r="AE239" i="70"/>
  <c r="AE240" i="70"/>
  <c r="AE241" i="70"/>
  <c r="AE242" i="70"/>
  <c r="AE245" i="70"/>
  <c r="AE259" i="70"/>
  <c r="AE261" i="70"/>
  <c r="AE462" i="70"/>
  <c r="AE848" i="70"/>
  <c r="AE850" i="70"/>
  <c r="AE78" i="70"/>
  <c r="AE849" i="70"/>
  <c r="AE1031" i="70"/>
  <c r="AE10" i="70"/>
  <c r="AE19" i="70"/>
  <c r="AE346" i="70"/>
  <c r="AE347" i="70"/>
  <c r="AE348" i="70"/>
  <c r="AE350" i="70"/>
  <c r="AE351" i="70"/>
  <c r="AE355" i="70"/>
  <c r="AE357" i="70"/>
  <c r="AE358" i="70"/>
  <c r="AE363" i="70"/>
  <c r="AE364" i="70"/>
  <c r="AE425" i="70"/>
  <c r="AE428" i="70"/>
  <c r="AE445" i="70"/>
  <c r="AE504" i="70"/>
  <c r="AE562" i="70"/>
  <c r="AE565" i="70"/>
  <c r="AE567" i="70"/>
  <c r="AE591" i="70"/>
  <c r="AE593" i="70"/>
  <c r="AE594" i="70"/>
  <c r="AE609" i="70"/>
  <c r="AE865" i="70"/>
  <c r="AE883" i="70"/>
  <c r="AE884" i="70"/>
  <c r="AE1032" i="70"/>
  <c r="AE132" i="70"/>
  <c r="AE133" i="70"/>
  <c r="AE134" i="70"/>
  <c r="AE135" i="70"/>
  <c r="AE136" i="70"/>
  <c r="AE137" i="70"/>
  <c r="AE141" i="70"/>
  <c r="AE145" i="70"/>
  <c r="AE146" i="70"/>
  <c r="AE147" i="70"/>
  <c r="AE349" i="70"/>
  <c r="AE559" i="70"/>
  <c r="AE643" i="70"/>
  <c r="AE677" i="70"/>
  <c r="AE768" i="70"/>
  <c r="AE842" i="70"/>
  <c r="AE857" i="70"/>
  <c r="AE930" i="70"/>
  <c r="AE138" i="70"/>
  <c r="AE1033" i="70"/>
  <c r="AE458" i="70"/>
  <c r="AE460" i="70"/>
  <c r="AE149" i="70"/>
  <c r="AE151" i="70"/>
  <c r="AE153" i="70"/>
  <c r="AE155" i="70"/>
  <c r="AE156" i="70"/>
  <c r="AE158" i="70"/>
  <c r="AE159" i="70"/>
  <c r="AE160" i="70"/>
  <c r="AE163" i="70"/>
  <c r="AE165" i="70"/>
  <c r="AE459" i="70"/>
  <c r="AE461" i="70"/>
  <c r="AE652" i="70"/>
  <c r="AE653" i="70"/>
  <c r="AE655" i="70"/>
  <c r="AE657" i="70"/>
  <c r="AE682" i="70"/>
  <c r="AE893" i="70"/>
  <c r="AE600" i="70"/>
  <c r="AE150" i="70"/>
  <c r="AE152" i="70"/>
  <c r="AE164" i="70"/>
  <c r="AE1034" i="70"/>
  <c r="AE95" i="70"/>
  <c r="AE97" i="70"/>
  <c r="AE98" i="70"/>
  <c r="AE329" i="70"/>
  <c r="AE330" i="70"/>
  <c r="AE331" i="70"/>
  <c r="AE332" i="70"/>
  <c r="AE333" i="70"/>
  <c r="AE334" i="70"/>
  <c r="AE335" i="70"/>
  <c r="AE337" i="70"/>
  <c r="AE338" i="70"/>
  <c r="AE340" i="70"/>
  <c r="AE341" i="70"/>
  <c r="AE342" i="70"/>
  <c r="AE344" i="70"/>
  <c r="AE463" i="70"/>
  <c r="AE464" i="70"/>
  <c r="AE465" i="70"/>
  <c r="AE466" i="70"/>
  <c r="AE858" i="70"/>
  <c r="AE859" i="70"/>
  <c r="AE860" i="70"/>
  <c r="AE861" i="70"/>
  <c r="AE1035" i="70"/>
  <c r="AE309" i="70"/>
  <c r="AE310" i="70"/>
  <c r="AE312" i="70"/>
  <c r="AE313" i="70"/>
  <c r="AE315" i="70"/>
  <c r="AE317" i="70"/>
  <c r="AE318" i="70"/>
  <c r="AE320" i="70"/>
  <c r="AE321" i="70"/>
  <c r="AE322" i="70"/>
  <c r="AE323" i="70"/>
  <c r="AE324" i="70"/>
  <c r="AE325" i="70"/>
  <c r="AE326" i="70"/>
  <c r="AE328" i="70"/>
  <c r="AE589" i="70"/>
  <c r="AE590" i="70"/>
  <c r="AE740" i="70"/>
  <c r="AE741" i="70"/>
  <c r="AE769" i="70"/>
  <c r="AE809" i="70"/>
  <c r="AE573" i="70"/>
  <c r="AE575" i="70"/>
  <c r="AE574" i="70"/>
  <c r="AE293" i="70"/>
  <c r="AE294" i="70"/>
  <c r="AE588" i="70"/>
  <c r="AE806" i="70"/>
  <c r="AE880" i="70"/>
  <c r="AE998" i="70"/>
  <c r="AE1017" i="70"/>
  <c r="AE380" i="70"/>
  <c r="AE383" i="70"/>
  <c r="AE395" i="70"/>
  <c r="AE925" i="70"/>
  <c r="AE879" i="70"/>
  <c r="AE384" i="70"/>
  <c r="AE903" i="70"/>
  <c r="AE122" i="70"/>
  <c r="AE385" i="70"/>
  <c r="AE386" i="70"/>
  <c r="AE394" i="70"/>
  <c r="AE435" i="70"/>
  <c r="AE478" i="70"/>
  <c r="AE612" i="70"/>
  <c r="AE666" i="70"/>
  <c r="AE387" i="70"/>
  <c r="AE388" i="70"/>
  <c r="AE250" i="70"/>
  <c r="AE426" i="70"/>
  <c r="AE430" i="70"/>
  <c r="AE875" i="70"/>
  <c r="AE886" i="70"/>
  <c r="AE916" i="70"/>
  <c r="AE917" i="70"/>
  <c r="AE919" i="70"/>
  <c r="AE391" i="70"/>
  <c r="AE393" i="70"/>
  <c r="AE601" i="70"/>
  <c r="AE154" i="70"/>
  <c r="AE266" i="70"/>
  <c r="AE319" i="70"/>
  <c r="AE381" i="70"/>
  <c r="AE667" i="70"/>
  <c r="AE710" i="70"/>
  <c r="AE871" i="70"/>
  <c r="AE901" i="70"/>
  <c r="AE398" i="70"/>
  <c r="AE399" i="70"/>
  <c r="AE400" i="70"/>
  <c r="AE402" i="70"/>
  <c r="AE403" i="70"/>
  <c r="AE420" i="70"/>
  <c r="AE422" i="70"/>
  <c r="AE411" i="70"/>
  <c r="AE564" i="70"/>
  <c r="AE932" i="70"/>
  <c r="AE389" i="70"/>
  <c r="AE397" i="70"/>
  <c r="AE405" i="70"/>
  <c r="AE407" i="70"/>
  <c r="AE409" i="70"/>
  <c r="AE417" i="70"/>
  <c r="AE831" i="70"/>
  <c r="AE928" i="70"/>
  <c r="AE406" i="70"/>
  <c r="AE918" i="70"/>
  <c r="AE923" i="70"/>
  <c r="AE926" i="70"/>
  <c r="AE1036" i="70"/>
  <c r="AE171" i="70"/>
  <c r="AE327" i="70"/>
  <c r="AE392" i="70"/>
  <c r="AE404" i="70"/>
  <c r="AE408" i="70"/>
  <c r="AE414" i="70"/>
  <c r="AE415" i="70"/>
  <c r="AE416" i="70"/>
  <c r="AE615" i="70"/>
  <c r="AE644" i="70"/>
  <c r="AE646" i="70"/>
  <c r="AE669" i="70"/>
  <c r="AE891" i="70"/>
  <c r="AE920" i="70"/>
  <c r="AE924" i="70"/>
  <c r="AE940" i="70"/>
  <c r="AE1037" i="70"/>
  <c r="AE421" i="70"/>
  <c r="AE352" i="70"/>
  <c r="AE429" i="70"/>
  <c r="AE431" i="70"/>
  <c r="AE432" i="70"/>
  <c r="AE433" i="70"/>
  <c r="AE434" i="70"/>
  <c r="AE902" i="70"/>
  <c r="AE939" i="70"/>
  <c r="AE685" i="70"/>
  <c r="AE683" i="70"/>
  <c r="AE444" i="70"/>
  <c r="AE566" i="70"/>
  <c r="AE992" i="70"/>
  <c r="AE365" i="70"/>
  <c r="AE654" i="70"/>
  <c r="AE208" i="70"/>
  <c r="AE68" i="70"/>
  <c r="AE94" i="70"/>
  <c r="AE140" i="70"/>
  <c r="AE244" i="70"/>
  <c r="AE305" i="70"/>
  <c r="AE450" i="70"/>
  <c r="AE452" i="70"/>
  <c r="AE454" i="70"/>
  <c r="AE617" i="70"/>
  <c r="AE829" i="70"/>
  <c r="AE830" i="70"/>
  <c r="AE216" i="70"/>
  <c r="AE219" i="70"/>
  <c r="AE222" i="70"/>
  <c r="AE725" i="70"/>
  <c r="AE631" i="70"/>
  <c r="AE846" i="70"/>
  <c r="AE629" i="70"/>
  <c r="AE975" i="70"/>
  <c r="AE976" i="70"/>
  <c r="AE17" i="70"/>
  <c r="AE470" i="70"/>
  <c r="AE20" i="70"/>
  <c r="AE21" i="70"/>
  <c r="AE483" i="70"/>
  <c r="AE18" i="70"/>
  <c r="AE937" i="70"/>
  <c r="AE894" i="70"/>
  <c r="AE896" i="70"/>
  <c r="AE898" i="70"/>
  <c r="AE944" i="70"/>
  <c r="AE945" i="70"/>
  <c r="AE852" i="70"/>
  <c r="AE586" i="70"/>
  <c r="AE471" i="70"/>
  <c r="AE472" i="70"/>
  <c r="AE489" i="70"/>
  <c r="AE585" i="70"/>
  <c r="AE921" i="70"/>
  <c r="AE557" i="70"/>
  <c r="AE249" i="70"/>
  <c r="AE922" i="70"/>
  <c r="AE977" i="70"/>
  <c r="AE301" i="70"/>
  <c r="AE455" i="70"/>
  <c r="AE473" i="70"/>
  <c r="AE476" i="70"/>
  <c r="AE502" i="70"/>
  <c r="AE934" i="70"/>
  <c r="AE999" i="70"/>
  <c r="AE835" i="70"/>
  <c r="AE885" i="70"/>
  <c r="AE927" i="70"/>
  <c r="AE379" i="70"/>
  <c r="AE396" i="70"/>
  <c r="AE423" i="70"/>
  <c r="AE475" i="70"/>
  <c r="AE477" i="70"/>
  <c r="AE479" i="70"/>
  <c r="AE481" i="70"/>
  <c r="AE598" i="70"/>
  <c r="AE603" i="70"/>
  <c r="AE847" i="70"/>
  <c r="AE936" i="70"/>
  <c r="AE856" i="70"/>
  <c r="AE188" i="70"/>
  <c r="AE606" i="70"/>
  <c r="AE181" i="70"/>
  <c r="AE36" i="70"/>
  <c r="AE410" i="70"/>
  <c r="AE438" i="70"/>
  <c r="AE862" i="70"/>
  <c r="AE788" i="70"/>
  <c r="AE789" i="70"/>
  <c r="AE734" i="70"/>
  <c r="AE735" i="70"/>
  <c r="AE737" i="70"/>
  <c r="AE738" i="70"/>
  <c r="AE742" i="70"/>
  <c r="AE746" i="70"/>
  <c r="AE749" i="70"/>
  <c r="AE750" i="70"/>
  <c r="AE751" i="70"/>
  <c r="AE753" i="70"/>
  <c r="AE757" i="70"/>
  <c r="AE758" i="70"/>
  <c r="AE759" i="70"/>
  <c r="AE760" i="70"/>
  <c r="AE726" i="70"/>
  <c r="AE727" i="70"/>
  <c r="AE729" i="70"/>
  <c r="AE731" i="70"/>
  <c r="AE761" i="70"/>
  <c r="AE762" i="70"/>
  <c r="AE763" i="70"/>
  <c r="AE764" i="70"/>
  <c r="AE765" i="70"/>
  <c r="AE766" i="70"/>
  <c r="AE767" i="70"/>
  <c r="AE770" i="70"/>
  <c r="AE771" i="70"/>
  <c r="AE772" i="70"/>
  <c r="AE773" i="70"/>
  <c r="AE724" i="70"/>
  <c r="AE728" i="70"/>
  <c r="AE732" i="70"/>
  <c r="AE733" i="70"/>
  <c r="AE736" i="70"/>
  <c r="AE743" i="70"/>
  <c r="AE744" i="70"/>
  <c r="AE745" i="70"/>
  <c r="AE747" i="70"/>
  <c r="AE748" i="70"/>
  <c r="AE752" i="70"/>
  <c r="AE754" i="70"/>
  <c r="AE755" i="70"/>
  <c r="AE756" i="70"/>
  <c r="AE774" i="70"/>
  <c r="AE775" i="70"/>
  <c r="AE776" i="70"/>
  <c r="AE777" i="70"/>
  <c r="AE778" i="70"/>
  <c r="AE780" i="70"/>
  <c r="AE782" i="70"/>
  <c r="AE783" i="70"/>
  <c r="AE784" i="70"/>
  <c r="AE785" i="70"/>
  <c r="AE580" i="70"/>
  <c r="AE356" i="70"/>
  <c r="AE436" i="70"/>
  <c r="AE794" i="70"/>
  <c r="AE899" i="70"/>
  <c r="AE412" i="70"/>
  <c r="AE451" i="70"/>
  <c r="AE480" i="70"/>
  <c r="AE498" i="70"/>
  <c r="AE505" i="70"/>
  <c r="AE506" i="70"/>
  <c r="AE602" i="70"/>
  <c r="AE604" i="70"/>
  <c r="AE605" i="70"/>
  <c r="AE607" i="70"/>
  <c r="AE608" i="70"/>
  <c r="AE639" i="70"/>
  <c r="AE673" i="70"/>
  <c r="AE851" i="70"/>
  <c r="AE627" i="70"/>
  <c r="AE959" i="70"/>
  <c r="AE960" i="70"/>
  <c r="AE961" i="70"/>
  <c r="AE962" i="70"/>
  <c r="AE1002" i="70"/>
  <c r="AE1003" i="70"/>
  <c r="AE1004" i="70"/>
  <c r="AE1005" i="70"/>
  <c r="AE717" i="70"/>
  <c r="AE491" i="70"/>
  <c r="AE492" i="70"/>
  <c r="AE530" i="70"/>
  <c r="AE525" i="70"/>
  <c r="AE554" i="70"/>
  <c r="AE632" i="70"/>
  <c r="AE813" i="70"/>
  <c r="AE817" i="70"/>
  <c r="AE818" i="70"/>
  <c r="AE915" i="70"/>
  <c r="AE507" i="70"/>
  <c r="AE513" i="70"/>
  <c r="AE508" i="70"/>
  <c r="AE509" i="70"/>
  <c r="AE512" i="70"/>
  <c r="AE511" i="70"/>
  <c r="AE362" i="70"/>
  <c r="AE819" i="70"/>
  <c r="AE825" i="70"/>
  <c r="AE510" i="70"/>
  <c r="AE816" i="70"/>
  <c r="AE611" i="70"/>
  <c r="AE484" i="70"/>
  <c r="AE531" i="70"/>
  <c r="AE645" i="70"/>
  <c r="AE688" i="70"/>
  <c r="AE826" i="70"/>
  <c r="AE701" i="70"/>
  <c r="AE493" i="70"/>
  <c r="AE494" i="70"/>
  <c r="AE238" i="70"/>
  <c r="AE514" i="70"/>
  <c r="AE533" i="70"/>
  <c r="AE802" i="70"/>
  <c r="AE823" i="70"/>
  <c r="AE824" i="70"/>
  <c r="AE523" i="70"/>
  <c r="AE528" i="70"/>
  <c r="AE516" i="70"/>
  <c r="AE524" i="70"/>
  <c r="AE781" i="70"/>
  <c r="AE895" i="70"/>
  <c r="AE532" i="70"/>
  <c r="AE553" i="70"/>
  <c r="AE520" i="70"/>
  <c r="AE515" i="70"/>
  <c r="AE544" i="70"/>
  <c r="AE85" i="70"/>
  <c r="AE418" i="70"/>
  <c r="AE474" i="70"/>
  <c r="AE485" i="70"/>
  <c r="AE501" i="70"/>
  <c r="AE519" i="70"/>
  <c r="AE518" i="70"/>
  <c r="AE821" i="70"/>
  <c r="AE822" i="70"/>
  <c r="AE534" i="70"/>
  <c r="AE799" i="70"/>
  <c r="AE535" i="70"/>
  <c r="AE801" i="70"/>
  <c r="AE536" i="70"/>
  <c r="AE803" i="70"/>
  <c r="AE537" i="70"/>
  <c r="AE805" i="70"/>
  <c r="AE538" i="70"/>
  <c r="AE807" i="70"/>
  <c r="AE539" i="70"/>
  <c r="AE808" i="70"/>
  <c r="AE540" i="70"/>
  <c r="AE810" i="70"/>
  <c r="AE541" i="70"/>
  <c r="AE812" i="70"/>
  <c r="AE542" i="70"/>
  <c r="AE814" i="70"/>
  <c r="AE529" i="70"/>
  <c r="AE786" i="70"/>
  <c r="AE543" i="70"/>
  <c r="AE705" i="70"/>
  <c r="AE545" i="70"/>
  <c r="AE548" i="70"/>
  <c r="AE709" i="70"/>
  <c r="AE711" i="70"/>
  <c r="AE815" i="70"/>
  <c r="AE820" i="70"/>
  <c r="AE546" i="70"/>
  <c r="AE547" i="70"/>
  <c r="AE668" i="70"/>
  <c r="AE712" i="70"/>
  <c r="AE713" i="70"/>
  <c r="AE714" i="70"/>
  <c r="AE716" i="70"/>
  <c r="AE549" i="70"/>
  <c r="AE718" i="70"/>
  <c r="AE550" i="70"/>
  <c r="AE719" i="70"/>
  <c r="AE551" i="70"/>
  <c r="AE793" i="70"/>
  <c r="AE552" i="70"/>
  <c r="AE795" i="70"/>
  <c r="AE526" i="70"/>
  <c r="AE521" i="70"/>
  <c r="AE555" i="70"/>
  <c r="AE571" i="70"/>
  <c r="AE942" i="70"/>
  <c r="AE972" i="70"/>
  <c r="AE973" i="70"/>
  <c r="AE58" i="70"/>
  <c r="AE128" i="70"/>
  <c r="AE908" i="70"/>
  <c r="AE911" i="70"/>
  <c r="AE909" i="70"/>
  <c r="AE913" i="70"/>
  <c r="AE931" i="70"/>
  <c r="AE941" i="70"/>
  <c r="AE938" i="70"/>
  <c r="AE904" i="70"/>
  <c r="AE853" i="70"/>
  <c r="AE630" i="70"/>
  <c r="AE442" i="70"/>
  <c r="AE439" i="70"/>
  <c r="AE440" i="70"/>
  <c r="AE441" i="70"/>
  <c r="AE443" i="70"/>
  <c r="AE855" i="70"/>
  <c r="AE854" i="70"/>
  <c r="AE974" i="70"/>
  <c r="AE437" i="70"/>
  <c r="AE446" i="70"/>
  <c r="AE447" i="70"/>
  <c r="AE448" i="70"/>
  <c r="AE449" i="70"/>
  <c r="AE614" i="70"/>
  <c r="AE715" i="70"/>
  <c r="AE790" i="70"/>
  <c r="AE791" i="70"/>
  <c r="AE866" i="70"/>
  <c r="AE873" i="70"/>
  <c r="AE874" i="70"/>
  <c r="AE935" i="70"/>
  <c r="AE796" i="70"/>
  <c r="AE989" i="70"/>
  <c r="AE990" i="70"/>
  <c r="AE991" i="70"/>
  <c r="AE361" i="70"/>
  <c r="AE457" i="70"/>
  <c r="AE864" i="70"/>
  <c r="AE1001" i="70"/>
  <c r="AE210" i="70"/>
  <c r="AE285" i="70"/>
  <c r="AE300" i="70"/>
  <c r="AE307" i="70"/>
  <c r="AE424" i="70"/>
  <c r="AE467" i="70"/>
  <c r="AE623" i="70"/>
  <c r="AE628" i="70"/>
  <c r="AE634" i="70"/>
  <c r="AE670" i="70"/>
  <c r="AE832" i="70"/>
  <c r="AE833" i="70"/>
  <c r="AE837" i="70"/>
  <c r="AE838" i="70"/>
  <c r="AE839" i="70"/>
  <c r="AE840" i="70"/>
  <c r="AE841" i="70"/>
  <c r="AE843" i="70"/>
  <c r="AE844" i="70"/>
  <c r="AE650" i="70"/>
  <c r="AE339" i="70"/>
  <c r="AE427" i="70"/>
  <c r="AE482" i="70"/>
  <c r="AE486" i="70"/>
  <c r="AE487" i="70"/>
  <c r="AE488" i="70"/>
  <c r="AE797" i="70"/>
  <c r="AE798" i="70"/>
  <c r="AE495" i="70"/>
  <c r="AE647" i="70"/>
  <c r="AE22" i="70"/>
  <c r="AE890" i="70"/>
  <c r="AE730" i="70"/>
  <c r="AE84" i="70"/>
  <c r="AE496" i="70"/>
  <c r="AE964" i="70"/>
  <c r="AE965" i="70"/>
  <c r="AE993" i="70"/>
  <c r="AE994" i="70"/>
  <c r="AE995" i="70"/>
  <c r="AE996" i="70"/>
  <c r="AE1006" i="70"/>
  <c r="AE311" i="70"/>
  <c r="AE4" i="70"/>
  <c r="AE5" i="70"/>
  <c r="AE619" i="70"/>
  <c r="AE684" i="70"/>
  <c r="AE878" i="70"/>
  <c r="AE625" i="70"/>
  <c r="AE689" i="70"/>
  <c r="AE690" i="70"/>
  <c r="AE691" i="70"/>
  <c r="AE692" i="70"/>
  <c r="AE845" i="70"/>
  <c r="AE2" i="70"/>
  <c r="AE114" i="70"/>
  <c r="AE834" i="70"/>
  <c r="AE3" i="70"/>
  <c r="AE1019" i="70"/>
  <c r="AE1038" i="70"/>
  <c r="AE1040" i="70"/>
  <c r="AE1018" i="70"/>
  <c r="AE8" i="70"/>
  <c r="AE6" i="70"/>
  <c r="AE693" i="70"/>
  <c r="AE694" i="70"/>
  <c r="AE672" i="70"/>
  <c r="AE828" i="70"/>
  <c r="AE621" i="70"/>
  <c r="AE13" i="70"/>
  <c r="AE7" i="70"/>
  <c r="AE674" i="70"/>
  <c r="AE695" i="70"/>
  <c r="AE696" i="70"/>
  <c r="AE618" i="70"/>
  <c r="AE638" i="70"/>
  <c r="AE12" i="70"/>
  <c r="AE11" i="70"/>
  <c r="AE698" i="70"/>
  <c r="AE697" i="70"/>
  <c r="AE14" i="70"/>
  <c r="AE15" i="70"/>
  <c r="AE887" i="70"/>
  <c r="AE699" i="70"/>
  <c r="AE610" i="70"/>
  <c r="AE9" i="70"/>
  <c r="AE658" i="70"/>
  <c r="AE613" i="70"/>
  <c r="AE622" i="70"/>
  <c r="AE620" i="70"/>
  <c r="AE905" i="70"/>
  <c r="AE16" i="70"/>
  <c r="AE390" i="70"/>
  <c r="AE648" i="70"/>
  <c r="AE678" i="70"/>
  <c r="AE704" i="70"/>
  <c r="AE906" i="70"/>
  <c r="AE907" i="70"/>
  <c r="AE910" i="70"/>
  <c r="AE929" i="70"/>
  <c r="AE675" i="70"/>
  <c r="AE27" i="70"/>
  <c r="AE28" i="70"/>
  <c r="AE29" i="70"/>
  <c r="AE31" i="70"/>
  <c r="AE676" i="70"/>
  <c r="AE569" i="70"/>
  <c r="AE32" i="70"/>
  <c r="AE30" i="70"/>
  <c r="AE633" i="70"/>
  <c r="AE686" i="70"/>
  <c r="AE687" i="70"/>
  <c r="AE23" i="70"/>
  <c r="AE24" i="70"/>
  <c r="AE25" i="70"/>
  <c r="AE26" i="70"/>
  <c r="AE584" i="70"/>
  <c r="AE636" i="70"/>
  <c r="AE946" i="70"/>
  <c r="AE947" i="70"/>
  <c r="AE948" i="70"/>
  <c r="AE949" i="70"/>
  <c r="AE950" i="70"/>
  <c r="AE951" i="70"/>
  <c r="AE952" i="70"/>
  <c r="AE953" i="70"/>
  <c r="AE954" i="70"/>
  <c r="AE955" i="70"/>
  <c r="AE956" i="70"/>
  <c r="AE957" i="70"/>
  <c r="AE958" i="70"/>
  <c r="AE963" i="70"/>
  <c r="AE966" i="70"/>
  <c r="AE967" i="70"/>
  <c r="AE968" i="70"/>
  <c r="AE969" i="70"/>
  <c r="AE970" i="70"/>
  <c r="AE978" i="70"/>
  <c r="AE979" i="70"/>
  <c r="AE980" i="70"/>
  <c r="AE981" i="70"/>
  <c r="AE982" i="70"/>
  <c r="AE983" i="70"/>
  <c r="AE984" i="70"/>
  <c r="AE985" i="70"/>
  <c r="AE986" i="70"/>
  <c r="AE987" i="70"/>
  <c r="AE988" i="70"/>
  <c r="AE997" i="70"/>
  <c r="AE1007" i="70"/>
  <c r="AE1008" i="70"/>
  <c r="AE1009" i="70"/>
  <c r="AE1010" i="70"/>
  <c r="AE1011" i="70"/>
  <c r="AE1012" i="70"/>
  <c r="AE1013" i="70"/>
  <c r="AE1014" i="70"/>
  <c r="AE1015" i="70"/>
  <c r="AE1016" i="70"/>
  <c r="AE1043" i="70"/>
  <c r="AE46" i="70"/>
  <c r="AE79" i="70"/>
  <c r="AE96" i="70"/>
  <c r="AE102" i="70"/>
  <c r="AE117" i="70"/>
  <c r="AE139" i="70"/>
  <c r="AE148" i="70"/>
  <c r="AE174" i="70"/>
  <c r="AE179" i="70"/>
  <c r="AE185" i="70"/>
  <c r="AE198" i="70"/>
  <c r="AE292" i="70"/>
  <c r="AE298" i="70"/>
  <c r="AE456" i="70"/>
  <c r="AE522" i="70"/>
  <c r="AE596" i="70"/>
  <c r="AI33" i="70"/>
  <c r="AG33" i="70"/>
  <c r="AE33" i="70"/>
  <c r="AC34" i="70"/>
  <c r="AC37" i="70"/>
  <c r="AC38" i="70"/>
  <c r="AC40" i="70"/>
  <c r="AC41" i="70"/>
  <c r="AC42" i="70"/>
  <c r="AC43" i="70"/>
  <c r="AC44" i="70"/>
  <c r="AC62" i="70"/>
  <c r="AC88" i="70"/>
  <c r="AC92" i="70"/>
  <c r="AC157" i="70"/>
  <c r="AC162" i="70"/>
  <c r="AC206" i="70"/>
  <c r="AC577" i="70"/>
  <c r="AC579" i="70"/>
  <c r="AC722" i="70"/>
  <c r="AC739" i="70"/>
  <c r="AC882" i="70"/>
  <c r="AC912" i="70"/>
  <c r="AC103" i="70"/>
  <c r="AC1020" i="70"/>
  <c r="AC76" i="70"/>
  <c r="AC80" i="70"/>
  <c r="AC82" i="70"/>
  <c r="AC83" i="70"/>
  <c r="AC86" i="70"/>
  <c r="AC87" i="70"/>
  <c r="AC89" i="70"/>
  <c r="AC90" i="70"/>
  <c r="AC93" i="70"/>
  <c r="AC99" i="70"/>
  <c r="AC100" i="70"/>
  <c r="AC104" i="70"/>
  <c r="AC118" i="70"/>
  <c r="AC126" i="70"/>
  <c r="AC144" i="70"/>
  <c r="AC248" i="70"/>
  <c r="AC345" i="70"/>
  <c r="AC499" i="70"/>
  <c r="AC624" i="70"/>
  <c r="AC640" i="70"/>
  <c r="AC651" i="70"/>
  <c r="AC662" i="70"/>
  <c r="AC679" i="70"/>
  <c r="AC680" i="70"/>
  <c r="AC681" i="70"/>
  <c r="AC707" i="70"/>
  <c r="AC792" i="70"/>
  <c r="AC105" i="70"/>
  <c r="AC1023" i="70"/>
  <c r="AC35" i="70"/>
  <c r="AC53" i="70"/>
  <c r="AC57" i="70"/>
  <c r="AC61" i="70"/>
  <c r="AC63" i="70"/>
  <c r="AC64" i="70"/>
  <c r="AC66" i="70"/>
  <c r="AC67" i="70"/>
  <c r="AC69" i="70"/>
  <c r="AC70" i="70"/>
  <c r="AC71" i="70"/>
  <c r="AC72" i="70"/>
  <c r="AC73" i="70"/>
  <c r="AC74" i="70"/>
  <c r="AC75" i="70"/>
  <c r="AC77" i="70"/>
  <c r="AC177" i="70"/>
  <c r="AC226" i="70"/>
  <c r="AC343" i="70"/>
  <c r="AC353" i="70"/>
  <c r="AC354" i="70"/>
  <c r="AC376" i="70"/>
  <c r="AC556" i="70"/>
  <c r="AC558" i="70"/>
  <c r="AC560" i="70"/>
  <c r="AC561" i="70"/>
  <c r="AC583" i="70"/>
  <c r="AC637" i="70"/>
  <c r="AC641" i="70"/>
  <c r="AC863" i="70"/>
  <c r="AC889" i="70"/>
  <c r="AC892" i="70"/>
  <c r="AC45" i="70"/>
  <c r="AC65" i="70"/>
  <c r="AC1022" i="70"/>
  <c r="AC106" i="70"/>
  <c r="AC108" i="70"/>
  <c r="AC109" i="70"/>
  <c r="AC110" i="70"/>
  <c r="AC111" i="70"/>
  <c r="AC112" i="70"/>
  <c r="AC113" i="70"/>
  <c r="AC115" i="70"/>
  <c r="AC120" i="70"/>
  <c r="AC176" i="70"/>
  <c r="AC282" i="70"/>
  <c r="AC116" i="70"/>
  <c r="AC107" i="70"/>
  <c r="AC1024" i="70"/>
  <c r="AC50" i="70"/>
  <c r="AC52" i="70"/>
  <c r="AC59" i="70"/>
  <c r="AC60" i="70"/>
  <c r="AC91" i="70"/>
  <c r="AC453" i="70"/>
  <c r="AC497" i="70"/>
  <c r="AC587" i="70"/>
  <c r="AC595" i="70"/>
  <c r="AC597" i="70"/>
  <c r="AC661" i="70"/>
  <c r="AC663" i="70"/>
  <c r="AC706" i="70"/>
  <c r="AC664" i="70"/>
  <c r="AC787" i="70"/>
  <c r="AC1021" i="70"/>
  <c r="AC48" i="70"/>
  <c r="AC49" i="70"/>
  <c r="AC51" i="70"/>
  <c r="AC54" i="70"/>
  <c r="AC56" i="70"/>
  <c r="AC468" i="70"/>
  <c r="AC616" i="70"/>
  <c r="AC703" i="70"/>
  <c r="AC868" i="70"/>
  <c r="AC55" i="70"/>
  <c r="AC119" i="70"/>
  <c r="AC121" i="70"/>
  <c r="AC123" i="70"/>
  <c r="AC124" i="70"/>
  <c r="AC125" i="70"/>
  <c r="AC127" i="70"/>
  <c r="AC129" i="70"/>
  <c r="AC130" i="70"/>
  <c r="AC131" i="70"/>
  <c r="AC161" i="70"/>
  <c r="AC570" i="70"/>
  <c r="AC581" i="70"/>
  <c r="AC582" i="70"/>
  <c r="AC642" i="70"/>
  <c r="AC660" i="70"/>
  <c r="AC881" i="70"/>
  <c r="AC1025" i="70"/>
  <c r="AC246" i="70"/>
  <c r="AC251" i="70"/>
  <c r="AC252" i="70"/>
  <c r="AC253" i="70"/>
  <c r="AC265" i="70"/>
  <c r="AC1041" i="70"/>
  <c r="AC197" i="70"/>
  <c r="AC200" i="70"/>
  <c r="AC202" i="70"/>
  <c r="AC204" i="70"/>
  <c r="AC209" i="70"/>
  <c r="AC375" i="70"/>
  <c r="AC500" i="70"/>
  <c r="AC720" i="70"/>
  <c r="AC723" i="70"/>
  <c r="AC827" i="70"/>
  <c r="AC1027" i="70"/>
  <c r="AC193" i="70"/>
  <c r="AC194" i="70"/>
  <c r="AC195" i="70"/>
  <c r="AC196" i="70"/>
  <c r="AC201" i="70"/>
  <c r="AC203" i="70"/>
  <c r="AC205" i="70"/>
  <c r="AC207" i="70"/>
  <c r="AC721" i="70"/>
  <c r="AC199" i="70"/>
  <c r="AC271" i="70"/>
  <c r="AC272" i="70"/>
  <c r="AC273" i="70"/>
  <c r="AC274" i="70"/>
  <c r="AC275" i="70"/>
  <c r="AC276" i="70"/>
  <c r="AC277" i="70"/>
  <c r="AC278" i="70"/>
  <c r="AC279" i="70"/>
  <c r="AC280" i="70"/>
  <c r="AC281" i="70"/>
  <c r="AC671" i="70"/>
  <c r="AC270" i="70"/>
  <c r="AC367" i="70"/>
  <c r="AC1028" i="70"/>
  <c r="AC168" i="70"/>
  <c r="AC170" i="70"/>
  <c r="AC172" i="70"/>
  <c r="AC173" i="70"/>
  <c r="AC175" i="70"/>
  <c r="AC178" i="70"/>
  <c r="AC180" i="70"/>
  <c r="AC183" i="70"/>
  <c r="AC184" i="70"/>
  <c r="AC186" i="70"/>
  <c r="AC189" i="70"/>
  <c r="AC190" i="70"/>
  <c r="AC191" i="70"/>
  <c r="AC192" i="70"/>
  <c r="AC563" i="70"/>
  <c r="AC578" i="70"/>
  <c r="AC592" i="70"/>
  <c r="AC876" i="70"/>
  <c r="AC877" i="70"/>
  <c r="AC1026" i="70"/>
  <c r="AC169" i="70"/>
  <c r="AC182" i="70"/>
  <c r="AC81" i="70"/>
  <c r="AC267" i="70"/>
  <c r="AC268" i="70"/>
  <c r="AC269" i="70"/>
  <c r="AC284" i="70"/>
  <c r="AC286" i="70"/>
  <c r="AC287" i="70"/>
  <c r="AC288" i="70"/>
  <c r="AC289" i="70"/>
  <c r="AC290" i="70"/>
  <c r="AC291" i="70"/>
  <c r="AC295" i="70"/>
  <c r="AC296" i="70"/>
  <c r="AC359" i="70"/>
  <c r="AC360" i="70"/>
  <c r="AC374" i="70"/>
  <c r="AC665" i="70"/>
  <c r="AC708" i="70"/>
  <c r="AC900" i="70"/>
  <c r="AC1029" i="70"/>
  <c r="AC47" i="70"/>
  <c r="AC101" i="70"/>
  <c r="AC297" i="70"/>
  <c r="AC299" i="70"/>
  <c r="AC302" i="70"/>
  <c r="AC303" i="70"/>
  <c r="AC304" i="70"/>
  <c r="AC306" i="70"/>
  <c r="AC308" i="70"/>
  <c r="AC576" i="70"/>
  <c r="AC649" i="70"/>
  <c r="AC659" i="70"/>
  <c r="AC869" i="70"/>
  <c r="AC870" i="70"/>
  <c r="AC872" i="70"/>
  <c r="AC211" i="70"/>
  <c r="AC212" i="70"/>
  <c r="AC213" i="70"/>
  <c r="AC214" i="70"/>
  <c r="AC215" i="70"/>
  <c r="AC217" i="70"/>
  <c r="AC218" i="70"/>
  <c r="AC220" i="70"/>
  <c r="AC221" i="70"/>
  <c r="AC223" i="70"/>
  <c r="AC224" i="70"/>
  <c r="AC225" i="70"/>
  <c r="AC413" i="70"/>
  <c r="AC419" i="70"/>
  <c r="AC503" i="70"/>
  <c r="AC568" i="70"/>
  <c r="AC572" i="70"/>
  <c r="AC626" i="70"/>
  <c r="AC635" i="70"/>
  <c r="AC779" i="70"/>
  <c r="AC800" i="70"/>
  <c r="AC804" i="70"/>
  <c r="AC811" i="70"/>
  <c r="AC897" i="70"/>
  <c r="AC914" i="70"/>
  <c r="AC933" i="70"/>
  <c r="AC1030" i="70"/>
  <c r="AC237" i="70"/>
  <c r="AC247" i="70"/>
  <c r="AC256" i="70"/>
  <c r="AC257" i="70"/>
  <c r="AC258" i="70"/>
  <c r="AC260" i="70"/>
  <c r="AC262" i="70"/>
  <c r="AC263" i="70"/>
  <c r="AC264" i="70"/>
  <c r="AC283" i="70"/>
  <c r="AC314" i="70"/>
  <c r="AC316" i="70"/>
  <c r="AC336" i="70"/>
  <c r="AC700" i="70"/>
  <c r="AC702" i="70"/>
  <c r="AC888" i="70"/>
  <c r="AC1042" i="70"/>
  <c r="AC971" i="70"/>
  <c r="AC166" i="70"/>
  <c r="AC167" i="70"/>
  <c r="AC366" i="70"/>
  <c r="AC368" i="70"/>
  <c r="AC369" i="70"/>
  <c r="AC370" i="70"/>
  <c r="AC371" i="70"/>
  <c r="AC372" i="70"/>
  <c r="AC373" i="70"/>
  <c r="AC377" i="70"/>
  <c r="AC378" i="70"/>
  <c r="AC382" i="70"/>
  <c r="AC656" i="70"/>
  <c r="AC867" i="70"/>
  <c r="AC1039" i="70"/>
  <c r="AC142" i="70"/>
  <c r="AC143" i="70"/>
  <c r="AC227" i="70"/>
  <c r="AC228" i="70"/>
  <c r="AC229" i="70"/>
  <c r="AC230" i="70"/>
  <c r="AC231" i="70"/>
  <c r="AC232" i="70"/>
  <c r="AC233" i="70"/>
  <c r="AC234" i="70"/>
  <c r="AC235" i="70"/>
  <c r="AC236" i="70"/>
  <c r="AC239" i="70"/>
  <c r="AC240" i="70"/>
  <c r="AC241" i="70"/>
  <c r="AC242" i="70"/>
  <c r="AC245" i="70"/>
  <c r="AC259" i="70"/>
  <c r="AC261" i="70"/>
  <c r="AC462" i="70"/>
  <c r="AC848" i="70"/>
  <c r="AC850" i="70"/>
  <c r="AC78" i="70"/>
  <c r="AC849" i="70"/>
  <c r="AC1031" i="70"/>
  <c r="AC10" i="70"/>
  <c r="AC19" i="70"/>
  <c r="AC346" i="70"/>
  <c r="AC347" i="70"/>
  <c r="AC348" i="70"/>
  <c r="AC350" i="70"/>
  <c r="AC351" i="70"/>
  <c r="AC355" i="70"/>
  <c r="AC357" i="70"/>
  <c r="AC358" i="70"/>
  <c r="AC363" i="70"/>
  <c r="AC364" i="70"/>
  <c r="AC425" i="70"/>
  <c r="AC428" i="70"/>
  <c r="AC445" i="70"/>
  <c r="AC504" i="70"/>
  <c r="AC562" i="70"/>
  <c r="AC565" i="70"/>
  <c r="AC567" i="70"/>
  <c r="AC591" i="70"/>
  <c r="AC593" i="70"/>
  <c r="AC594" i="70"/>
  <c r="AC609" i="70"/>
  <c r="AC865" i="70"/>
  <c r="AC883" i="70"/>
  <c r="AC884" i="70"/>
  <c r="AC1032" i="70"/>
  <c r="AC132" i="70"/>
  <c r="AC133" i="70"/>
  <c r="AC134" i="70"/>
  <c r="AC135" i="70"/>
  <c r="AC136" i="70"/>
  <c r="AC137" i="70"/>
  <c r="AC141" i="70"/>
  <c r="AC145" i="70"/>
  <c r="AC146" i="70"/>
  <c r="AC147" i="70"/>
  <c r="AC349" i="70"/>
  <c r="AC559" i="70"/>
  <c r="AC643" i="70"/>
  <c r="AC677" i="70"/>
  <c r="AC768" i="70"/>
  <c r="AC842" i="70"/>
  <c r="AC857" i="70"/>
  <c r="AC930" i="70"/>
  <c r="AC138" i="70"/>
  <c r="AC1033" i="70"/>
  <c r="AC458" i="70"/>
  <c r="AC460" i="70"/>
  <c r="AC149" i="70"/>
  <c r="AC151" i="70"/>
  <c r="AC153" i="70"/>
  <c r="AC155" i="70"/>
  <c r="AC156" i="70"/>
  <c r="AC158" i="70"/>
  <c r="AC159" i="70"/>
  <c r="AC160" i="70"/>
  <c r="AC163" i="70"/>
  <c r="AC165" i="70"/>
  <c r="AC459" i="70"/>
  <c r="AC461" i="70"/>
  <c r="AC652" i="70"/>
  <c r="AC653" i="70"/>
  <c r="AC655" i="70"/>
  <c r="AC657" i="70"/>
  <c r="AC682" i="70"/>
  <c r="AC893" i="70"/>
  <c r="AC600" i="70"/>
  <c r="AC150" i="70"/>
  <c r="AC152" i="70"/>
  <c r="AC164" i="70"/>
  <c r="AC1034" i="70"/>
  <c r="AC95" i="70"/>
  <c r="AC97" i="70"/>
  <c r="AC98" i="70"/>
  <c r="AC329" i="70"/>
  <c r="AC330" i="70"/>
  <c r="AC331" i="70"/>
  <c r="AC332" i="70"/>
  <c r="AC333" i="70"/>
  <c r="AC334" i="70"/>
  <c r="AC335" i="70"/>
  <c r="AC337" i="70"/>
  <c r="AC338" i="70"/>
  <c r="AC340" i="70"/>
  <c r="AC341" i="70"/>
  <c r="AC342" i="70"/>
  <c r="AC344" i="70"/>
  <c r="AC463" i="70"/>
  <c r="AC464" i="70"/>
  <c r="AC465" i="70"/>
  <c r="AC466" i="70"/>
  <c r="AC858" i="70"/>
  <c r="AC859" i="70"/>
  <c r="AC860" i="70"/>
  <c r="AC861" i="70"/>
  <c r="AC1035" i="70"/>
  <c r="AC309" i="70"/>
  <c r="AC310" i="70"/>
  <c r="AC312" i="70"/>
  <c r="AC313" i="70"/>
  <c r="AC315" i="70"/>
  <c r="AC317" i="70"/>
  <c r="AC318" i="70"/>
  <c r="AC320" i="70"/>
  <c r="AC321" i="70"/>
  <c r="AC322" i="70"/>
  <c r="AC323" i="70"/>
  <c r="AC324" i="70"/>
  <c r="AC325" i="70"/>
  <c r="AC326" i="70"/>
  <c r="AC328" i="70"/>
  <c r="AC589" i="70"/>
  <c r="AC590" i="70"/>
  <c r="AC740" i="70"/>
  <c r="AC741" i="70"/>
  <c r="AC769" i="70"/>
  <c r="AC809" i="70"/>
  <c r="AC573" i="70"/>
  <c r="AC575" i="70"/>
  <c r="AC574" i="70"/>
  <c r="AC293" i="70"/>
  <c r="AC294" i="70"/>
  <c r="AC588" i="70"/>
  <c r="AC806" i="70"/>
  <c r="AC880" i="70"/>
  <c r="AC998" i="70"/>
  <c r="AC1017" i="70"/>
  <c r="AC380" i="70"/>
  <c r="AC383" i="70"/>
  <c r="AC395" i="70"/>
  <c r="AC925" i="70"/>
  <c r="AC879" i="70"/>
  <c r="AC384" i="70"/>
  <c r="AC903" i="70"/>
  <c r="AC122" i="70"/>
  <c r="AC385" i="70"/>
  <c r="AC386" i="70"/>
  <c r="AC394" i="70"/>
  <c r="AC435" i="70"/>
  <c r="AC478" i="70"/>
  <c r="AC612" i="70"/>
  <c r="AC666" i="70"/>
  <c r="AC387" i="70"/>
  <c r="AC388" i="70"/>
  <c r="AC250" i="70"/>
  <c r="AC426" i="70"/>
  <c r="AC430" i="70"/>
  <c r="AC875" i="70"/>
  <c r="AC886" i="70"/>
  <c r="AC916" i="70"/>
  <c r="AC917" i="70"/>
  <c r="AC919" i="70"/>
  <c r="AC391" i="70"/>
  <c r="AC393" i="70"/>
  <c r="AC601" i="70"/>
  <c r="AC154" i="70"/>
  <c r="AC266" i="70"/>
  <c r="AC319" i="70"/>
  <c r="AC381" i="70"/>
  <c r="AC667" i="70"/>
  <c r="AC710" i="70"/>
  <c r="AC871" i="70"/>
  <c r="AC901" i="70"/>
  <c r="AC398" i="70"/>
  <c r="AC399" i="70"/>
  <c r="AC400" i="70"/>
  <c r="AC402" i="70"/>
  <c r="AC403" i="70"/>
  <c r="AC420" i="70"/>
  <c r="AC422" i="70"/>
  <c r="AC411" i="70"/>
  <c r="AC564" i="70"/>
  <c r="AC932" i="70"/>
  <c r="AC389" i="70"/>
  <c r="AC397" i="70"/>
  <c r="AC405" i="70"/>
  <c r="AC407" i="70"/>
  <c r="AC409" i="70"/>
  <c r="AC417" i="70"/>
  <c r="AC831" i="70"/>
  <c r="AC928" i="70"/>
  <c r="AC406" i="70"/>
  <c r="AC918" i="70"/>
  <c r="AC923" i="70"/>
  <c r="AC926" i="70"/>
  <c r="AC1036" i="70"/>
  <c r="AC171" i="70"/>
  <c r="AC327" i="70"/>
  <c r="AC392" i="70"/>
  <c r="AC404" i="70"/>
  <c r="AC408" i="70"/>
  <c r="AC414" i="70"/>
  <c r="AC415" i="70"/>
  <c r="AC416" i="70"/>
  <c r="AC615" i="70"/>
  <c r="AC644" i="70"/>
  <c r="AC646" i="70"/>
  <c r="AC669" i="70"/>
  <c r="AC891" i="70"/>
  <c r="AC920" i="70"/>
  <c r="AC924" i="70"/>
  <c r="AC940" i="70"/>
  <c r="AC1037" i="70"/>
  <c r="AC421" i="70"/>
  <c r="AC352" i="70"/>
  <c r="AC429" i="70"/>
  <c r="AC431" i="70"/>
  <c r="AC432" i="70"/>
  <c r="AC433" i="70"/>
  <c r="AC434" i="70"/>
  <c r="AC902" i="70"/>
  <c r="AC939" i="70"/>
  <c r="AC685" i="70"/>
  <c r="AC683" i="70"/>
  <c r="AC444" i="70"/>
  <c r="AC566" i="70"/>
  <c r="AC992" i="70"/>
  <c r="AC365" i="70"/>
  <c r="AC654" i="70"/>
  <c r="AC208" i="70"/>
  <c r="AC68" i="70"/>
  <c r="AC94" i="70"/>
  <c r="AC140" i="70"/>
  <c r="AC244" i="70"/>
  <c r="AC305" i="70"/>
  <c r="AC450" i="70"/>
  <c r="AC452" i="70"/>
  <c r="AC454" i="70"/>
  <c r="AC617" i="70"/>
  <c r="AC829" i="70"/>
  <c r="AC830" i="70"/>
  <c r="AC216" i="70"/>
  <c r="AC219" i="70"/>
  <c r="AC222" i="70"/>
  <c r="AC725" i="70"/>
  <c r="AC631" i="70"/>
  <c r="AC846" i="70"/>
  <c r="AC629" i="70"/>
  <c r="AC975" i="70"/>
  <c r="AC976" i="70"/>
  <c r="AC17" i="70"/>
  <c r="AC470" i="70"/>
  <c r="AC20" i="70"/>
  <c r="AC21" i="70"/>
  <c r="AC483" i="70"/>
  <c r="AC18" i="70"/>
  <c r="AC937" i="70"/>
  <c r="AC894" i="70"/>
  <c r="AC896" i="70"/>
  <c r="AC898" i="70"/>
  <c r="AC944" i="70"/>
  <c r="AC945" i="70"/>
  <c r="AC852" i="70"/>
  <c r="AC586" i="70"/>
  <c r="AC471" i="70"/>
  <c r="AC472" i="70"/>
  <c r="AC489" i="70"/>
  <c r="AC585" i="70"/>
  <c r="AC921" i="70"/>
  <c r="AC557" i="70"/>
  <c r="AC249" i="70"/>
  <c r="AC922" i="70"/>
  <c r="AC977" i="70"/>
  <c r="AC301" i="70"/>
  <c r="AC455" i="70"/>
  <c r="AC473" i="70"/>
  <c r="AC476" i="70"/>
  <c r="AC502" i="70"/>
  <c r="AC934" i="70"/>
  <c r="AC999" i="70"/>
  <c r="AC835" i="70"/>
  <c r="AC885" i="70"/>
  <c r="AC927" i="70"/>
  <c r="AC379" i="70"/>
  <c r="AC396" i="70"/>
  <c r="AC423" i="70"/>
  <c r="AC475" i="70"/>
  <c r="AC477" i="70"/>
  <c r="AC479" i="70"/>
  <c r="AC481" i="70"/>
  <c r="AC598" i="70"/>
  <c r="AC603" i="70"/>
  <c r="AC847" i="70"/>
  <c r="AC936" i="70"/>
  <c r="AC856" i="70"/>
  <c r="AC188" i="70"/>
  <c r="AC606" i="70"/>
  <c r="AC181" i="70"/>
  <c r="AC36" i="70"/>
  <c r="AC410" i="70"/>
  <c r="AC438" i="70"/>
  <c r="AC862" i="70"/>
  <c r="AC788" i="70"/>
  <c r="AC789" i="70"/>
  <c r="AC734" i="70"/>
  <c r="AC735" i="70"/>
  <c r="AC737" i="70"/>
  <c r="AC738" i="70"/>
  <c r="AC742" i="70"/>
  <c r="AC746" i="70"/>
  <c r="AC749" i="70"/>
  <c r="AC750" i="70"/>
  <c r="AC751" i="70"/>
  <c r="AC753" i="70"/>
  <c r="AC757" i="70"/>
  <c r="AC758" i="70"/>
  <c r="AC759" i="70"/>
  <c r="AC760" i="70"/>
  <c r="AC726" i="70"/>
  <c r="AC727" i="70"/>
  <c r="AC729" i="70"/>
  <c r="AC731" i="70"/>
  <c r="AC761" i="70"/>
  <c r="AC762" i="70"/>
  <c r="AC763" i="70"/>
  <c r="AC764" i="70"/>
  <c r="AC765" i="70"/>
  <c r="AC766" i="70"/>
  <c r="AC767" i="70"/>
  <c r="AC770" i="70"/>
  <c r="AC771" i="70"/>
  <c r="AC772" i="70"/>
  <c r="AC773" i="70"/>
  <c r="AC724" i="70"/>
  <c r="AC728" i="70"/>
  <c r="AC732" i="70"/>
  <c r="AC733" i="70"/>
  <c r="AC736" i="70"/>
  <c r="AC743" i="70"/>
  <c r="AC744" i="70"/>
  <c r="AC745" i="70"/>
  <c r="AC747" i="70"/>
  <c r="AC748" i="70"/>
  <c r="AC752" i="70"/>
  <c r="AC754" i="70"/>
  <c r="AC755" i="70"/>
  <c r="AC756" i="70"/>
  <c r="AC774" i="70"/>
  <c r="AC775" i="70"/>
  <c r="AC776" i="70"/>
  <c r="AC777" i="70"/>
  <c r="AC778" i="70"/>
  <c r="AC780" i="70"/>
  <c r="AC782" i="70"/>
  <c r="AC783" i="70"/>
  <c r="AC784" i="70"/>
  <c r="AC785" i="70"/>
  <c r="AC580" i="70"/>
  <c r="AC356" i="70"/>
  <c r="AC436" i="70"/>
  <c r="AC794" i="70"/>
  <c r="AC899" i="70"/>
  <c r="AC412" i="70"/>
  <c r="AC451" i="70"/>
  <c r="AC480" i="70"/>
  <c r="AC498" i="70"/>
  <c r="AC505" i="70"/>
  <c r="AC506" i="70"/>
  <c r="AC602" i="70"/>
  <c r="AC604" i="70"/>
  <c r="AC605" i="70"/>
  <c r="AC607" i="70"/>
  <c r="AC608" i="70"/>
  <c r="AC639" i="70"/>
  <c r="AC673" i="70"/>
  <c r="AC851" i="70"/>
  <c r="AC627" i="70"/>
  <c r="AC959" i="70"/>
  <c r="AC960" i="70"/>
  <c r="AC961" i="70"/>
  <c r="AC962" i="70"/>
  <c r="AC1002" i="70"/>
  <c r="AC1003" i="70"/>
  <c r="AC1004" i="70"/>
  <c r="AC1005" i="70"/>
  <c r="AC717" i="70"/>
  <c r="AC491" i="70"/>
  <c r="AC492" i="70"/>
  <c r="AC530" i="70"/>
  <c r="AC525" i="70"/>
  <c r="AC554" i="70"/>
  <c r="AC632" i="70"/>
  <c r="AC813" i="70"/>
  <c r="AC817" i="70"/>
  <c r="AC818" i="70"/>
  <c r="AC915" i="70"/>
  <c r="AC507" i="70"/>
  <c r="AC513" i="70"/>
  <c r="AC508" i="70"/>
  <c r="AC509" i="70"/>
  <c r="AC512" i="70"/>
  <c r="AC511" i="70"/>
  <c r="AC362" i="70"/>
  <c r="AC819" i="70"/>
  <c r="AC825" i="70"/>
  <c r="AC510" i="70"/>
  <c r="AC816" i="70"/>
  <c r="AC611" i="70"/>
  <c r="AC484" i="70"/>
  <c r="AC531" i="70"/>
  <c r="AC645" i="70"/>
  <c r="AC688" i="70"/>
  <c r="AC826" i="70"/>
  <c r="AC701" i="70"/>
  <c r="AC493" i="70"/>
  <c r="AC494" i="70"/>
  <c r="AC238" i="70"/>
  <c r="AC514" i="70"/>
  <c r="AC533" i="70"/>
  <c r="AC802" i="70"/>
  <c r="AC823" i="70"/>
  <c r="AC824" i="70"/>
  <c r="AC523" i="70"/>
  <c r="AC528" i="70"/>
  <c r="AC516" i="70"/>
  <c r="AC524" i="70"/>
  <c r="AC781" i="70"/>
  <c r="AC895" i="70"/>
  <c r="AC532" i="70"/>
  <c r="AC553" i="70"/>
  <c r="AC520" i="70"/>
  <c r="AC515" i="70"/>
  <c r="AC544" i="70"/>
  <c r="AC85" i="70"/>
  <c r="AC418" i="70"/>
  <c r="AC474" i="70"/>
  <c r="AC485" i="70"/>
  <c r="AC501" i="70"/>
  <c r="AC519" i="70"/>
  <c r="AC518" i="70"/>
  <c r="AC821" i="70"/>
  <c r="AC822" i="70"/>
  <c r="AC534" i="70"/>
  <c r="AC799" i="70"/>
  <c r="AC535" i="70"/>
  <c r="AC801" i="70"/>
  <c r="AC536" i="70"/>
  <c r="AC803" i="70"/>
  <c r="AC537" i="70"/>
  <c r="AC805" i="70"/>
  <c r="AC538" i="70"/>
  <c r="AC807" i="70"/>
  <c r="AC539" i="70"/>
  <c r="AC808" i="70"/>
  <c r="AC540" i="70"/>
  <c r="AC810" i="70"/>
  <c r="AC541" i="70"/>
  <c r="AC812" i="70"/>
  <c r="AC542" i="70"/>
  <c r="AC814" i="70"/>
  <c r="AC529" i="70"/>
  <c r="AC786" i="70"/>
  <c r="AC543" i="70"/>
  <c r="AC705" i="70"/>
  <c r="AC545" i="70"/>
  <c r="AC548" i="70"/>
  <c r="AC709" i="70"/>
  <c r="AC711" i="70"/>
  <c r="AC815" i="70"/>
  <c r="AC820" i="70"/>
  <c r="AC546" i="70"/>
  <c r="AC547" i="70"/>
  <c r="AC668" i="70"/>
  <c r="AC712" i="70"/>
  <c r="AC713" i="70"/>
  <c r="AC714" i="70"/>
  <c r="AC716" i="70"/>
  <c r="AC549" i="70"/>
  <c r="AC718" i="70"/>
  <c r="AC550" i="70"/>
  <c r="AC719" i="70"/>
  <c r="AC551" i="70"/>
  <c r="AC793" i="70"/>
  <c r="AC552" i="70"/>
  <c r="AC795" i="70"/>
  <c r="AC526" i="70"/>
  <c r="AC521" i="70"/>
  <c r="AC555" i="70"/>
  <c r="AC571" i="70"/>
  <c r="AC942" i="70"/>
  <c r="AC972" i="70"/>
  <c r="AC973" i="70"/>
  <c r="AC58" i="70"/>
  <c r="AC128" i="70"/>
  <c r="AC908" i="70"/>
  <c r="AC911" i="70"/>
  <c r="AC909" i="70"/>
  <c r="AC913" i="70"/>
  <c r="AC931" i="70"/>
  <c r="AC941" i="70"/>
  <c r="AC938" i="70"/>
  <c r="AC904" i="70"/>
  <c r="AC853" i="70"/>
  <c r="AC630" i="70"/>
  <c r="AC442" i="70"/>
  <c r="AC439" i="70"/>
  <c r="AC440" i="70"/>
  <c r="AC441" i="70"/>
  <c r="AC443" i="70"/>
  <c r="AC855" i="70"/>
  <c r="AC854" i="70"/>
  <c r="AC974" i="70"/>
  <c r="AC437" i="70"/>
  <c r="AC446" i="70"/>
  <c r="AC447" i="70"/>
  <c r="AC448" i="70"/>
  <c r="AC449" i="70"/>
  <c r="AC614" i="70"/>
  <c r="AC715" i="70"/>
  <c r="AC790" i="70"/>
  <c r="AC791" i="70"/>
  <c r="AC866" i="70"/>
  <c r="AC873" i="70"/>
  <c r="AC874" i="70"/>
  <c r="AC935" i="70"/>
  <c r="AC796" i="70"/>
  <c r="AC989" i="70"/>
  <c r="AC990" i="70"/>
  <c r="AC991" i="70"/>
  <c r="AC361" i="70"/>
  <c r="AC457" i="70"/>
  <c r="AC864" i="70"/>
  <c r="AC1001" i="70"/>
  <c r="AC210" i="70"/>
  <c r="AC285" i="70"/>
  <c r="AC300" i="70"/>
  <c r="AC307" i="70"/>
  <c r="AC424" i="70"/>
  <c r="AC467" i="70"/>
  <c r="AC623" i="70"/>
  <c r="AC628" i="70"/>
  <c r="AC634" i="70"/>
  <c r="AC670" i="70"/>
  <c r="AC832" i="70"/>
  <c r="AC833" i="70"/>
  <c r="AC837" i="70"/>
  <c r="AC838" i="70"/>
  <c r="AC839" i="70"/>
  <c r="AC840" i="70"/>
  <c r="AC841" i="70"/>
  <c r="AC843" i="70"/>
  <c r="AC844" i="70"/>
  <c r="AC650" i="70"/>
  <c r="AC339" i="70"/>
  <c r="AC427" i="70"/>
  <c r="AC482" i="70"/>
  <c r="AC486" i="70"/>
  <c r="AC487" i="70"/>
  <c r="AC488" i="70"/>
  <c r="AC797" i="70"/>
  <c r="AC798" i="70"/>
  <c r="AC495" i="70"/>
  <c r="AC647" i="70"/>
  <c r="AC22" i="70"/>
  <c r="AC890" i="70"/>
  <c r="AC730" i="70"/>
  <c r="AC84" i="70"/>
  <c r="AC496" i="70"/>
  <c r="AC964" i="70"/>
  <c r="AC965" i="70"/>
  <c r="AC993" i="70"/>
  <c r="AC994" i="70"/>
  <c r="AC995" i="70"/>
  <c r="AC996" i="70"/>
  <c r="AC1006" i="70"/>
  <c r="AC311" i="70"/>
  <c r="AC4" i="70"/>
  <c r="AC5" i="70"/>
  <c r="AC619" i="70"/>
  <c r="AC684" i="70"/>
  <c r="AC878" i="70"/>
  <c r="AC625" i="70"/>
  <c r="AC689" i="70"/>
  <c r="AC690" i="70"/>
  <c r="AC691" i="70"/>
  <c r="AC692" i="70"/>
  <c r="AC845" i="70"/>
  <c r="AC2" i="70"/>
  <c r="AC114" i="70"/>
  <c r="AC834" i="70"/>
  <c r="AC3" i="70"/>
  <c r="AC1019" i="70"/>
  <c r="AC1038" i="70"/>
  <c r="AC1040" i="70"/>
  <c r="AC1018" i="70"/>
  <c r="AC8" i="70"/>
  <c r="AC6" i="70"/>
  <c r="AC693" i="70"/>
  <c r="AC694" i="70"/>
  <c r="AC672" i="70"/>
  <c r="AC828" i="70"/>
  <c r="AC621" i="70"/>
  <c r="AC13" i="70"/>
  <c r="AC7" i="70"/>
  <c r="AC674" i="70"/>
  <c r="AC695" i="70"/>
  <c r="AC696" i="70"/>
  <c r="AC618" i="70"/>
  <c r="AC638" i="70"/>
  <c r="AC12" i="70"/>
  <c r="AC11" i="70"/>
  <c r="AC698" i="70"/>
  <c r="AC697" i="70"/>
  <c r="AC14" i="70"/>
  <c r="AC15" i="70"/>
  <c r="AC887" i="70"/>
  <c r="AC699" i="70"/>
  <c r="AC610" i="70"/>
  <c r="AC9" i="70"/>
  <c r="AC658" i="70"/>
  <c r="AC613" i="70"/>
  <c r="AC622" i="70"/>
  <c r="AC620" i="70"/>
  <c r="AC905" i="70"/>
  <c r="AC16" i="70"/>
  <c r="AC390" i="70"/>
  <c r="AC648" i="70"/>
  <c r="AC678" i="70"/>
  <c r="AC704" i="70"/>
  <c r="AC906" i="70"/>
  <c r="AC907" i="70"/>
  <c r="AC910" i="70"/>
  <c r="AC929" i="70"/>
  <c r="AC675" i="70"/>
  <c r="AC27" i="70"/>
  <c r="AC28" i="70"/>
  <c r="AC29" i="70"/>
  <c r="AC31" i="70"/>
  <c r="AC676" i="70"/>
  <c r="AC569" i="70"/>
  <c r="AC32" i="70"/>
  <c r="AC30" i="70"/>
  <c r="AC633" i="70"/>
  <c r="AC686" i="70"/>
  <c r="AC687" i="70"/>
  <c r="AC23" i="70"/>
  <c r="AC24" i="70"/>
  <c r="AC25" i="70"/>
  <c r="AC26" i="70"/>
  <c r="AC584" i="70"/>
  <c r="AC636" i="70"/>
  <c r="AC946" i="70"/>
  <c r="AC947" i="70"/>
  <c r="AC948" i="70"/>
  <c r="AC949" i="70"/>
  <c r="AC950" i="70"/>
  <c r="AC951" i="70"/>
  <c r="AC952" i="70"/>
  <c r="AC953" i="70"/>
  <c r="AC954" i="70"/>
  <c r="AC955" i="70"/>
  <c r="AC956" i="70"/>
  <c r="AC957" i="70"/>
  <c r="AC958" i="70"/>
  <c r="AC963" i="70"/>
  <c r="AC966" i="70"/>
  <c r="AC967" i="70"/>
  <c r="AC968" i="70"/>
  <c r="AC969" i="70"/>
  <c r="AC970" i="70"/>
  <c r="AC978" i="70"/>
  <c r="AC979" i="70"/>
  <c r="AC980" i="70"/>
  <c r="AC981" i="70"/>
  <c r="AC982" i="70"/>
  <c r="AC983" i="70"/>
  <c r="AC984" i="70"/>
  <c r="AC985" i="70"/>
  <c r="AC986" i="70"/>
  <c r="AC987" i="70"/>
  <c r="AC988" i="70"/>
  <c r="AC997" i="70"/>
  <c r="AC1007" i="70"/>
  <c r="AC1008" i="70"/>
  <c r="AC1009" i="70"/>
  <c r="AC1010" i="70"/>
  <c r="AC1011" i="70"/>
  <c r="AC1012" i="70"/>
  <c r="AC1013" i="70"/>
  <c r="AC1014" i="70"/>
  <c r="AC1015" i="70"/>
  <c r="AC1016" i="70"/>
  <c r="AC1043" i="70"/>
  <c r="AC46" i="70"/>
  <c r="AC79" i="70"/>
  <c r="AC96" i="70"/>
  <c r="AC102" i="70"/>
  <c r="AC117" i="70"/>
  <c r="AC139" i="70"/>
  <c r="AC148" i="70"/>
  <c r="AC174" i="70"/>
  <c r="AC179" i="70"/>
  <c r="AC185" i="70"/>
  <c r="AC198" i="70"/>
  <c r="AC292" i="70"/>
  <c r="AC298" i="70"/>
  <c r="AC456" i="70"/>
  <c r="AC522" i="70"/>
  <c r="AC596" i="70"/>
  <c r="AC33" i="70"/>
  <c r="F110" i="57"/>
  <c r="K942" i="70"/>
  <c r="L942" i="70" s="1"/>
  <c r="K734" i="70"/>
  <c r="L734" i="70" s="1"/>
  <c r="C4" i="60"/>
  <c r="C21" i="60"/>
  <c r="D21" i="60" s="1"/>
  <c r="C20" i="60"/>
  <c r="C19" i="60"/>
  <c r="C18" i="60"/>
  <c r="C17" i="60"/>
  <c r="C16" i="60"/>
  <c r="C15" i="60"/>
  <c r="C14" i="60"/>
  <c r="C13" i="60"/>
  <c r="C12" i="60"/>
  <c r="C11" i="60"/>
  <c r="C10" i="60"/>
  <c r="K657" i="70"/>
  <c r="L657" i="70" s="1"/>
  <c r="K553" i="70"/>
  <c r="L553" i="70" s="1"/>
  <c r="K442" i="70"/>
  <c r="L442" i="70" s="1"/>
  <c r="K412" i="70"/>
  <c r="L412" i="70" s="1"/>
  <c r="K726" i="70"/>
  <c r="L726" i="70" s="1"/>
  <c r="K1043" i="70"/>
  <c r="L1043" i="70" s="1"/>
  <c r="K941" i="70"/>
  <c r="L941" i="70" s="1"/>
  <c r="K940" i="70"/>
  <c r="L940" i="70" s="1"/>
  <c r="K939" i="70"/>
  <c r="L939" i="70" s="1"/>
  <c r="K938" i="70"/>
  <c r="L938" i="70" s="1"/>
  <c r="K937" i="70"/>
  <c r="L937" i="70" s="1"/>
  <c r="K936" i="70"/>
  <c r="L936" i="70" s="1"/>
  <c r="K935" i="70"/>
  <c r="L935" i="70" s="1"/>
  <c r="K934" i="70"/>
  <c r="L934" i="70" s="1"/>
  <c r="K1018" i="70"/>
  <c r="L1018" i="70" s="1"/>
  <c r="K1017" i="70"/>
  <c r="L1017" i="70" s="1"/>
  <c r="K1016" i="70"/>
  <c r="L1016" i="70" s="1"/>
  <c r="K1015" i="70"/>
  <c r="L1015" i="70" s="1"/>
  <c r="K1014" i="70"/>
  <c r="L1014" i="70" s="1"/>
  <c r="K1013" i="70"/>
  <c r="L1013" i="70" s="1"/>
  <c r="K1012" i="70"/>
  <c r="L1012" i="70" s="1"/>
  <c r="K1011" i="70"/>
  <c r="L1011" i="70" s="1"/>
  <c r="K1010" i="70"/>
  <c r="L1010" i="70" s="1"/>
  <c r="K1009" i="70"/>
  <c r="L1009" i="70" s="1"/>
  <c r="K1008" i="70"/>
  <c r="L1008" i="70" s="1"/>
  <c r="K1007" i="70"/>
  <c r="L1007" i="70" s="1"/>
  <c r="K1006" i="70"/>
  <c r="L1006" i="70" s="1"/>
  <c r="K1004" i="70"/>
  <c r="L1004" i="70" s="1"/>
  <c r="K1005" i="70"/>
  <c r="L1005" i="70" s="1"/>
  <c r="K1003" i="70"/>
  <c r="L1003" i="70" s="1"/>
  <c r="K1002" i="70"/>
  <c r="L1002" i="70" s="1"/>
  <c r="K1001" i="70"/>
  <c r="L1001" i="70" s="1"/>
  <c r="K999" i="70"/>
  <c r="L999" i="70" s="1"/>
  <c r="K998" i="70"/>
  <c r="L998" i="70" s="1"/>
  <c r="K997" i="70"/>
  <c r="L997" i="70" s="1"/>
  <c r="K996" i="70"/>
  <c r="L996" i="70" s="1"/>
  <c r="K995" i="70"/>
  <c r="L995" i="70" s="1"/>
  <c r="K994" i="70"/>
  <c r="L994" i="70" s="1"/>
  <c r="K993" i="70"/>
  <c r="L993" i="70" s="1"/>
  <c r="K992" i="70"/>
  <c r="L992" i="70" s="1"/>
  <c r="K991" i="70"/>
  <c r="L991" i="70" s="1"/>
  <c r="K990" i="70"/>
  <c r="L990" i="70" s="1"/>
  <c r="K989" i="70"/>
  <c r="L989" i="70" s="1"/>
  <c r="K933" i="70"/>
  <c r="L933" i="70" s="1"/>
  <c r="K988" i="70"/>
  <c r="L988" i="70" s="1"/>
  <c r="K987" i="70"/>
  <c r="L987" i="70" s="1"/>
  <c r="K986" i="70"/>
  <c r="L986" i="70" s="1"/>
  <c r="K985" i="70"/>
  <c r="L985" i="70" s="1"/>
  <c r="K984" i="70"/>
  <c r="L984" i="70" s="1"/>
  <c r="K983" i="70"/>
  <c r="L983" i="70" s="1"/>
  <c r="K982" i="70"/>
  <c r="L982" i="70" s="1"/>
  <c r="K981" i="70"/>
  <c r="L981" i="70" s="1"/>
  <c r="K980" i="70"/>
  <c r="L980" i="70" s="1"/>
  <c r="K979" i="70"/>
  <c r="L979" i="70" s="1"/>
  <c r="K978" i="70"/>
  <c r="L978" i="70" s="1"/>
  <c r="K977" i="70"/>
  <c r="L977" i="70" s="1"/>
  <c r="K975" i="70"/>
  <c r="L975" i="70" s="1"/>
  <c r="K976" i="70"/>
  <c r="L976" i="70" s="1"/>
  <c r="K974" i="70"/>
  <c r="L974" i="70" s="1"/>
  <c r="K973" i="70"/>
  <c r="L973" i="70" s="1"/>
  <c r="K972" i="70"/>
  <c r="L972" i="70" s="1"/>
  <c r="K971" i="70"/>
  <c r="L971" i="70" s="1"/>
  <c r="K970" i="70"/>
  <c r="L970" i="70" s="1"/>
  <c r="K969" i="70"/>
  <c r="L969" i="70" s="1"/>
  <c r="K968" i="70"/>
  <c r="L968" i="70" s="1"/>
  <c r="K967" i="70"/>
  <c r="L967" i="70" s="1"/>
  <c r="K966" i="70"/>
  <c r="L966" i="70" s="1"/>
  <c r="K965" i="70"/>
  <c r="L965" i="70" s="1"/>
  <c r="K964" i="70"/>
  <c r="L964" i="70" s="1"/>
  <c r="K963" i="70"/>
  <c r="L963" i="70" s="1"/>
  <c r="K962" i="70"/>
  <c r="L962" i="70" s="1"/>
  <c r="K961" i="70"/>
  <c r="L961" i="70" s="1"/>
  <c r="K960" i="70"/>
  <c r="L960" i="70" s="1"/>
  <c r="K959" i="70"/>
  <c r="L959" i="70" s="1"/>
  <c r="K958" i="70"/>
  <c r="L958" i="70" s="1"/>
  <c r="K957" i="70"/>
  <c r="L957" i="70" s="1"/>
  <c r="K956" i="70"/>
  <c r="L956" i="70" s="1"/>
  <c r="K955" i="70"/>
  <c r="L955" i="70" s="1"/>
  <c r="K954" i="70"/>
  <c r="L954" i="70" s="1"/>
  <c r="K953" i="70"/>
  <c r="L953" i="70" s="1"/>
  <c r="K952" i="70"/>
  <c r="L952" i="70" s="1"/>
  <c r="K951" i="70"/>
  <c r="L951" i="70" s="1"/>
  <c r="K950" i="70"/>
  <c r="L950" i="70" s="1"/>
  <c r="K949" i="70"/>
  <c r="L949" i="70" s="1"/>
  <c r="K948" i="70"/>
  <c r="L948" i="70" s="1"/>
  <c r="K947" i="70"/>
  <c r="L947" i="70" s="1"/>
  <c r="K946" i="70"/>
  <c r="L946" i="70" s="1"/>
  <c r="K945" i="70"/>
  <c r="L945" i="70" s="1"/>
  <c r="K944" i="70"/>
  <c r="L944" i="70" s="1"/>
  <c r="K932" i="70"/>
  <c r="L932" i="70" s="1"/>
  <c r="K931" i="70"/>
  <c r="L931" i="70" s="1"/>
  <c r="K930" i="70"/>
  <c r="L930" i="70" s="1"/>
  <c r="K929" i="70"/>
  <c r="L929" i="70" s="1"/>
  <c r="K928" i="70"/>
  <c r="L928" i="70" s="1"/>
  <c r="K927" i="70"/>
  <c r="L927" i="70" s="1"/>
  <c r="K926" i="70"/>
  <c r="L926" i="70" s="1"/>
  <c r="K925" i="70"/>
  <c r="L925" i="70" s="1"/>
  <c r="K924" i="70"/>
  <c r="L924" i="70" s="1"/>
  <c r="K923" i="70"/>
  <c r="L923" i="70" s="1"/>
  <c r="K922" i="70"/>
  <c r="L922" i="70" s="1"/>
  <c r="K921" i="70"/>
  <c r="L921" i="70" s="1"/>
  <c r="K920" i="70"/>
  <c r="L920" i="70" s="1"/>
  <c r="K919" i="70"/>
  <c r="L919" i="70" s="1"/>
  <c r="K918" i="70"/>
  <c r="L918" i="70" s="1"/>
  <c r="K917" i="70"/>
  <c r="L917" i="70" s="1"/>
  <c r="K916" i="70"/>
  <c r="L916" i="70" s="1"/>
  <c r="K915" i="70"/>
  <c r="L915" i="70" s="1"/>
  <c r="K914" i="70"/>
  <c r="L914" i="70" s="1"/>
  <c r="K913" i="70"/>
  <c r="L913" i="70" s="1"/>
  <c r="K912" i="70"/>
  <c r="L912" i="70" s="1"/>
  <c r="K911" i="70"/>
  <c r="L911" i="70" s="1"/>
  <c r="K910" i="70"/>
  <c r="L910" i="70" s="1"/>
  <c r="K909" i="70"/>
  <c r="L909" i="70" s="1"/>
  <c r="K908" i="70"/>
  <c r="L908" i="70" s="1"/>
  <c r="K907" i="70"/>
  <c r="L907" i="70" s="1"/>
  <c r="K906" i="70"/>
  <c r="L906" i="70" s="1"/>
  <c r="K905" i="70"/>
  <c r="L905" i="70" s="1"/>
  <c r="K904" i="70"/>
  <c r="L904" i="70" s="1"/>
  <c r="K903" i="70"/>
  <c r="L903" i="70" s="1"/>
  <c r="K902" i="70"/>
  <c r="L902" i="70" s="1"/>
  <c r="K901" i="70"/>
  <c r="L901" i="70" s="1"/>
  <c r="K1042" i="70"/>
  <c r="L1042" i="70" s="1"/>
  <c r="K1041" i="70"/>
  <c r="L1041" i="70" s="1"/>
  <c r="K1040" i="70"/>
  <c r="L1040" i="70" s="1"/>
  <c r="K1039" i="70"/>
  <c r="L1039" i="70" s="1"/>
  <c r="K1038" i="70"/>
  <c r="L1038" i="70" s="1"/>
  <c r="K900" i="70"/>
  <c r="L900" i="70" s="1"/>
  <c r="K899" i="70"/>
  <c r="L899" i="70" s="1"/>
  <c r="K898" i="70"/>
  <c r="L898" i="70" s="1"/>
  <c r="K897" i="70"/>
  <c r="L897" i="70" s="1"/>
  <c r="K896" i="70"/>
  <c r="L896" i="70" s="1"/>
  <c r="K895" i="70"/>
  <c r="L895" i="70" s="1"/>
  <c r="K894" i="70"/>
  <c r="L894" i="70" s="1"/>
  <c r="K893" i="70"/>
  <c r="L893" i="70" s="1"/>
  <c r="K892" i="70"/>
  <c r="L892" i="70" s="1"/>
  <c r="K891" i="70"/>
  <c r="L891" i="70" s="1"/>
  <c r="K890" i="70"/>
  <c r="L890" i="70" s="1"/>
  <c r="K889" i="70"/>
  <c r="L889" i="70" s="1"/>
  <c r="K888" i="70"/>
  <c r="L888" i="70" s="1"/>
  <c r="K887" i="70"/>
  <c r="L887" i="70" s="1"/>
  <c r="K886" i="70"/>
  <c r="L886" i="70" s="1"/>
  <c r="K885" i="70"/>
  <c r="L885" i="70" s="1"/>
  <c r="K884" i="70"/>
  <c r="L884" i="70" s="1"/>
  <c r="K883" i="70"/>
  <c r="L883" i="70" s="1"/>
  <c r="K882" i="70"/>
  <c r="L882" i="70" s="1"/>
  <c r="K881" i="70"/>
  <c r="L881" i="70" s="1"/>
  <c r="K880" i="70"/>
  <c r="L880" i="70" s="1"/>
  <c r="K879" i="70"/>
  <c r="L879" i="70" s="1"/>
  <c r="K878" i="70"/>
  <c r="L878" i="70" s="1"/>
  <c r="K877" i="70"/>
  <c r="L877" i="70" s="1"/>
  <c r="K876" i="70"/>
  <c r="L876" i="70" s="1"/>
  <c r="K875" i="70"/>
  <c r="L875" i="70" s="1"/>
  <c r="K874" i="70"/>
  <c r="L874" i="70" s="1"/>
  <c r="K873" i="70"/>
  <c r="L873" i="70" s="1"/>
  <c r="K872" i="70"/>
  <c r="L872" i="70" s="1"/>
  <c r="K871" i="70"/>
  <c r="L871" i="70" s="1"/>
  <c r="K870" i="70"/>
  <c r="L870" i="70" s="1"/>
  <c r="K869" i="70"/>
  <c r="L869" i="70" s="1"/>
  <c r="K868" i="70"/>
  <c r="L868" i="70" s="1"/>
  <c r="K867" i="70"/>
  <c r="L867" i="70" s="1"/>
  <c r="K866" i="70"/>
  <c r="L866" i="70" s="1"/>
  <c r="K865" i="70"/>
  <c r="L865" i="70" s="1"/>
  <c r="K864" i="70"/>
  <c r="L864" i="70" s="1"/>
  <c r="K863" i="70"/>
  <c r="L863" i="70" s="1"/>
  <c r="K862" i="70"/>
  <c r="L862" i="70" s="1"/>
  <c r="K861" i="70"/>
  <c r="L861" i="70" s="1"/>
  <c r="K860" i="70"/>
  <c r="L860" i="70" s="1"/>
  <c r="K859" i="70"/>
  <c r="L859" i="70" s="1"/>
  <c r="K858" i="70"/>
  <c r="L858" i="70" s="1"/>
  <c r="K857" i="70"/>
  <c r="L857" i="70" s="1"/>
  <c r="K856" i="70"/>
  <c r="L856" i="70" s="1"/>
  <c r="K855" i="70"/>
  <c r="L855" i="70" s="1"/>
  <c r="K853" i="70"/>
  <c r="L853" i="70" s="1"/>
  <c r="K854" i="70"/>
  <c r="L854" i="70" s="1"/>
  <c r="K852" i="70"/>
  <c r="L852" i="70" s="1"/>
  <c r="K851" i="70"/>
  <c r="L851" i="70" s="1"/>
  <c r="K850" i="70"/>
  <c r="L850" i="70" s="1"/>
  <c r="K849" i="70"/>
  <c r="L849" i="70" s="1"/>
  <c r="K848" i="70"/>
  <c r="L848" i="70" s="1"/>
  <c r="K847" i="70"/>
  <c r="L847" i="70" s="1"/>
  <c r="K846" i="70"/>
  <c r="L846" i="70" s="1"/>
  <c r="K845" i="70"/>
  <c r="L845" i="70" s="1"/>
  <c r="K844" i="70"/>
  <c r="L844" i="70" s="1"/>
  <c r="K843" i="70"/>
  <c r="L843" i="70" s="1"/>
  <c r="K842" i="70"/>
  <c r="L842" i="70" s="1"/>
  <c r="K841" i="70"/>
  <c r="L841" i="70" s="1"/>
  <c r="K840" i="70"/>
  <c r="L840" i="70" s="1"/>
  <c r="K839" i="70"/>
  <c r="L839" i="70" s="1"/>
  <c r="K838" i="70"/>
  <c r="L838" i="70" s="1"/>
  <c r="K837" i="70"/>
  <c r="L837" i="70" s="1"/>
  <c r="K835" i="70"/>
  <c r="L835" i="70" s="1"/>
  <c r="K834" i="70"/>
  <c r="L834" i="70" s="1"/>
  <c r="K833" i="70"/>
  <c r="L833" i="70" s="1"/>
  <c r="K832" i="70"/>
  <c r="L832" i="70" s="1"/>
  <c r="K831" i="70"/>
  <c r="L831" i="70" s="1"/>
  <c r="K830" i="70"/>
  <c r="L830" i="70" s="1"/>
  <c r="K829" i="70"/>
  <c r="L829" i="70" s="1"/>
  <c r="K828" i="70"/>
  <c r="L828" i="70" s="1"/>
  <c r="K827" i="70"/>
  <c r="L827" i="70" s="1"/>
  <c r="K826" i="70"/>
  <c r="L826" i="70" s="1"/>
  <c r="K825" i="70"/>
  <c r="L825" i="70" s="1"/>
  <c r="K824" i="70"/>
  <c r="L824" i="70" s="1"/>
  <c r="K823" i="70"/>
  <c r="L823" i="70" s="1"/>
  <c r="K822" i="70"/>
  <c r="L822" i="70" s="1"/>
  <c r="K1037" i="70"/>
  <c r="L1037" i="70" s="1"/>
  <c r="K1036" i="70"/>
  <c r="L1036" i="70" s="1"/>
  <c r="K1035" i="70"/>
  <c r="L1035" i="70" s="1"/>
  <c r="K1034" i="70"/>
  <c r="L1034" i="70" s="1"/>
  <c r="K1033" i="70"/>
  <c r="L1033" i="70" s="1"/>
  <c r="K1032" i="70"/>
  <c r="L1032" i="70" s="1"/>
  <c r="K1031" i="70"/>
  <c r="L1031" i="70" s="1"/>
  <c r="K1030" i="70"/>
  <c r="L1030" i="70" s="1"/>
  <c r="K1029" i="70"/>
  <c r="L1029" i="70" s="1"/>
  <c r="K1028" i="70"/>
  <c r="L1028" i="70" s="1"/>
  <c r="K1027" i="70"/>
  <c r="L1027" i="70" s="1"/>
  <c r="K1026" i="70"/>
  <c r="L1026" i="70" s="1"/>
  <c r="K1025" i="70"/>
  <c r="L1025" i="70" s="1"/>
  <c r="K1024" i="70"/>
  <c r="L1024" i="70" s="1"/>
  <c r="K1023" i="70"/>
  <c r="L1023" i="70" s="1"/>
  <c r="K1022" i="70"/>
  <c r="L1022" i="70" s="1"/>
  <c r="K1021" i="70"/>
  <c r="L1021" i="70" s="1"/>
  <c r="K1020" i="70"/>
  <c r="L1020" i="70" s="1"/>
  <c r="K1019" i="70"/>
  <c r="L1019" i="70" s="1"/>
  <c r="K821" i="70"/>
  <c r="L821" i="70" s="1"/>
  <c r="K820" i="70"/>
  <c r="L820" i="70" s="1"/>
  <c r="K819" i="70"/>
  <c r="L819" i="70" s="1"/>
  <c r="K818" i="70"/>
  <c r="L818" i="70" s="1"/>
  <c r="K817" i="70"/>
  <c r="L817" i="70" s="1"/>
  <c r="K816" i="70"/>
  <c r="L816" i="70" s="1"/>
  <c r="K815" i="70"/>
  <c r="L815" i="70" s="1"/>
  <c r="K814" i="70"/>
  <c r="L814" i="70" s="1"/>
  <c r="K813" i="70"/>
  <c r="L813" i="70" s="1"/>
  <c r="K812" i="70"/>
  <c r="L812" i="70" s="1"/>
  <c r="K811" i="70"/>
  <c r="L811" i="70" s="1"/>
  <c r="K810" i="70"/>
  <c r="L810" i="70" s="1"/>
  <c r="K809" i="70"/>
  <c r="L809" i="70" s="1"/>
  <c r="K808" i="70"/>
  <c r="L808" i="70" s="1"/>
  <c r="K807" i="70"/>
  <c r="L807" i="70" s="1"/>
  <c r="K806" i="70"/>
  <c r="L806" i="70" s="1"/>
  <c r="K805" i="70"/>
  <c r="L805" i="70" s="1"/>
  <c r="K804" i="70"/>
  <c r="L804" i="70" s="1"/>
  <c r="K803" i="70"/>
  <c r="L803" i="70" s="1"/>
  <c r="K802" i="70"/>
  <c r="L802" i="70" s="1"/>
  <c r="K801" i="70"/>
  <c r="L801" i="70" s="1"/>
  <c r="K800" i="70"/>
  <c r="L800" i="70" s="1"/>
  <c r="K799" i="70"/>
  <c r="L799" i="70" s="1"/>
  <c r="K798" i="70"/>
  <c r="L798" i="70" s="1"/>
  <c r="K797" i="70"/>
  <c r="L797" i="70" s="1"/>
  <c r="K796" i="70"/>
  <c r="L796" i="70" s="1"/>
  <c r="K795" i="70"/>
  <c r="L795" i="70" s="1"/>
  <c r="K794" i="70"/>
  <c r="L794" i="70" s="1"/>
  <c r="K793" i="70"/>
  <c r="L793" i="70" s="1"/>
  <c r="K792" i="70"/>
  <c r="L792" i="70" s="1"/>
  <c r="K791" i="70"/>
  <c r="L791" i="70" s="1"/>
  <c r="K790" i="70"/>
  <c r="L790" i="70" s="1"/>
  <c r="K789" i="70"/>
  <c r="L789" i="70" s="1"/>
  <c r="K788" i="70"/>
  <c r="L788" i="70" s="1"/>
  <c r="K787" i="70"/>
  <c r="L787" i="70" s="1"/>
  <c r="K786" i="70"/>
  <c r="L786" i="70" s="1"/>
  <c r="K785" i="70"/>
  <c r="L785" i="70" s="1"/>
  <c r="K784" i="70"/>
  <c r="L784" i="70" s="1"/>
  <c r="K783" i="70"/>
  <c r="L783" i="70" s="1"/>
  <c r="K782" i="70"/>
  <c r="L782" i="70" s="1"/>
  <c r="K781" i="70"/>
  <c r="L781" i="70" s="1"/>
  <c r="K780" i="70"/>
  <c r="L780" i="70" s="1"/>
  <c r="K779" i="70"/>
  <c r="L779" i="70" s="1"/>
  <c r="K778" i="70"/>
  <c r="L778" i="70" s="1"/>
  <c r="K777" i="70"/>
  <c r="L777" i="70" s="1"/>
  <c r="K776" i="70"/>
  <c r="L776" i="70" s="1"/>
  <c r="K775" i="70"/>
  <c r="L775" i="70" s="1"/>
  <c r="K774" i="70"/>
  <c r="L774" i="70" s="1"/>
  <c r="K773" i="70"/>
  <c r="L773" i="70" s="1"/>
  <c r="K772" i="70"/>
  <c r="L772" i="70" s="1"/>
  <c r="K771" i="70"/>
  <c r="L771" i="70" s="1"/>
  <c r="K770" i="70"/>
  <c r="L770" i="70" s="1"/>
  <c r="K769" i="70"/>
  <c r="L769" i="70" s="1"/>
  <c r="K768" i="70"/>
  <c r="L768" i="70" s="1"/>
  <c r="K767" i="70"/>
  <c r="L767" i="70" s="1"/>
  <c r="K766" i="70"/>
  <c r="L766" i="70" s="1"/>
  <c r="K765" i="70"/>
  <c r="L765" i="70" s="1"/>
  <c r="K764" i="70"/>
  <c r="L764" i="70" s="1"/>
  <c r="K763" i="70"/>
  <c r="L763" i="70" s="1"/>
  <c r="K762" i="70"/>
  <c r="L762" i="70" s="1"/>
  <c r="K761" i="70"/>
  <c r="L761" i="70" s="1"/>
  <c r="K760" i="70"/>
  <c r="L760" i="70" s="1"/>
  <c r="K759" i="70"/>
  <c r="L759" i="70" s="1"/>
  <c r="K758" i="70"/>
  <c r="L758" i="70" s="1"/>
  <c r="K757" i="70"/>
  <c r="L757" i="70" s="1"/>
  <c r="K756" i="70"/>
  <c r="L756" i="70" s="1"/>
  <c r="K755" i="70"/>
  <c r="L755" i="70" s="1"/>
  <c r="K754" i="70"/>
  <c r="L754" i="70" s="1"/>
  <c r="K753" i="70"/>
  <c r="L753" i="70" s="1"/>
  <c r="K752" i="70"/>
  <c r="L752" i="70" s="1"/>
  <c r="K751" i="70"/>
  <c r="L751" i="70" s="1"/>
  <c r="K750" i="70"/>
  <c r="L750" i="70" s="1"/>
  <c r="K749" i="70"/>
  <c r="L749" i="70" s="1"/>
  <c r="K748" i="70"/>
  <c r="L748" i="70" s="1"/>
  <c r="K747" i="70"/>
  <c r="L747" i="70" s="1"/>
  <c r="K746" i="70"/>
  <c r="L746" i="70" s="1"/>
  <c r="K745" i="70"/>
  <c r="L745" i="70" s="1"/>
  <c r="K744" i="70"/>
  <c r="L744" i="70" s="1"/>
  <c r="K743" i="70"/>
  <c r="L743" i="70" s="1"/>
  <c r="K742" i="70"/>
  <c r="L742" i="70" s="1"/>
  <c r="K741" i="70"/>
  <c r="L741" i="70" s="1"/>
  <c r="K740" i="70"/>
  <c r="L740" i="70" s="1"/>
  <c r="K739" i="70"/>
  <c r="L739" i="70" s="1"/>
  <c r="K738" i="70"/>
  <c r="L738" i="70" s="1"/>
  <c r="K737" i="70"/>
  <c r="L737" i="70" s="1"/>
  <c r="K736" i="70"/>
  <c r="L736" i="70" s="1"/>
  <c r="K735" i="70"/>
  <c r="L735" i="70" s="1"/>
  <c r="K733" i="70"/>
  <c r="L733" i="70" s="1"/>
  <c r="K732" i="70"/>
  <c r="L732" i="70" s="1"/>
  <c r="K731" i="70"/>
  <c r="L731" i="70" s="1"/>
  <c r="K730" i="70"/>
  <c r="L730" i="70" s="1"/>
  <c r="K729" i="70"/>
  <c r="L729" i="70" s="1"/>
  <c r="K728" i="70"/>
  <c r="L728" i="70" s="1"/>
  <c r="K727" i="70"/>
  <c r="L727" i="70" s="1"/>
  <c r="K725" i="70"/>
  <c r="L725" i="70" s="1"/>
  <c r="K724" i="70"/>
  <c r="L724" i="70" s="1"/>
  <c r="K723" i="70"/>
  <c r="L723" i="70" s="1"/>
  <c r="K722" i="70"/>
  <c r="L722" i="70" s="1"/>
  <c r="K721" i="70"/>
  <c r="L721" i="70" s="1"/>
  <c r="K720" i="70"/>
  <c r="L720" i="70" s="1"/>
  <c r="K719" i="70"/>
  <c r="L719" i="70" s="1"/>
  <c r="K718" i="70"/>
  <c r="L718" i="70" s="1"/>
  <c r="K717" i="70"/>
  <c r="L717" i="70" s="1"/>
  <c r="K716" i="70"/>
  <c r="L716" i="70" s="1"/>
  <c r="K715" i="70"/>
  <c r="L715" i="70" s="1"/>
  <c r="K714" i="70"/>
  <c r="L714" i="70" s="1"/>
  <c r="K713" i="70"/>
  <c r="L713" i="70" s="1"/>
  <c r="K712" i="70"/>
  <c r="L712" i="70" s="1"/>
  <c r="K711" i="70"/>
  <c r="L711" i="70" s="1"/>
  <c r="K710" i="70"/>
  <c r="L710" i="70" s="1"/>
  <c r="K709" i="70"/>
  <c r="L709" i="70" s="1"/>
  <c r="K708" i="70"/>
  <c r="L708" i="70" s="1"/>
  <c r="K707" i="70"/>
  <c r="L707" i="70" s="1"/>
  <c r="K706" i="70"/>
  <c r="L706" i="70" s="1"/>
  <c r="K705" i="70"/>
  <c r="L705" i="70" s="1"/>
  <c r="K704" i="70"/>
  <c r="L704" i="70" s="1"/>
  <c r="K703" i="70"/>
  <c r="L703" i="70" s="1"/>
  <c r="K702" i="70"/>
  <c r="L702" i="70" s="1"/>
  <c r="K701" i="70"/>
  <c r="L701" i="70" s="1"/>
  <c r="K700" i="70"/>
  <c r="L700" i="70" s="1"/>
  <c r="K699" i="70"/>
  <c r="L699" i="70" s="1"/>
  <c r="K698" i="70"/>
  <c r="L698" i="70" s="1"/>
  <c r="K697" i="70"/>
  <c r="L697" i="70" s="1"/>
  <c r="K696" i="70"/>
  <c r="L696" i="70" s="1"/>
  <c r="K695" i="70"/>
  <c r="L695" i="70" s="1"/>
  <c r="K694" i="70"/>
  <c r="L694" i="70" s="1"/>
  <c r="K693" i="70"/>
  <c r="L693" i="70" s="1"/>
  <c r="K692" i="70"/>
  <c r="L692" i="70" s="1"/>
  <c r="K691" i="70"/>
  <c r="L691" i="70" s="1"/>
  <c r="K690" i="70"/>
  <c r="L690" i="70" s="1"/>
  <c r="K689" i="70"/>
  <c r="L689" i="70" s="1"/>
  <c r="K688" i="70"/>
  <c r="L688" i="70" s="1"/>
  <c r="K687" i="70"/>
  <c r="L687" i="70" s="1"/>
  <c r="K686" i="70"/>
  <c r="L686" i="70" s="1"/>
  <c r="K685" i="70"/>
  <c r="L685" i="70" s="1"/>
  <c r="K684" i="70"/>
  <c r="L684" i="70" s="1"/>
  <c r="K683" i="70"/>
  <c r="L683" i="70" s="1"/>
  <c r="K682" i="70"/>
  <c r="L682" i="70" s="1"/>
  <c r="K681" i="70"/>
  <c r="L681" i="70" s="1"/>
  <c r="K680" i="70"/>
  <c r="L680" i="70" s="1"/>
  <c r="K679" i="70"/>
  <c r="L679" i="70" s="1"/>
  <c r="K678" i="70"/>
  <c r="L678" i="70" s="1"/>
  <c r="K677" i="70"/>
  <c r="L677" i="70" s="1"/>
  <c r="K676" i="70"/>
  <c r="L676" i="70" s="1"/>
  <c r="K675" i="70"/>
  <c r="L675" i="70" s="1"/>
  <c r="K674" i="70"/>
  <c r="L674" i="70" s="1"/>
  <c r="K673" i="70"/>
  <c r="L673" i="70" s="1"/>
  <c r="K672" i="70"/>
  <c r="L672" i="70" s="1"/>
  <c r="K671" i="70"/>
  <c r="L671" i="70" s="1"/>
  <c r="K670" i="70"/>
  <c r="K669" i="70"/>
  <c r="K668" i="70"/>
  <c r="K667" i="70"/>
  <c r="L667" i="70" s="1"/>
  <c r="K666" i="70"/>
  <c r="L666" i="70" s="1"/>
  <c r="K665" i="70"/>
  <c r="L665" i="70" s="1"/>
  <c r="K664" i="70"/>
  <c r="L664" i="70" s="1"/>
  <c r="K663" i="70"/>
  <c r="L663" i="70" s="1"/>
  <c r="K662" i="70"/>
  <c r="L662" i="70" s="1"/>
  <c r="K661" i="70"/>
  <c r="L661" i="70" s="1"/>
  <c r="K660" i="70"/>
  <c r="L660" i="70" s="1"/>
  <c r="K659" i="70"/>
  <c r="L659" i="70" s="1"/>
  <c r="K658" i="70"/>
  <c r="L658" i="70" s="1"/>
  <c r="K656" i="70"/>
  <c r="L656" i="70" s="1"/>
  <c r="K655" i="70"/>
  <c r="L655" i="70" s="1"/>
  <c r="K654" i="70"/>
  <c r="L654" i="70" s="1"/>
  <c r="K653" i="70"/>
  <c r="L653" i="70" s="1"/>
  <c r="K652" i="70"/>
  <c r="L652" i="70" s="1"/>
  <c r="K651" i="70"/>
  <c r="L651" i="70" s="1"/>
  <c r="K650" i="70"/>
  <c r="L650" i="70" s="1"/>
  <c r="K649" i="70"/>
  <c r="L649" i="70" s="1"/>
  <c r="K648" i="70"/>
  <c r="L648" i="70" s="1"/>
  <c r="K647" i="70"/>
  <c r="L647" i="70" s="1"/>
  <c r="K646" i="70"/>
  <c r="L646" i="70" s="1"/>
  <c r="K645" i="70"/>
  <c r="L645" i="70" s="1"/>
  <c r="K644" i="70"/>
  <c r="L644" i="70" s="1"/>
  <c r="K643" i="70"/>
  <c r="L643" i="70" s="1"/>
  <c r="K642" i="70"/>
  <c r="L642" i="70" s="1"/>
  <c r="K641" i="70"/>
  <c r="L641" i="70" s="1"/>
  <c r="K640" i="70"/>
  <c r="L640" i="70" s="1"/>
  <c r="K639" i="70"/>
  <c r="L639" i="70" s="1"/>
  <c r="K638" i="70"/>
  <c r="L638" i="70" s="1"/>
  <c r="K637" i="70"/>
  <c r="L637" i="70" s="1"/>
  <c r="K636" i="70"/>
  <c r="L636" i="70" s="1"/>
  <c r="K635" i="70"/>
  <c r="L635" i="70" s="1"/>
  <c r="K634" i="70"/>
  <c r="L634" i="70" s="1"/>
  <c r="K633" i="70"/>
  <c r="L633" i="70" s="1"/>
  <c r="K632" i="70"/>
  <c r="L632" i="70" s="1"/>
  <c r="K631" i="70"/>
  <c r="L631" i="70" s="1"/>
  <c r="K630" i="70"/>
  <c r="L630" i="70" s="1"/>
  <c r="K629" i="70"/>
  <c r="L629" i="70" s="1"/>
  <c r="K628" i="70"/>
  <c r="L628" i="70" s="1"/>
  <c r="K627" i="70"/>
  <c r="L627" i="70" s="1"/>
  <c r="K626" i="70"/>
  <c r="L626" i="70" s="1"/>
  <c r="K625" i="70"/>
  <c r="L625" i="70" s="1"/>
  <c r="K624" i="70"/>
  <c r="L624" i="70" s="1"/>
  <c r="K623" i="70"/>
  <c r="L623" i="70" s="1"/>
  <c r="K622" i="70"/>
  <c r="L622" i="70" s="1"/>
  <c r="K621" i="70"/>
  <c r="L621" i="70" s="1"/>
  <c r="K620" i="70"/>
  <c r="L620" i="70" s="1"/>
  <c r="K619" i="70"/>
  <c r="L619" i="70" s="1"/>
  <c r="K618" i="70"/>
  <c r="L618" i="70" s="1"/>
  <c r="K617" i="70"/>
  <c r="L617" i="70" s="1"/>
  <c r="K616" i="70"/>
  <c r="L616" i="70" s="1"/>
  <c r="K615" i="70"/>
  <c r="L615" i="70" s="1"/>
  <c r="K614" i="70"/>
  <c r="L614" i="70" s="1"/>
  <c r="K613" i="70"/>
  <c r="L613" i="70" s="1"/>
  <c r="K612" i="70"/>
  <c r="L612" i="70" s="1"/>
  <c r="K611" i="70"/>
  <c r="L611" i="70" s="1"/>
  <c r="K610" i="70"/>
  <c r="L610" i="70" s="1"/>
  <c r="K609" i="70"/>
  <c r="L609" i="70" s="1"/>
  <c r="K608" i="70"/>
  <c r="L608" i="70" s="1"/>
  <c r="K607" i="70"/>
  <c r="L607" i="70" s="1"/>
  <c r="K606" i="70"/>
  <c r="L606" i="70" s="1"/>
  <c r="K605" i="70"/>
  <c r="L605" i="70" s="1"/>
  <c r="K604" i="70"/>
  <c r="L604" i="70" s="1"/>
  <c r="K603" i="70"/>
  <c r="L603" i="70" s="1"/>
  <c r="K602" i="70"/>
  <c r="L602" i="70" s="1"/>
  <c r="K601" i="70"/>
  <c r="L601" i="70" s="1"/>
  <c r="K600" i="70"/>
  <c r="L600" i="70" s="1"/>
  <c r="K598" i="70"/>
  <c r="L598" i="70" s="1"/>
  <c r="K597" i="70"/>
  <c r="L597" i="70" s="1"/>
  <c r="K596" i="70"/>
  <c r="L596" i="70" s="1"/>
  <c r="K595" i="70"/>
  <c r="L595" i="70" s="1"/>
  <c r="K594" i="70"/>
  <c r="L594" i="70" s="1"/>
  <c r="K593" i="70"/>
  <c r="L593" i="70" s="1"/>
  <c r="K592" i="70"/>
  <c r="L592" i="70" s="1"/>
  <c r="K591" i="70"/>
  <c r="L591" i="70" s="1"/>
  <c r="K590" i="70"/>
  <c r="L590" i="70" s="1"/>
  <c r="K589" i="70"/>
  <c r="L589" i="70" s="1"/>
  <c r="K588" i="70"/>
  <c r="L588" i="70" s="1"/>
  <c r="K587" i="70"/>
  <c r="L587" i="70" s="1"/>
  <c r="K586" i="70"/>
  <c r="L586" i="70" s="1"/>
  <c r="K585" i="70"/>
  <c r="L585" i="70" s="1"/>
  <c r="K584" i="70"/>
  <c r="L584" i="70" s="1"/>
  <c r="K583" i="70"/>
  <c r="L583" i="70" s="1"/>
  <c r="K582" i="70"/>
  <c r="L582" i="70" s="1"/>
  <c r="K581" i="70"/>
  <c r="L581" i="70" s="1"/>
  <c r="K580" i="70"/>
  <c r="L580" i="70" s="1"/>
  <c r="K579" i="70"/>
  <c r="L579" i="70" s="1"/>
  <c r="K578" i="70"/>
  <c r="L578" i="70" s="1"/>
  <c r="K577" i="70"/>
  <c r="L577" i="70" s="1"/>
  <c r="K576" i="70"/>
  <c r="L576" i="70" s="1"/>
  <c r="K575" i="70"/>
  <c r="L575" i="70" s="1"/>
  <c r="K574" i="70"/>
  <c r="L574" i="70" s="1"/>
  <c r="K573" i="70"/>
  <c r="L573" i="70" s="1"/>
  <c r="K572" i="70"/>
  <c r="L572" i="70" s="1"/>
  <c r="K571" i="70"/>
  <c r="L571" i="70" s="1"/>
  <c r="K570" i="70"/>
  <c r="L570" i="70" s="1"/>
  <c r="K569" i="70"/>
  <c r="L569" i="70" s="1"/>
  <c r="K568" i="70"/>
  <c r="L568" i="70" s="1"/>
  <c r="K567" i="70"/>
  <c r="L567" i="70" s="1"/>
  <c r="K566" i="70"/>
  <c r="L566" i="70" s="1"/>
  <c r="K565" i="70"/>
  <c r="L565" i="70" s="1"/>
  <c r="K564" i="70"/>
  <c r="L564" i="70" s="1"/>
  <c r="K563" i="70"/>
  <c r="L563" i="70" s="1"/>
  <c r="K562" i="70"/>
  <c r="L562" i="70" s="1"/>
  <c r="K561" i="70"/>
  <c r="L561" i="70" s="1"/>
  <c r="K560" i="70"/>
  <c r="L560" i="70" s="1"/>
  <c r="K559" i="70"/>
  <c r="L559" i="70" s="1"/>
  <c r="K558" i="70"/>
  <c r="L558" i="70" s="1"/>
  <c r="K557" i="70"/>
  <c r="L557" i="70" s="1"/>
  <c r="K556" i="70"/>
  <c r="L556" i="70" s="1"/>
  <c r="K555" i="70"/>
  <c r="L555" i="70" s="1"/>
  <c r="K554" i="70"/>
  <c r="L554" i="70" s="1"/>
  <c r="K552" i="70"/>
  <c r="L552" i="70" s="1"/>
  <c r="K551" i="70"/>
  <c r="L551" i="70" s="1"/>
  <c r="K550" i="70"/>
  <c r="L550" i="70" s="1"/>
  <c r="K549" i="70"/>
  <c r="L549" i="70" s="1"/>
  <c r="K548" i="70"/>
  <c r="L548" i="70" s="1"/>
  <c r="K547" i="70"/>
  <c r="L547" i="70" s="1"/>
  <c r="K546" i="70"/>
  <c r="L546" i="70" s="1"/>
  <c r="K545" i="70"/>
  <c r="L545" i="70" s="1"/>
  <c r="K544" i="70"/>
  <c r="L544" i="70" s="1"/>
  <c r="K543" i="70"/>
  <c r="L543" i="70" s="1"/>
  <c r="K542" i="70"/>
  <c r="L542" i="70" s="1"/>
  <c r="K541" i="70"/>
  <c r="L541" i="70" s="1"/>
  <c r="K540" i="70"/>
  <c r="L540" i="70" s="1"/>
  <c r="K539" i="70"/>
  <c r="L539" i="70" s="1"/>
  <c r="K538" i="70"/>
  <c r="L538" i="70" s="1"/>
  <c r="K537" i="70"/>
  <c r="L537" i="70" s="1"/>
  <c r="K536" i="70"/>
  <c r="L536" i="70" s="1"/>
  <c r="K535" i="70"/>
  <c r="L535" i="70" s="1"/>
  <c r="K534" i="70"/>
  <c r="L534" i="70" s="1"/>
  <c r="K533" i="70"/>
  <c r="L533" i="70" s="1"/>
  <c r="K532" i="70"/>
  <c r="L532" i="70" s="1"/>
  <c r="K531" i="70"/>
  <c r="L531" i="70" s="1"/>
  <c r="K530" i="70"/>
  <c r="L530" i="70" s="1"/>
  <c r="K529" i="70"/>
  <c r="L529" i="70" s="1"/>
  <c r="K528" i="70"/>
  <c r="L528" i="70" s="1"/>
  <c r="K526" i="70"/>
  <c r="L526" i="70" s="1"/>
  <c r="K525" i="70"/>
  <c r="L525" i="70" s="1"/>
  <c r="K524" i="70"/>
  <c r="L524" i="70" s="1"/>
  <c r="K523" i="70"/>
  <c r="L523" i="70" s="1"/>
  <c r="K522" i="70"/>
  <c r="L522" i="70" s="1"/>
  <c r="K521" i="70"/>
  <c r="L521" i="70" s="1"/>
  <c r="K520" i="70"/>
  <c r="L520" i="70" s="1"/>
  <c r="K519" i="70"/>
  <c r="L519" i="70" s="1"/>
  <c r="K518" i="70"/>
  <c r="L518" i="70" s="1"/>
  <c r="K516" i="70"/>
  <c r="L516" i="70" s="1"/>
  <c r="K515" i="70"/>
  <c r="L515" i="70" s="1"/>
  <c r="K514" i="70"/>
  <c r="L514" i="70" s="1"/>
  <c r="K513" i="70"/>
  <c r="L513" i="70" s="1"/>
  <c r="K512" i="70"/>
  <c r="L512" i="70" s="1"/>
  <c r="K511" i="70"/>
  <c r="L511" i="70" s="1"/>
  <c r="K510" i="70"/>
  <c r="L510" i="70" s="1"/>
  <c r="K509" i="70"/>
  <c r="L509" i="70" s="1"/>
  <c r="K508" i="70"/>
  <c r="L508" i="70" s="1"/>
  <c r="K507" i="70"/>
  <c r="L507" i="70" s="1"/>
  <c r="K506" i="70"/>
  <c r="L506" i="70" s="1"/>
  <c r="K505" i="70"/>
  <c r="L505" i="70" s="1"/>
  <c r="K504" i="70"/>
  <c r="L504" i="70" s="1"/>
  <c r="K503" i="70"/>
  <c r="L503" i="70" s="1"/>
  <c r="K502" i="70"/>
  <c r="L502" i="70" s="1"/>
  <c r="K501" i="70"/>
  <c r="L501" i="70" s="1"/>
  <c r="K500" i="70"/>
  <c r="L500" i="70" s="1"/>
  <c r="K499" i="70"/>
  <c r="L499" i="70" s="1"/>
  <c r="K498" i="70"/>
  <c r="L498" i="70" s="1"/>
  <c r="K497" i="70"/>
  <c r="L497" i="70" s="1"/>
  <c r="K496" i="70"/>
  <c r="L496" i="70" s="1"/>
  <c r="K495" i="70"/>
  <c r="L495" i="70" s="1"/>
  <c r="K494" i="70"/>
  <c r="L494" i="70" s="1"/>
  <c r="K493" i="70"/>
  <c r="L493" i="70" s="1"/>
  <c r="K492" i="70"/>
  <c r="L492" i="70" s="1"/>
  <c r="K491" i="70"/>
  <c r="L491" i="70" s="1"/>
  <c r="K489" i="70"/>
  <c r="L489" i="70" s="1"/>
  <c r="K488" i="70"/>
  <c r="L488" i="70" s="1"/>
  <c r="K487" i="70"/>
  <c r="L487" i="70" s="1"/>
  <c r="K486" i="70"/>
  <c r="L486" i="70" s="1"/>
  <c r="K485" i="70"/>
  <c r="L485" i="70" s="1"/>
  <c r="K484" i="70"/>
  <c r="L484" i="70" s="1"/>
  <c r="K483" i="70"/>
  <c r="L483" i="70" s="1"/>
  <c r="K482" i="70"/>
  <c r="L482" i="70" s="1"/>
  <c r="K481" i="70"/>
  <c r="L481" i="70" s="1"/>
  <c r="K480" i="70"/>
  <c r="L480" i="70" s="1"/>
  <c r="K479" i="70"/>
  <c r="L479" i="70" s="1"/>
  <c r="K478" i="70"/>
  <c r="L478" i="70" s="1"/>
  <c r="K477" i="70"/>
  <c r="L477" i="70" s="1"/>
  <c r="K476" i="70"/>
  <c r="L476" i="70" s="1"/>
  <c r="K475" i="70"/>
  <c r="L475" i="70" s="1"/>
  <c r="K474" i="70"/>
  <c r="L474" i="70" s="1"/>
  <c r="K473" i="70"/>
  <c r="L473" i="70" s="1"/>
  <c r="K472" i="70"/>
  <c r="L472" i="70" s="1"/>
  <c r="K471" i="70"/>
  <c r="L471" i="70" s="1"/>
  <c r="K470" i="70"/>
  <c r="L470" i="70" s="1"/>
  <c r="K468" i="70"/>
  <c r="L468" i="70" s="1"/>
  <c r="K467" i="70"/>
  <c r="L467" i="70" s="1"/>
  <c r="K466" i="70"/>
  <c r="L466" i="70" s="1"/>
  <c r="K465" i="70"/>
  <c r="L465" i="70" s="1"/>
  <c r="K464" i="70"/>
  <c r="L464" i="70" s="1"/>
  <c r="K463" i="70"/>
  <c r="L463" i="70" s="1"/>
  <c r="K462" i="70"/>
  <c r="L462" i="70" s="1"/>
  <c r="K461" i="70"/>
  <c r="L461" i="70" s="1"/>
  <c r="K460" i="70"/>
  <c r="L460" i="70" s="1"/>
  <c r="K459" i="70"/>
  <c r="L459" i="70" s="1"/>
  <c r="K458" i="70"/>
  <c r="L458" i="70" s="1"/>
  <c r="K457" i="70"/>
  <c r="L457" i="70" s="1"/>
  <c r="K456" i="70"/>
  <c r="L456" i="70" s="1"/>
  <c r="K455" i="70"/>
  <c r="L455" i="70" s="1"/>
  <c r="K454" i="70"/>
  <c r="L454" i="70" s="1"/>
  <c r="K453" i="70"/>
  <c r="L453" i="70" s="1"/>
  <c r="K452" i="70"/>
  <c r="L452" i="70" s="1"/>
  <c r="K451" i="70"/>
  <c r="L451" i="70" s="1"/>
  <c r="K450" i="70"/>
  <c r="L450" i="70" s="1"/>
  <c r="K449" i="70"/>
  <c r="L449" i="70" s="1"/>
  <c r="K448" i="70"/>
  <c r="L448" i="70" s="1"/>
  <c r="K447" i="70"/>
  <c r="L447" i="70" s="1"/>
  <c r="K446" i="70"/>
  <c r="L446" i="70" s="1"/>
  <c r="K445" i="70"/>
  <c r="L445" i="70" s="1"/>
  <c r="K444" i="70"/>
  <c r="L444" i="70" s="1"/>
  <c r="K443" i="70"/>
  <c r="L443" i="70" s="1"/>
  <c r="K441" i="70"/>
  <c r="L441" i="70" s="1"/>
  <c r="K440" i="70"/>
  <c r="L440" i="70" s="1"/>
  <c r="K438" i="70"/>
  <c r="L438" i="70" s="1"/>
  <c r="K439" i="70"/>
  <c r="L439" i="70" s="1"/>
  <c r="K437" i="70"/>
  <c r="L437" i="70" s="1"/>
  <c r="K436" i="70"/>
  <c r="L436" i="70" s="1"/>
  <c r="K435" i="70"/>
  <c r="L435" i="70" s="1"/>
  <c r="K434" i="70"/>
  <c r="L434" i="70" s="1"/>
  <c r="K433" i="70"/>
  <c r="L433" i="70" s="1"/>
  <c r="K432" i="70"/>
  <c r="L432" i="70" s="1"/>
  <c r="K431" i="70"/>
  <c r="L431" i="70" s="1"/>
  <c r="K430" i="70"/>
  <c r="L430" i="70" s="1"/>
  <c r="K429" i="70"/>
  <c r="L429" i="70" s="1"/>
  <c r="K428" i="70"/>
  <c r="L428" i="70" s="1"/>
  <c r="K427" i="70"/>
  <c r="L427" i="70" s="1"/>
  <c r="K426" i="70"/>
  <c r="L426" i="70" s="1"/>
  <c r="K425" i="70"/>
  <c r="L425" i="70" s="1"/>
  <c r="K424" i="70"/>
  <c r="L424" i="70" s="1"/>
  <c r="K423" i="70"/>
  <c r="L423" i="70" s="1"/>
  <c r="K422" i="70"/>
  <c r="L422" i="70" s="1"/>
  <c r="K421" i="70"/>
  <c r="L421" i="70" s="1"/>
  <c r="K420" i="70"/>
  <c r="L420" i="70" s="1"/>
  <c r="K419" i="70"/>
  <c r="L419" i="70" s="1"/>
  <c r="K418" i="70"/>
  <c r="L418" i="70" s="1"/>
  <c r="K417" i="70"/>
  <c r="L417" i="70" s="1"/>
  <c r="K416" i="70"/>
  <c r="L416" i="70" s="1"/>
  <c r="K415" i="70"/>
  <c r="L415" i="70" s="1"/>
  <c r="K414" i="70"/>
  <c r="L414" i="70" s="1"/>
  <c r="K413" i="70"/>
  <c r="L413" i="70" s="1"/>
  <c r="K411" i="70"/>
  <c r="L411" i="70" s="1"/>
  <c r="K410" i="70"/>
  <c r="L410" i="70" s="1"/>
  <c r="K409" i="70"/>
  <c r="L409" i="70" s="1"/>
  <c r="K408" i="70"/>
  <c r="L408" i="70" s="1"/>
  <c r="K407" i="70"/>
  <c r="L407" i="70" s="1"/>
  <c r="K406" i="70"/>
  <c r="L406" i="70" s="1"/>
  <c r="K405" i="70"/>
  <c r="L405" i="70" s="1"/>
  <c r="K404" i="70"/>
  <c r="L404" i="70" s="1"/>
  <c r="K403" i="70"/>
  <c r="L403" i="70" s="1"/>
  <c r="K402" i="70"/>
  <c r="L402" i="70" s="1"/>
  <c r="K400" i="70"/>
  <c r="L400" i="70" s="1"/>
  <c r="K399" i="70"/>
  <c r="L399" i="70" s="1"/>
  <c r="K398" i="70"/>
  <c r="L398" i="70" s="1"/>
  <c r="K397" i="70"/>
  <c r="L397" i="70" s="1"/>
  <c r="K396" i="70"/>
  <c r="L396" i="70" s="1"/>
  <c r="K395" i="70"/>
  <c r="L395" i="70" s="1"/>
  <c r="K394" i="70"/>
  <c r="L394" i="70" s="1"/>
  <c r="K393" i="70"/>
  <c r="L393" i="70" s="1"/>
  <c r="K392" i="70"/>
  <c r="L392" i="70" s="1"/>
  <c r="K391" i="70"/>
  <c r="L391" i="70" s="1"/>
  <c r="K390" i="70"/>
  <c r="L390" i="70" s="1"/>
  <c r="K389" i="70"/>
  <c r="L389" i="70" s="1"/>
  <c r="K388" i="70"/>
  <c r="L388" i="70" s="1"/>
  <c r="K387" i="70"/>
  <c r="L387" i="70" s="1"/>
  <c r="K386" i="70"/>
  <c r="L386" i="70" s="1"/>
  <c r="K385" i="70"/>
  <c r="L385" i="70" s="1"/>
  <c r="K384" i="70"/>
  <c r="L384" i="70" s="1"/>
  <c r="K383" i="70"/>
  <c r="L383" i="70" s="1"/>
  <c r="K382" i="70"/>
  <c r="L382" i="70" s="1"/>
  <c r="K381" i="70"/>
  <c r="L381" i="70" s="1"/>
  <c r="K380" i="70"/>
  <c r="L380" i="70" s="1"/>
  <c r="K379" i="70"/>
  <c r="L379" i="70" s="1"/>
  <c r="K378" i="70"/>
  <c r="L378" i="70" s="1"/>
  <c r="K377" i="70"/>
  <c r="L377" i="70" s="1"/>
  <c r="K376" i="70"/>
  <c r="L376" i="70" s="1"/>
  <c r="K375" i="70"/>
  <c r="L375" i="70" s="1"/>
  <c r="K374" i="70"/>
  <c r="L374" i="70" s="1"/>
  <c r="K373" i="70"/>
  <c r="L373" i="70" s="1"/>
  <c r="K372" i="70"/>
  <c r="L372" i="70" s="1"/>
  <c r="K371" i="70"/>
  <c r="L371" i="70" s="1"/>
  <c r="K370" i="70"/>
  <c r="L370" i="70" s="1"/>
  <c r="K369" i="70"/>
  <c r="L369" i="70" s="1"/>
  <c r="K368" i="70"/>
  <c r="L368" i="70" s="1"/>
  <c r="K367" i="70"/>
  <c r="L367" i="70" s="1"/>
  <c r="K366" i="70"/>
  <c r="L366" i="70" s="1"/>
  <c r="K365" i="70"/>
  <c r="L365" i="70" s="1"/>
  <c r="K364" i="70"/>
  <c r="L364" i="70" s="1"/>
  <c r="K363" i="70"/>
  <c r="L363" i="70" s="1"/>
  <c r="K362" i="70"/>
  <c r="L362" i="70" s="1"/>
  <c r="K361" i="70"/>
  <c r="L361" i="70" s="1"/>
  <c r="K360" i="70"/>
  <c r="L360" i="70" s="1"/>
  <c r="K359" i="70"/>
  <c r="L359" i="70" s="1"/>
  <c r="K358" i="70"/>
  <c r="L358" i="70" s="1"/>
  <c r="K357" i="70"/>
  <c r="L357" i="70" s="1"/>
  <c r="K356" i="70"/>
  <c r="L356" i="70" s="1"/>
  <c r="K355" i="70"/>
  <c r="L355" i="70" s="1"/>
  <c r="K354" i="70"/>
  <c r="L354" i="70" s="1"/>
  <c r="K353" i="70"/>
  <c r="L353" i="70" s="1"/>
  <c r="K352" i="70"/>
  <c r="L352" i="70" s="1"/>
  <c r="K351" i="70"/>
  <c r="L351" i="70" s="1"/>
  <c r="K350" i="70"/>
  <c r="L350" i="70" s="1"/>
  <c r="K349" i="70"/>
  <c r="L349" i="70" s="1"/>
  <c r="K348" i="70"/>
  <c r="L348" i="70" s="1"/>
  <c r="K347" i="70"/>
  <c r="L347" i="70" s="1"/>
  <c r="K346" i="70"/>
  <c r="L346" i="70" s="1"/>
  <c r="K345" i="70"/>
  <c r="L345" i="70" s="1"/>
  <c r="K344" i="70"/>
  <c r="L344" i="70" s="1"/>
  <c r="K343" i="70"/>
  <c r="L343" i="70" s="1"/>
  <c r="K342" i="70"/>
  <c r="L342" i="70" s="1"/>
  <c r="K341" i="70"/>
  <c r="L341" i="70" s="1"/>
  <c r="K340" i="70"/>
  <c r="L340" i="70" s="1"/>
  <c r="K339" i="70"/>
  <c r="L339" i="70" s="1"/>
  <c r="K338" i="70"/>
  <c r="L338" i="70" s="1"/>
  <c r="K337" i="70"/>
  <c r="L337" i="70" s="1"/>
  <c r="K336" i="70"/>
  <c r="L336" i="70" s="1"/>
  <c r="K335" i="70"/>
  <c r="L335" i="70" s="1"/>
  <c r="K334" i="70"/>
  <c r="L334" i="70" s="1"/>
  <c r="K333" i="70"/>
  <c r="L333" i="70" s="1"/>
  <c r="K332" i="70"/>
  <c r="L332" i="70" s="1"/>
  <c r="K331" i="70"/>
  <c r="L331" i="70" s="1"/>
  <c r="K330" i="70"/>
  <c r="L330" i="70" s="1"/>
  <c r="K329" i="70"/>
  <c r="L329" i="70" s="1"/>
  <c r="K328" i="70"/>
  <c r="L328" i="70" s="1"/>
  <c r="K327" i="70"/>
  <c r="L327" i="70" s="1"/>
  <c r="K326" i="70"/>
  <c r="L326" i="70" s="1"/>
  <c r="K325" i="70"/>
  <c r="L325" i="70" s="1"/>
  <c r="K324" i="70"/>
  <c r="L324" i="70" s="1"/>
  <c r="K323" i="70"/>
  <c r="L323" i="70" s="1"/>
  <c r="K322" i="70"/>
  <c r="L322" i="70" s="1"/>
  <c r="K321" i="70"/>
  <c r="L321" i="70" s="1"/>
  <c r="K320" i="70"/>
  <c r="L320" i="70" s="1"/>
  <c r="K319" i="70"/>
  <c r="L319" i="70" s="1"/>
  <c r="K318" i="70"/>
  <c r="L318" i="70" s="1"/>
  <c r="K317" i="70"/>
  <c r="L317" i="70" s="1"/>
  <c r="K316" i="70"/>
  <c r="L316" i="70" s="1"/>
  <c r="K315" i="70"/>
  <c r="L315" i="70" s="1"/>
  <c r="K314" i="70"/>
  <c r="L314" i="70" s="1"/>
  <c r="K313" i="70"/>
  <c r="L313" i="70" s="1"/>
  <c r="K312" i="70"/>
  <c r="L312" i="70" s="1"/>
  <c r="K311" i="70"/>
  <c r="L311" i="70" s="1"/>
  <c r="K310" i="70"/>
  <c r="L310" i="70" s="1"/>
  <c r="K309" i="70"/>
  <c r="L309" i="70" s="1"/>
  <c r="K308" i="70"/>
  <c r="L308" i="70" s="1"/>
  <c r="K307" i="70"/>
  <c r="L307" i="70" s="1"/>
  <c r="K306" i="70"/>
  <c r="L306" i="70" s="1"/>
  <c r="K305" i="70"/>
  <c r="L305" i="70" s="1"/>
  <c r="K304" i="70"/>
  <c r="L304" i="70" s="1"/>
  <c r="K303" i="70"/>
  <c r="L303" i="70" s="1"/>
  <c r="K302" i="70"/>
  <c r="L302" i="70" s="1"/>
  <c r="K301" i="70"/>
  <c r="L301" i="70" s="1"/>
  <c r="K300" i="70"/>
  <c r="L300" i="70" s="1"/>
  <c r="K299" i="70"/>
  <c r="L299" i="70" s="1"/>
  <c r="K298" i="70"/>
  <c r="L298" i="70" s="1"/>
  <c r="K297" i="70"/>
  <c r="L297" i="70" s="1"/>
  <c r="K296" i="70"/>
  <c r="L296" i="70" s="1"/>
  <c r="K295" i="70"/>
  <c r="L295" i="70" s="1"/>
  <c r="K294" i="70"/>
  <c r="L294" i="70" s="1"/>
  <c r="K293" i="70"/>
  <c r="L293" i="70" s="1"/>
  <c r="K292" i="70"/>
  <c r="L292" i="70" s="1"/>
  <c r="K291" i="70"/>
  <c r="L291" i="70" s="1"/>
  <c r="K290" i="70"/>
  <c r="L290" i="70" s="1"/>
  <c r="K289" i="70"/>
  <c r="L289" i="70" s="1"/>
  <c r="K288" i="70"/>
  <c r="L288" i="70" s="1"/>
  <c r="K287" i="70"/>
  <c r="L287" i="70" s="1"/>
  <c r="K286" i="70"/>
  <c r="L286" i="70" s="1"/>
  <c r="K285" i="70"/>
  <c r="L285" i="70" s="1"/>
  <c r="K284" i="70"/>
  <c r="L284" i="70" s="1"/>
  <c r="K283" i="70"/>
  <c r="L283" i="70" s="1"/>
  <c r="K282" i="70"/>
  <c r="L282" i="70" s="1"/>
  <c r="K281" i="70"/>
  <c r="L281" i="70" s="1"/>
  <c r="K280" i="70"/>
  <c r="L280" i="70" s="1"/>
  <c r="K279" i="70"/>
  <c r="L279" i="70" s="1"/>
  <c r="K278" i="70"/>
  <c r="L278" i="70" s="1"/>
  <c r="K277" i="70"/>
  <c r="L277" i="70" s="1"/>
  <c r="K276" i="70"/>
  <c r="L276" i="70" s="1"/>
  <c r="K275" i="70"/>
  <c r="L275" i="70" s="1"/>
  <c r="K274" i="70"/>
  <c r="L274" i="70" s="1"/>
  <c r="K273" i="70"/>
  <c r="L273" i="70" s="1"/>
  <c r="K272" i="70"/>
  <c r="L272" i="70" s="1"/>
  <c r="K271" i="70"/>
  <c r="L271" i="70" s="1"/>
  <c r="K270" i="70"/>
  <c r="L270" i="70" s="1"/>
  <c r="K269" i="70"/>
  <c r="L269" i="70" s="1"/>
  <c r="K268" i="70"/>
  <c r="L268" i="70" s="1"/>
  <c r="K267" i="70"/>
  <c r="L267" i="70" s="1"/>
  <c r="K266" i="70"/>
  <c r="L266" i="70" s="1"/>
  <c r="K265" i="70"/>
  <c r="L265" i="70" s="1"/>
  <c r="K264" i="70"/>
  <c r="L264" i="70" s="1"/>
  <c r="K263" i="70"/>
  <c r="L263" i="70" s="1"/>
  <c r="K262" i="70"/>
  <c r="L262" i="70" s="1"/>
  <c r="K261" i="70"/>
  <c r="L261" i="70" s="1"/>
  <c r="K260" i="70"/>
  <c r="L260" i="70" s="1"/>
  <c r="K259" i="70"/>
  <c r="L259" i="70" s="1"/>
  <c r="K258" i="70"/>
  <c r="L258" i="70" s="1"/>
  <c r="K257" i="70"/>
  <c r="L257" i="70" s="1"/>
  <c r="K256" i="70"/>
  <c r="L256" i="70" s="1"/>
  <c r="K255" i="70"/>
  <c r="L255" i="70" s="1"/>
  <c r="K253" i="70"/>
  <c r="L253" i="70" s="1"/>
  <c r="K252" i="70"/>
  <c r="L252" i="70" s="1"/>
  <c r="K251" i="70"/>
  <c r="L251" i="70" s="1"/>
  <c r="K250" i="70"/>
  <c r="L250" i="70" s="1"/>
  <c r="K249" i="70"/>
  <c r="L249" i="70" s="1"/>
  <c r="K248" i="70"/>
  <c r="L248" i="70" s="1"/>
  <c r="K247" i="70"/>
  <c r="L247" i="70" s="1"/>
  <c r="K246" i="70"/>
  <c r="L246" i="70" s="1"/>
  <c r="K245" i="70"/>
  <c r="L245" i="70" s="1"/>
  <c r="K244" i="70"/>
  <c r="L244" i="70" s="1"/>
  <c r="K242" i="70"/>
  <c r="L242" i="70" s="1"/>
  <c r="K241" i="70"/>
  <c r="L241" i="70" s="1"/>
  <c r="K240" i="70"/>
  <c r="L240" i="70" s="1"/>
  <c r="K239" i="70"/>
  <c r="L239" i="70" s="1"/>
  <c r="K238" i="70"/>
  <c r="L238" i="70" s="1"/>
  <c r="K237" i="70"/>
  <c r="L237" i="70" s="1"/>
  <c r="K236" i="70"/>
  <c r="L236" i="70" s="1"/>
  <c r="K235" i="70"/>
  <c r="L235" i="70" s="1"/>
  <c r="K234" i="70"/>
  <c r="L234" i="70" s="1"/>
  <c r="K233" i="70"/>
  <c r="L233" i="70" s="1"/>
  <c r="K232" i="70"/>
  <c r="L232" i="70" s="1"/>
  <c r="K231" i="70"/>
  <c r="L231" i="70" s="1"/>
  <c r="K230" i="70"/>
  <c r="L230" i="70" s="1"/>
  <c r="K229" i="70"/>
  <c r="L229" i="70" s="1"/>
  <c r="K228" i="70"/>
  <c r="L228" i="70" s="1"/>
  <c r="K227" i="70"/>
  <c r="L227" i="70" s="1"/>
  <c r="K226" i="70"/>
  <c r="L226" i="70" s="1"/>
  <c r="K225" i="70"/>
  <c r="L225" i="70" s="1"/>
  <c r="K224" i="70"/>
  <c r="L224" i="70" s="1"/>
  <c r="K223" i="70"/>
  <c r="L223" i="70" s="1"/>
  <c r="K222" i="70"/>
  <c r="L222" i="70" s="1"/>
  <c r="K221" i="70"/>
  <c r="L221" i="70" s="1"/>
  <c r="K220" i="70"/>
  <c r="L220" i="70" s="1"/>
  <c r="K219" i="70"/>
  <c r="L219" i="70" s="1"/>
  <c r="K218" i="70"/>
  <c r="L218" i="70" s="1"/>
  <c r="K217" i="70"/>
  <c r="L217" i="70" s="1"/>
  <c r="K216" i="70"/>
  <c r="L216" i="70" s="1"/>
  <c r="K215" i="70"/>
  <c r="L215" i="70" s="1"/>
  <c r="K214" i="70"/>
  <c r="L214" i="70" s="1"/>
  <c r="K213" i="70"/>
  <c r="L213" i="70" s="1"/>
  <c r="K212" i="70"/>
  <c r="L212" i="70" s="1"/>
  <c r="K211" i="70"/>
  <c r="L211" i="70" s="1"/>
  <c r="K210" i="70"/>
  <c r="L210" i="70" s="1"/>
  <c r="K209" i="70"/>
  <c r="L209" i="70" s="1"/>
  <c r="K208" i="70"/>
  <c r="L208" i="70" s="1"/>
  <c r="K207" i="70"/>
  <c r="L207" i="70" s="1"/>
  <c r="K206" i="70"/>
  <c r="L206" i="70" s="1"/>
  <c r="K205" i="70"/>
  <c r="L205" i="70" s="1"/>
  <c r="K204" i="70"/>
  <c r="L204" i="70" s="1"/>
  <c r="K203" i="70"/>
  <c r="L203" i="70" s="1"/>
  <c r="K202" i="70"/>
  <c r="L202" i="70" s="1"/>
  <c r="K201" i="70"/>
  <c r="L201" i="70" s="1"/>
  <c r="K200" i="70"/>
  <c r="L200" i="70" s="1"/>
  <c r="K199" i="70"/>
  <c r="L199" i="70" s="1"/>
  <c r="K198" i="70"/>
  <c r="L198" i="70" s="1"/>
  <c r="K197" i="70"/>
  <c r="L197" i="70" s="1"/>
  <c r="K196" i="70"/>
  <c r="L196" i="70" s="1"/>
  <c r="K195" i="70"/>
  <c r="L195" i="70" s="1"/>
  <c r="K194" i="70"/>
  <c r="L194" i="70" s="1"/>
  <c r="K193" i="70"/>
  <c r="L193" i="70" s="1"/>
  <c r="K192" i="70"/>
  <c r="L192" i="70" s="1"/>
  <c r="K191" i="70"/>
  <c r="L191" i="70" s="1"/>
  <c r="K190" i="70"/>
  <c r="L190" i="70" s="1"/>
  <c r="K189" i="70"/>
  <c r="L189" i="70" s="1"/>
  <c r="K188" i="70"/>
  <c r="L188" i="70" s="1"/>
  <c r="K186" i="70"/>
  <c r="L186" i="70" s="1"/>
  <c r="K185" i="70"/>
  <c r="L185" i="70" s="1"/>
  <c r="K184" i="70"/>
  <c r="L184" i="70" s="1"/>
  <c r="K183" i="70"/>
  <c r="L183" i="70" s="1"/>
  <c r="K182" i="70"/>
  <c r="L182" i="70" s="1"/>
  <c r="K180" i="70"/>
  <c r="L180" i="70" s="1"/>
  <c r="K179" i="70"/>
  <c r="L179" i="70" s="1"/>
  <c r="K178" i="70"/>
  <c r="L178" i="70" s="1"/>
  <c r="K177" i="70"/>
  <c r="L177" i="70" s="1"/>
  <c r="K176" i="70"/>
  <c r="L176" i="70" s="1"/>
  <c r="K175" i="70"/>
  <c r="L175" i="70" s="1"/>
  <c r="K174" i="70"/>
  <c r="L174" i="70" s="1"/>
  <c r="K173" i="70"/>
  <c r="L173" i="70" s="1"/>
  <c r="K172" i="70"/>
  <c r="L172" i="70" s="1"/>
  <c r="K171" i="70"/>
  <c r="L171" i="70" s="1"/>
  <c r="K170" i="70"/>
  <c r="L170" i="70" s="1"/>
  <c r="K169" i="70"/>
  <c r="L169" i="70" s="1"/>
  <c r="K168" i="70"/>
  <c r="L168" i="70" s="1"/>
  <c r="K167" i="70"/>
  <c r="L167" i="70" s="1"/>
  <c r="K166" i="70"/>
  <c r="L166" i="70" s="1"/>
  <c r="K165" i="70"/>
  <c r="L165" i="70" s="1"/>
  <c r="K164" i="70"/>
  <c r="L164" i="70" s="1"/>
  <c r="K163" i="70"/>
  <c r="L163" i="70" s="1"/>
  <c r="K162" i="70"/>
  <c r="L162" i="70" s="1"/>
  <c r="K161" i="70"/>
  <c r="L161" i="70" s="1"/>
  <c r="K160" i="70"/>
  <c r="L160" i="70" s="1"/>
  <c r="K159" i="70"/>
  <c r="L159" i="70" s="1"/>
  <c r="K158" i="70"/>
  <c r="L158" i="70" s="1"/>
  <c r="K157" i="70"/>
  <c r="L157" i="70" s="1"/>
  <c r="K156" i="70"/>
  <c r="L156" i="70" s="1"/>
  <c r="K155" i="70"/>
  <c r="L155" i="70" s="1"/>
  <c r="K154" i="70"/>
  <c r="L154" i="70" s="1"/>
  <c r="K153" i="70"/>
  <c r="L153" i="70" s="1"/>
  <c r="K152" i="70"/>
  <c r="L152" i="70" s="1"/>
  <c r="K151" i="70"/>
  <c r="L151" i="70" s="1"/>
  <c r="K150" i="70"/>
  <c r="L150" i="70" s="1"/>
  <c r="K149" i="70"/>
  <c r="L149" i="70" s="1"/>
  <c r="K148" i="70"/>
  <c r="L148" i="70" s="1"/>
  <c r="K147" i="70"/>
  <c r="L147" i="70" s="1"/>
  <c r="K146" i="70"/>
  <c r="L146" i="70" s="1"/>
  <c r="K145" i="70"/>
  <c r="L145" i="70" s="1"/>
  <c r="K144" i="70"/>
  <c r="L144" i="70" s="1"/>
  <c r="K143" i="70"/>
  <c r="L143" i="70" s="1"/>
  <c r="K142" i="70"/>
  <c r="L142" i="70" s="1"/>
  <c r="K141" i="70"/>
  <c r="L141" i="70" s="1"/>
  <c r="K140" i="70"/>
  <c r="L140" i="70" s="1"/>
  <c r="K139" i="70"/>
  <c r="L139" i="70" s="1"/>
  <c r="K138" i="70"/>
  <c r="L138" i="70" s="1"/>
  <c r="K137" i="70"/>
  <c r="L137" i="70" s="1"/>
  <c r="K136" i="70"/>
  <c r="L136" i="70" s="1"/>
  <c r="L135" i="70"/>
  <c r="K134" i="70"/>
  <c r="L134" i="70" s="1"/>
  <c r="K133" i="70"/>
  <c r="L133" i="70" s="1"/>
  <c r="K132" i="70"/>
  <c r="L132" i="70" s="1"/>
  <c r="K131" i="70"/>
  <c r="L131" i="70" s="1"/>
  <c r="K130" i="70"/>
  <c r="L130" i="70" s="1"/>
  <c r="K129" i="70"/>
  <c r="L129" i="70" s="1"/>
  <c r="K128" i="70"/>
  <c r="L128" i="70" s="1"/>
  <c r="K127" i="70"/>
  <c r="L127" i="70" s="1"/>
  <c r="K126" i="70"/>
  <c r="L126" i="70" s="1"/>
  <c r="K125" i="70"/>
  <c r="L125" i="70" s="1"/>
  <c r="K124" i="70"/>
  <c r="L124" i="70" s="1"/>
  <c r="K123" i="70"/>
  <c r="L123" i="70" s="1"/>
  <c r="K122" i="70"/>
  <c r="L122" i="70" s="1"/>
  <c r="K121" i="70"/>
  <c r="L121" i="70" s="1"/>
  <c r="K120" i="70"/>
  <c r="L120" i="70" s="1"/>
  <c r="K119" i="70"/>
  <c r="L119" i="70" s="1"/>
  <c r="K118" i="70"/>
  <c r="L118" i="70" s="1"/>
  <c r="K117" i="70"/>
  <c r="L117" i="70" s="1"/>
  <c r="K116" i="70"/>
  <c r="L116" i="70" s="1"/>
  <c r="K115" i="70"/>
  <c r="L115" i="70" s="1"/>
  <c r="K114" i="70"/>
  <c r="L114" i="70" s="1"/>
  <c r="K113" i="70"/>
  <c r="L113" i="70" s="1"/>
  <c r="K112" i="70"/>
  <c r="L112" i="70" s="1"/>
  <c r="K111" i="70"/>
  <c r="L111" i="70" s="1"/>
  <c r="K110" i="70"/>
  <c r="L110" i="70" s="1"/>
  <c r="K109" i="70"/>
  <c r="L109" i="70" s="1"/>
  <c r="K108" i="70"/>
  <c r="L108" i="70" s="1"/>
  <c r="K107" i="70"/>
  <c r="L107" i="70" s="1"/>
  <c r="K106" i="70"/>
  <c r="L106" i="70" s="1"/>
  <c r="K105" i="70"/>
  <c r="L105" i="70" s="1"/>
  <c r="K104" i="70"/>
  <c r="L104" i="70" s="1"/>
  <c r="K103" i="70"/>
  <c r="L103" i="70" s="1"/>
  <c r="K102" i="70"/>
  <c r="L102" i="70" s="1"/>
  <c r="K101" i="70"/>
  <c r="L101" i="70" s="1"/>
  <c r="K100" i="70"/>
  <c r="L100" i="70" s="1"/>
  <c r="K99" i="70"/>
  <c r="L99" i="70" s="1"/>
  <c r="K98" i="70"/>
  <c r="L98" i="70" s="1"/>
  <c r="K97" i="70"/>
  <c r="L97" i="70" s="1"/>
  <c r="K96" i="70"/>
  <c r="L96" i="70" s="1"/>
  <c r="K95" i="70"/>
  <c r="L95" i="70" s="1"/>
  <c r="K94" i="70"/>
  <c r="L94" i="70" s="1"/>
  <c r="K93" i="70"/>
  <c r="L93" i="70" s="1"/>
  <c r="K92" i="70"/>
  <c r="L92" i="70" s="1"/>
  <c r="K91" i="70"/>
  <c r="L91" i="70" s="1"/>
  <c r="K90" i="70"/>
  <c r="L90" i="70" s="1"/>
  <c r="K89" i="70"/>
  <c r="L89" i="70" s="1"/>
  <c r="K88" i="70"/>
  <c r="L88" i="70" s="1"/>
  <c r="K87" i="70"/>
  <c r="L87" i="70" s="1"/>
  <c r="K86" i="70"/>
  <c r="L86" i="70" s="1"/>
  <c r="K85" i="70"/>
  <c r="L85" i="70" s="1"/>
  <c r="K84" i="70"/>
  <c r="L84" i="70" s="1"/>
  <c r="K83" i="70"/>
  <c r="L83" i="70" s="1"/>
  <c r="K82" i="70"/>
  <c r="L82" i="70" s="1"/>
  <c r="K81" i="70"/>
  <c r="L81" i="70" s="1"/>
  <c r="K80" i="70"/>
  <c r="L80" i="70" s="1"/>
  <c r="K79" i="70"/>
  <c r="L79" i="70" s="1"/>
  <c r="K78" i="70"/>
  <c r="L78" i="70" s="1"/>
  <c r="K77" i="70"/>
  <c r="L77" i="70" s="1"/>
  <c r="K76" i="70"/>
  <c r="L76" i="70" s="1"/>
  <c r="K75" i="70"/>
  <c r="L75" i="70" s="1"/>
  <c r="K74" i="70"/>
  <c r="L74" i="70" s="1"/>
  <c r="K73" i="70"/>
  <c r="L73" i="70" s="1"/>
  <c r="K72" i="70"/>
  <c r="L72" i="70" s="1"/>
  <c r="K71" i="70"/>
  <c r="L71" i="70" s="1"/>
  <c r="K181" i="70"/>
  <c r="L181" i="70" s="1"/>
  <c r="K70" i="70"/>
  <c r="L70" i="70" s="1"/>
  <c r="K69" i="70"/>
  <c r="L69" i="70" s="1"/>
  <c r="K68" i="70"/>
  <c r="L68" i="70" s="1"/>
  <c r="K67" i="70"/>
  <c r="L67" i="70" s="1"/>
  <c r="K66" i="70"/>
  <c r="L66" i="70" s="1"/>
  <c r="K65" i="70"/>
  <c r="L65" i="70" s="1"/>
  <c r="K64" i="70"/>
  <c r="L64" i="70" s="1"/>
  <c r="K63" i="70"/>
  <c r="L63" i="70" s="1"/>
  <c r="K62" i="70"/>
  <c r="L62" i="70" s="1"/>
  <c r="K61" i="70"/>
  <c r="L61" i="70" s="1"/>
  <c r="K60" i="70"/>
  <c r="L60" i="70" s="1"/>
  <c r="K59" i="70"/>
  <c r="L59" i="70" s="1"/>
  <c r="K58" i="70"/>
  <c r="L58" i="70" s="1"/>
  <c r="K56" i="70"/>
  <c r="L56" i="70" s="1"/>
  <c r="K55" i="70"/>
  <c r="L55" i="70" s="1"/>
  <c r="K54" i="70"/>
  <c r="L54" i="70" s="1"/>
  <c r="K53" i="70"/>
  <c r="L53" i="70" s="1"/>
  <c r="K52" i="70"/>
  <c r="L52" i="70" s="1"/>
  <c r="K51" i="70"/>
  <c r="L51" i="70" s="1"/>
  <c r="K50" i="70"/>
  <c r="L50" i="70" s="1"/>
  <c r="K49" i="70"/>
  <c r="L49" i="70" s="1"/>
  <c r="K48" i="70"/>
  <c r="L48" i="70" s="1"/>
  <c r="K47" i="70"/>
  <c r="L47" i="70" s="1"/>
  <c r="K46" i="70"/>
  <c r="L46" i="70" s="1"/>
  <c r="K45" i="70"/>
  <c r="L45" i="70" s="1"/>
  <c r="K44" i="70"/>
  <c r="L44" i="70" s="1"/>
  <c r="K43" i="70"/>
  <c r="L43" i="70" s="1"/>
  <c r="K42" i="70"/>
  <c r="L42" i="70" s="1"/>
  <c r="K41" i="70"/>
  <c r="L41" i="70" s="1"/>
  <c r="K40" i="70"/>
  <c r="L40" i="70" s="1"/>
  <c r="K38" i="70"/>
  <c r="L38" i="70" s="1"/>
  <c r="K37" i="70"/>
  <c r="L37" i="70" s="1"/>
  <c r="K36" i="70"/>
  <c r="L36" i="70" s="1"/>
  <c r="K35" i="70"/>
  <c r="L35" i="70" s="1"/>
  <c r="K34" i="70"/>
  <c r="L34" i="70" s="1"/>
  <c r="K33" i="70"/>
  <c r="L33" i="70" s="1"/>
  <c r="K32" i="70"/>
  <c r="L32" i="70" s="1"/>
  <c r="K31" i="70"/>
  <c r="L31" i="70" s="1"/>
  <c r="K30" i="70"/>
  <c r="L30" i="70" s="1"/>
  <c r="K29" i="70"/>
  <c r="L29" i="70" s="1"/>
  <c r="K28" i="70"/>
  <c r="L28" i="70" s="1"/>
  <c r="K27" i="70"/>
  <c r="L27" i="70" s="1"/>
  <c r="K26" i="70"/>
  <c r="L26" i="70" s="1"/>
  <c r="K25" i="70"/>
  <c r="L25" i="70" s="1"/>
  <c r="K24" i="70"/>
  <c r="L24" i="70" s="1"/>
  <c r="K23" i="70"/>
  <c r="L23" i="70" s="1"/>
  <c r="K22" i="70"/>
  <c r="L22" i="70" s="1"/>
  <c r="K21" i="70"/>
  <c r="L21" i="70" s="1"/>
  <c r="K20" i="70"/>
  <c r="L20" i="70" s="1"/>
  <c r="K19" i="70"/>
  <c r="L19" i="70" s="1"/>
  <c r="K18" i="70"/>
  <c r="L18" i="70" s="1"/>
  <c r="K17" i="70"/>
  <c r="L17" i="70" s="1"/>
  <c r="K16" i="70"/>
  <c r="L16" i="70" s="1"/>
  <c r="K15" i="70"/>
  <c r="L15" i="70" s="1"/>
  <c r="K14" i="70"/>
  <c r="L14" i="70" s="1"/>
  <c r="K13" i="70"/>
  <c r="L13" i="70" s="1"/>
  <c r="K12" i="70"/>
  <c r="L12" i="70" s="1"/>
  <c r="K11" i="70"/>
  <c r="L11" i="70" s="1"/>
  <c r="K10" i="70"/>
  <c r="L10" i="70" s="1"/>
  <c r="K9" i="70"/>
  <c r="L9" i="70" s="1"/>
  <c r="K8" i="70"/>
  <c r="L8" i="70" s="1"/>
  <c r="K7" i="70"/>
  <c r="L7" i="70" s="1"/>
  <c r="K6" i="70"/>
  <c r="L6" i="70" s="1"/>
  <c r="K5" i="70"/>
  <c r="L5" i="70" s="1"/>
  <c r="K4" i="70"/>
  <c r="L4" i="70" s="1"/>
  <c r="K3" i="70"/>
  <c r="L3" i="70" s="1"/>
  <c r="K2" i="70"/>
  <c r="L2" i="70" s="1"/>
  <c r="J2" i="70"/>
  <c r="F120" i="57"/>
  <c r="F119" i="57"/>
  <c r="F118" i="57"/>
  <c r="F117" i="57"/>
  <c r="F116" i="57"/>
  <c r="F115" i="57"/>
  <c r="F114" i="57"/>
  <c r="F113" i="57"/>
  <c r="F112" i="57"/>
  <c r="F111" i="57"/>
  <c r="F109" i="57"/>
  <c r="F108" i="57"/>
  <c r="F107" i="57"/>
  <c r="F106" i="57"/>
  <c r="F105" i="57"/>
  <c r="F104" i="57"/>
  <c r="F103" i="57"/>
  <c r="F102" i="57"/>
  <c r="F101" i="57"/>
  <c r="F100" i="57"/>
  <c r="F99" i="57"/>
  <c r="F98" i="57"/>
  <c r="F97" i="57"/>
  <c r="F96" i="57"/>
  <c r="F95" i="57"/>
  <c r="F94" i="57"/>
  <c r="F90" i="57"/>
  <c r="F83" i="57"/>
  <c r="F82" i="57"/>
  <c r="F80" i="57"/>
  <c r="F79" i="57"/>
  <c r="F78" i="57"/>
  <c r="F77" i="57"/>
  <c r="F76" i="57"/>
  <c r="F75" i="57"/>
  <c r="F74" i="57"/>
  <c r="F73" i="57"/>
  <c r="F72" i="57"/>
  <c r="F71" i="57"/>
  <c r="F70" i="57"/>
  <c r="F69" i="57"/>
  <c r="F68" i="57"/>
  <c r="F67" i="57"/>
  <c r="F66" i="57"/>
  <c r="F65" i="57"/>
  <c r="F64" i="57"/>
  <c r="F63" i="57"/>
  <c r="F62" i="57"/>
  <c r="F61" i="57"/>
  <c r="F60" i="57"/>
  <c r="F59" i="57"/>
  <c r="F58" i="57"/>
  <c r="F57" i="57"/>
  <c r="F56" i="57"/>
  <c r="F55" i="57"/>
  <c r="F54" i="57"/>
  <c r="F53" i="57"/>
  <c r="F52" i="57"/>
  <c r="F51" i="57"/>
  <c r="F50" i="57"/>
  <c r="F49" i="57"/>
  <c r="F48" i="57"/>
  <c r="F47" i="57"/>
  <c r="F46" i="57"/>
  <c r="F45" i="57"/>
  <c r="F44" i="57"/>
  <c r="F43" i="57"/>
  <c r="F42" i="57"/>
  <c r="F41" i="57"/>
  <c r="F40" i="57"/>
  <c r="F39" i="57"/>
  <c r="F38" i="57"/>
  <c r="F37" i="57"/>
  <c r="F36" i="57"/>
  <c r="F35" i="57"/>
  <c r="F34" i="57"/>
  <c r="F33" i="57"/>
  <c r="F32" i="57"/>
  <c r="F31" i="57"/>
  <c r="F30" i="57"/>
  <c r="F29" i="57"/>
  <c r="F28" i="57"/>
  <c r="F25" i="57"/>
  <c r="F24" i="57"/>
  <c r="F23" i="57"/>
  <c r="F22" i="57"/>
  <c r="F21" i="57"/>
  <c r="F20" i="57"/>
  <c r="F19" i="57"/>
  <c r="F18" i="57"/>
  <c r="F17" i="57"/>
  <c r="F16" i="57"/>
  <c r="F15" i="57"/>
  <c r="F14" i="57"/>
  <c r="F13" i="57"/>
  <c r="F12" i="57"/>
  <c r="F11" i="57"/>
  <c r="F10" i="57"/>
  <c r="F9" i="57"/>
  <c r="F8" i="57"/>
  <c r="F7" i="57"/>
  <c r="F6" i="57"/>
  <c r="F5" i="57"/>
  <c r="F4" i="57"/>
  <c r="F3" i="57"/>
  <c r="F2" i="57"/>
  <c r="F1" i="57"/>
  <c r="O10" i="67" l="1"/>
  <c r="C36" i="60"/>
  <c r="D10" i="60"/>
  <c r="D22" i="60" s="1"/>
  <c r="C22" i="60"/>
  <c r="C2" i="60" s="1"/>
  <c r="C5" i="60" s="1"/>
  <c r="D29" i="60"/>
  <c r="D36" i="60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</author>
  </authors>
  <commentList>
    <comment ref="C51" authorId="0" shapeId="0" xr:uid="{00000000-0006-0000-0200-000001000000}">
      <text>
        <r>
          <rPr>
            <b/>
            <sz val="9"/>
            <color indexed="81"/>
            <rFont val="MS P ゴシック"/>
            <family val="3"/>
            <charset val="128"/>
          </rPr>
          <t>輸血部温度監視システムメール受信番号</t>
        </r>
      </text>
    </comment>
    <comment ref="C598" authorId="0" shapeId="0" xr:uid="{00000000-0006-0000-0200-000002000000}">
      <text>
        <r>
          <rPr>
            <b/>
            <sz val="9"/>
            <color indexed="81"/>
            <rFont val="MS P ゴシック"/>
            <family val="3"/>
            <charset val="128"/>
          </rPr>
          <t>輸血部温度監視システムメール受信番号</t>
        </r>
      </text>
    </comment>
    <comment ref="C599" authorId="0" shapeId="0" xr:uid="{00000000-0006-0000-0200-000003000000}">
      <text>
        <r>
          <rPr>
            <b/>
            <sz val="9"/>
            <color indexed="81"/>
            <rFont val="MS P ゴシック"/>
            <family val="3"/>
            <charset val="128"/>
          </rPr>
          <t>輸血部温度監視システムメール受信番号</t>
        </r>
      </text>
    </comment>
    <comment ref="C616" authorId="0" shapeId="0" xr:uid="{00000000-0006-0000-0200-000004000000}">
      <text>
        <r>
          <rPr>
            <b/>
            <sz val="9"/>
            <color indexed="81"/>
            <rFont val="MS P ゴシック"/>
            <family val="3"/>
            <charset val="128"/>
          </rPr>
          <t>輸血部温度監視システムメール受信番号</t>
        </r>
      </text>
    </comment>
    <comment ref="C629" authorId="0" shapeId="0" xr:uid="{00000000-0006-0000-0200-000005000000}">
      <text>
        <r>
          <rPr>
            <b/>
            <sz val="9"/>
            <color indexed="81"/>
            <rFont val="MS P ゴシック"/>
            <family val="3"/>
            <charset val="128"/>
          </rPr>
          <t>輸血部温度監視システムメール受信番号</t>
        </r>
      </text>
    </comment>
    <comment ref="C631" authorId="0" shapeId="0" xr:uid="{00000000-0006-0000-0200-000006000000}">
      <text>
        <r>
          <rPr>
            <b/>
            <sz val="9"/>
            <color indexed="81"/>
            <rFont val="MS P ゴシック"/>
            <family val="3"/>
            <charset val="128"/>
          </rPr>
          <t>輸血部温度監視システムメール受信番号</t>
        </r>
      </text>
    </comment>
    <comment ref="C846" authorId="0" shapeId="0" xr:uid="{00000000-0006-0000-0200-000007000000}">
      <text>
        <r>
          <rPr>
            <b/>
            <sz val="9"/>
            <color indexed="81"/>
            <rFont val="MS P ゴシック"/>
            <family val="3"/>
            <charset val="128"/>
          </rPr>
          <t>輸血部温度監視システムメール受信番号</t>
        </r>
      </text>
    </comment>
  </commentList>
</comments>
</file>

<file path=xl/sharedStrings.xml><?xml version="1.0" encoding="utf-8"?>
<sst xmlns="http://schemas.openxmlformats.org/spreadsheetml/2006/main" count="33202" uniqueCount="11063">
  <si>
    <t>0600</t>
    <phoneticPr fontId="4"/>
  </si>
  <si>
    <t>0601</t>
    <phoneticPr fontId="4"/>
  </si>
  <si>
    <t>0602</t>
    <phoneticPr fontId="4"/>
  </si>
  <si>
    <t>0604</t>
    <phoneticPr fontId="4"/>
  </si>
  <si>
    <t>0605</t>
    <phoneticPr fontId="4"/>
  </si>
  <si>
    <t>0565</t>
    <phoneticPr fontId="4"/>
  </si>
  <si>
    <t>0566</t>
    <phoneticPr fontId="4"/>
  </si>
  <si>
    <t>0567</t>
    <phoneticPr fontId="4"/>
  </si>
  <si>
    <t>0568</t>
    <phoneticPr fontId="4"/>
  </si>
  <si>
    <t>0569</t>
    <phoneticPr fontId="4"/>
  </si>
  <si>
    <t>0570</t>
    <phoneticPr fontId="4"/>
  </si>
  <si>
    <t>0571</t>
    <phoneticPr fontId="4"/>
  </si>
  <si>
    <t>0555</t>
    <phoneticPr fontId="4"/>
  </si>
  <si>
    <t>833227</t>
    <phoneticPr fontId="4"/>
  </si>
  <si>
    <t>833623</t>
    <phoneticPr fontId="4"/>
  </si>
  <si>
    <t>833254</t>
    <phoneticPr fontId="4"/>
  </si>
  <si>
    <t>833259</t>
    <phoneticPr fontId="4"/>
  </si>
  <si>
    <t>833264</t>
    <phoneticPr fontId="4"/>
  </si>
  <si>
    <t>833239</t>
    <phoneticPr fontId="4"/>
  </si>
  <si>
    <t>833249</t>
    <phoneticPr fontId="4"/>
  </si>
  <si>
    <t>833293</t>
    <phoneticPr fontId="4"/>
  </si>
  <si>
    <t>833244</t>
    <phoneticPr fontId="4"/>
  </si>
  <si>
    <t>833281</t>
    <phoneticPr fontId="4"/>
  </si>
  <si>
    <t>833217</t>
    <phoneticPr fontId="4"/>
  </si>
  <si>
    <t>833222</t>
    <phoneticPr fontId="4"/>
  </si>
  <si>
    <t>833274</t>
    <phoneticPr fontId="4"/>
  </si>
  <si>
    <t>839284</t>
    <phoneticPr fontId="4"/>
  </si>
  <si>
    <t>835317</t>
    <phoneticPr fontId="4"/>
  </si>
  <si>
    <t>835389</t>
    <phoneticPr fontId="4"/>
  </si>
  <si>
    <t>0235</t>
    <phoneticPr fontId="4"/>
  </si>
  <si>
    <t>0236</t>
    <phoneticPr fontId="4"/>
  </si>
  <si>
    <t>0068</t>
  </si>
  <si>
    <t>0069</t>
  </si>
  <si>
    <t>0070</t>
  </si>
  <si>
    <t>0071</t>
  </si>
  <si>
    <t>0072</t>
  </si>
  <si>
    <t>0073</t>
  </si>
  <si>
    <t>0074</t>
  </si>
  <si>
    <t>0075</t>
  </si>
  <si>
    <t>0077</t>
  </si>
  <si>
    <t>0078</t>
  </si>
  <si>
    <t>0079</t>
  </si>
  <si>
    <t>0080</t>
  </si>
  <si>
    <t>0081</t>
  </si>
  <si>
    <t>0082</t>
  </si>
  <si>
    <t>0083</t>
  </si>
  <si>
    <t>0084</t>
  </si>
  <si>
    <t>0085</t>
  </si>
  <si>
    <t>0086</t>
  </si>
  <si>
    <t>0087</t>
  </si>
  <si>
    <t>0088</t>
  </si>
  <si>
    <t>0089</t>
  </si>
  <si>
    <t>0090</t>
  </si>
  <si>
    <t>0091</t>
  </si>
  <si>
    <t>0092</t>
  </si>
  <si>
    <t>0093</t>
  </si>
  <si>
    <t>0094</t>
  </si>
  <si>
    <t>0095</t>
  </si>
  <si>
    <t>0096</t>
  </si>
  <si>
    <t>0097</t>
  </si>
  <si>
    <t>0098</t>
  </si>
  <si>
    <t>0099</t>
  </si>
  <si>
    <t>0100</t>
  </si>
  <si>
    <t>0101</t>
  </si>
  <si>
    <t>0103</t>
  </si>
  <si>
    <t>0104</t>
  </si>
  <si>
    <t>0105</t>
  </si>
  <si>
    <t>0106</t>
  </si>
  <si>
    <t>0108</t>
  </si>
  <si>
    <t>0109</t>
  </si>
  <si>
    <t>0110</t>
  </si>
  <si>
    <t>0111</t>
  </si>
  <si>
    <t>0114</t>
  </si>
  <si>
    <t>0115</t>
  </si>
  <si>
    <t>0116</t>
  </si>
  <si>
    <t>0118</t>
  </si>
  <si>
    <t>0119</t>
  </si>
  <si>
    <t>0120</t>
  </si>
  <si>
    <t>0121</t>
  </si>
  <si>
    <t>0122</t>
  </si>
  <si>
    <t>0123</t>
  </si>
  <si>
    <t>0124</t>
  </si>
  <si>
    <t>0125</t>
  </si>
  <si>
    <t>0126</t>
  </si>
  <si>
    <t>0127</t>
  </si>
  <si>
    <t>0128</t>
  </si>
  <si>
    <t>0129</t>
  </si>
  <si>
    <t>0130</t>
  </si>
  <si>
    <t>0131</t>
  </si>
  <si>
    <t>0132</t>
  </si>
  <si>
    <t>0133</t>
  </si>
  <si>
    <t>0134</t>
  </si>
  <si>
    <t>0135</t>
  </si>
  <si>
    <t>0136</t>
  </si>
  <si>
    <t>0137</t>
  </si>
  <si>
    <t>0138</t>
  </si>
  <si>
    <t>0139</t>
  </si>
  <si>
    <t>0140</t>
  </si>
  <si>
    <t>0141</t>
  </si>
  <si>
    <t>0142</t>
  </si>
  <si>
    <t>0143</t>
  </si>
  <si>
    <t>0144</t>
  </si>
  <si>
    <t>0145</t>
  </si>
  <si>
    <t>0146</t>
  </si>
  <si>
    <t>0147</t>
  </si>
  <si>
    <t>0148</t>
  </si>
  <si>
    <t>0149</t>
  </si>
  <si>
    <t>0150</t>
  </si>
  <si>
    <t>0151</t>
  </si>
  <si>
    <t>0152</t>
  </si>
  <si>
    <t>0153</t>
  </si>
  <si>
    <t>0154</t>
  </si>
  <si>
    <t>0155</t>
  </si>
  <si>
    <t>0156</t>
  </si>
  <si>
    <t>0157</t>
  </si>
  <si>
    <t>0158</t>
  </si>
  <si>
    <t>0159</t>
  </si>
  <si>
    <t>0160</t>
  </si>
  <si>
    <t>0161</t>
  </si>
  <si>
    <t>0162</t>
  </si>
  <si>
    <t>0163</t>
  </si>
  <si>
    <t>0164</t>
  </si>
  <si>
    <t>0166</t>
  </si>
  <si>
    <t>0167</t>
  </si>
  <si>
    <t>0168</t>
  </si>
  <si>
    <t>0169</t>
  </si>
  <si>
    <t>0170</t>
  </si>
  <si>
    <t>0171</t>
  </si>
  <si>
    <t>0172</t>
  </si>
  <si>
    <t>0173</t>
  </si>
  <si>
    <t>0174</t>
  </si>
  <si>
    <t>0175</t>
  </si>
  <si>
    <t>0176</t>
  </si>
  <si>
    <t>0177</t>
  </si>
  <si>
    <t>0178</t>
  </si>
  <si>
    <t>0179</t>
  </si>
  <si>
    <t>0180</t>
  </si>
  <si>
    <t>0181</t>
  </si>
  <si>
    <t>0182</t>
  </si>
  <si>
    <t>0183</t>
  </si>
  <si>
    <t>0185</t>
  </si>
  <si>
    <t>0186</t>
  </si>
  <si>
    <t>0187</t>
  </si>
  <si>
    <t>0188</t>
  </si>
  <si>
    <t>0189</t>
  </si>
  <si>
    <t>0190</t>
  </si>
  <si>
    <t>0191</t>
  </si>
  <si>
    <t>0192</t>
  </si>
  <si>
    <t>0193</t>
  </si>
  <si>
    <t>0194</t>
  </si>
  <si>
    <t>0195</t>
  </si>
  <si>
    <t>0196</t>
  </si>
  <si>
    <t>0197</t>
  </si>
  <si>
    <t>0198</t>
  </si>
  <si>
    <t>0199</t>
  </si>
  <si>
    <t>0200</t>
  </si>
  <si>
    <t>0201</t>
  </si>
  <si>
    <t>0202</t>
  </si>
  <si>
    <t>0203</t>
  </si>
  <si>
    <t>0204</t>
  </si>
  <si>
    <t>0205</t>
  </si>
  <si>
    <t>0206</t>
  </si>
  <si>
    <t>0207</t>
  </si>
  <si>
    <t>0208</t>
  </si>
  <si>
    <t>0209</t>
  </si>
  <si>
    <t>0210</t>
  </si>
  <si>
    <t>0211</t>
  </si>
  <si>
    <t>0212</t>
  </si>
  <si>
    <t>0213</t>
  </si>
  <si>
    <t>0214</t>
  </si>
  <si>
    <t>0215</t>
  </si>
  <si>
    <t>0216</t>
  </si>
  <si>
    <t>0217</t>
  </si>
  <si>
    <t>0218</t>
  </si>
  <si>
    <t>0219</t>
  </si>
  <si>
    <t>0220</t>
  </si>
  <si>
    <t>0221</t>
  </si>
  <si>
    <t>0222</t>
  </si>
  <si>
    <t>0223</t>
  </si>
  <si>
    <t>0224</t>
  </si>
  <si>
    <t>0225</t>
  </si>
  <si>
    <t>0226</t>
  </si>
  <si>
    <t>0227</t>
  </si>
  <si>
    <t>0228</t>
  </si>
  <si>
    <t>0229</t>
  </si>
  <si>
    <t>0230</t>
  </si>
  <si>
    <t>0231</t>
  </si>
  <si>
    <t>0232</t>
  </si>
  <si>
    <t>0233</t>
  </si>
  <si>
    <t>0237</t>
  </si>
  <si>
    <t>0238</t>
  </si>
  <si>
    <t>0239</t>
  </si>
  <si>
    <t>0240</t>
  </si>
  <si>
    <t>0241</t>
  </si>
  <si>
    <t>0242</t>
  </si>
  <si>
    <t>0243</t>
  </si>
  <si>
    <t>0244</t>
  </si>
  <si>
    <t>0245</t>
  </si>
  <si>
    <t>0246</t>
  </si>
  <si>
    <t>0247</t>
  </si>
  <si>
    <t>0248</t>
  </si>
  <si>
    <t>0249</t>
  </si>
  <si>
    <t>0250</t>
  </si>
  <si>
    <t>0251</t>
  </si>
  <si>
    <t>0252</t>
  </si>
  <si>
    <t>0253</t>
  </si>
  <si>
    <t>0254</t>
  </si>
  <si>
    <t>0255</t>
  </si>
  <si>
    <t>0256</t>
  </si>
  <si>
    <t>0257</t>
  </si>
  <si>
    <t>0258</t>
  </si>
  <si>
    <t>0259</t>
  </si>
  <si>
    <t>0260</t>
  </si>
  <si>
    <t>0261</t>
  </si>
  <si>
    <t>0262</t>
  </si>
  <si>
    <t>0264</t>
  </si>
  <si>
    <t>0265</t>
  </si>
  <si>
    <t>0266</t>
  </si>
  <si>
    <t>0267</t>
  </si>
  <si>
    <t>0268</t>
  </si>
  <si>
    <t>0269</t>
  </si>
  <si>
    <t>0270</t>
  </si>
  <si>
    <t>0271</t>
  </si>
  <si>
    <t>0272</t>
  </si>
  <si>
    <t>0273</t>
  </si>
  <si>
    <t>0274</t>
  </si>
  <si>
    <t>0275</t>
  </si>
  <si>
    <t>0276</t>
  </si>
  <si>
    <t>0277</t>
  </si>
  <si>
    <t>0278</t>
  </si>
  <si>
    <t>0279</t>
  </si>
  <si>
    <t>0280</t>
  </si>
  <si>
    <t>0281</t>
  </si>
  <si>
    <t>0282</t>
  </si>
  <si>
    <t>0283</t>
  </si>
  <si>
    <t>0284</t>
  </si>
  <si>
    <t>0285</t>
  </si>
  <si>
    <t>0286</t>
  </si>
  <si>
    <t>0287</t>
  </si>
  <si>
    <t>0288</t>
  </si>
  <si>
    <t>0289</t>
  </si>
  <si>
    <t>0290</t>
  </si>
  <si>
    <t>0291</t>
  </si>
  <si>
    <t>0292</t>
  </si>
  <si>
    <t>0293</t>
  </si>
  <si>
    <t>歯科医師</t>
    <rPh sb="0" eb="2">
      <t>シカ</t>
    </rPh>
    <rPh sb="2" eb="4">
      <t>イシ</t>
    </rPh>
    <phoneticPr fontId="6"/>
  </si>
  <si>
    <t>教授</t>
    <rPh sb="0" eb="2">
      <t>キョウジュ</t>
    </rPh>
    <phoneticPr fontId="6"/>
  </si>
  <si>
    <t>助教</t>
  </si>
  <si>
    <t>助教</t>
    <rPh sb="0" eb="2">
      <t>ジョキョウ</t>
    </rPh>
    <phoneticPr fontId="6"/>
  </si>
  <si>
    <t>839294</t>
    <phoneticPr fontId="4"/>
  </si>
  <si>
    <t>0616</t>
    <phoneticPr fontId="4"/>
  </si>
  <si>
    <t>0615</t>
    <phoneticPr fontId="4"/>
  </si>
  <si>
    <t>0614</t>
    <phoneticPr fontId="4"/>
  </si>
  <si>
    <t>0000</t>
    <phoneticPr fontId="4"/>
  </si>
  <si>
    <t>氏　　名</t>
    <rPh sb="0" eb="1">
      <t>シ</t>
    </rPh>
    <rPh sb="3" eb="4">
      <t>ナ</t>
    </rPh>
    <phoneticPr fontId="4"/>
  </si>
  <si>
    <t>処理日</t>
    <rPh sb="0" eb="2">
      <t>ショリ</t>
    </rPh>
    <rPh sb="2" eb="3">
      <t>ビ</t>
    </rPh>
    <phoneticPr fontId="4"/>
  </si>
  <si>
    <t>0606</t>
    <phoneticPr fontId="4"/>
  </si>
  <si>
    <t>0618</t>
    <phoneticPr fontId="4"/>
  </si>
  <si>
    <t>0619</t>
    <phoneticPr fontId="4"/>
  </si>
  <si>
    <t>0620</t>
    <phoneticPr fontId="4"/>
  </si>
  <si>
    <t>0621</t>
    <phoneticPr fontId="4"/>
  </si>
  <si>
    <t>0623</t>
    <phoneticPr fontId="4"/>
  </si>
  <si>
    <t>0624</t>
    <phoneticPr fontId="4"/>
  </si>
  <si>
    <t>0625</t>
    <phoneticPr fontId="4"/>
  </si>
  <si>
    <t>特任助教</t>
    <rPh sb="0" eb="2">
      <t>トクニン</t>
    </rPh>
    <rPh sb="2" eb="4">
      <t>ジョキョウ</t>
    </rPh>
    <phoneticPr fontId="4"/>
  </si>
  <si>
    <t>0627</t>
    <phoneticPr fontId="4"/>
  </si>
  <si>
    <t>0234</t>
    <phoneticPr fontId="4"/>
  </si>
  <si>
    <t>看護師</t>
    <rPh sb="0" eb="3">
      <t>カンゴシ</t>
    </rPh>
    <phoneticPr fontId="4"/>
  </si>
  <si>
    <t>診療支援医師</t>
    <rPh sb="0" eb="2">
      <t>シンリョウ</t>
    </rPh>
    <rPh sb="2" eb="4">
      <t>シエン</t>
    </rPh>
    <rPh sb="4" eb="6">
      <t>イシ</t>
    </rPh>
    <phoneticPr fontId="4"/>
  </si>
  <si>
    <t>837209</t>
    <phoneticPr fontId="4"/>
  </si>
  <si>
    <t>837454</t>
    <phoneticPr fontId="4"/>
  </si>
  <si>
    <t>838401</t>
    <phoneticPr fontId="4"/>
  </si>
  <si>
    <t>838404</t>
    <phoneticPr fontId="4"/>
  </si>
  <si>
    <t>838407</t>
    <phoneticPr fontId="4"/>
  </si>
  <si>
    <t>838410</t>
    <phoneticPr fontId="4"/>
  </si>
  <si>
    <t>838413</t>
    <phoneticPr fontId="4"/>
  </si>
  <si>
    <t>838416</t>
    <phoneticPr fontId="4"/>
  </si>
  <si>
    <t>838419</t>
    <phoneticPr fontId="4"/>
  </si>
  <si>
    <t>838422</t>
    <phoneticPr fontId="4"/>
  </si>
  <si>
    <t>838425</t>
    <phoneticPr fontId="4"/>
  </si>
  <si>
    <t>839090</t>
    <phoneticPr fontId="4"/>
  </si>
  <si>
    <t>839194</t>
    <phoneticPr fontId="4"/>
  </si>
  <si>
    <t>839211</t>
    <phoneticPr fontId="4"/>
  </si>
  <si>
    <t>839321</t>
    <phoneticPr fontId="4"/>
  </si>
  <si>
    <t>839331</t>
    <phoneticPr fontId="4"/>
  </si>
  <si>
    <t>839335</t>
    <phoneticPr fontId="4"/>
  </si>
  <si>
    <t>839338</t>
    <phoneticPr fontId="4"/>
  </si>
  <si>
    <t>839340</t>
    <phoneticPr fontId="4"/>
  </si>
  <si>
    <t>839342</t>
    <phoneticPr fontId="4"/>
  </si>
  <si>
    <t>839351</t>
    <phoneticPr fontId="4"/>
  </si>
  <si>
    <t>839361</t>
    <phoneticPr fontId="4"/>
  </si>
  <si>
    <t>839371</t>
    <phoneticPr fontId="4"/>
  </si>
  <si>
    <t>839381</t>
    <phoneticPr fontId="4"/>
  </si>
  <si>
    <t>833369</t>
    <phoneticPr fontId="4"/>
  </si>
  <si>
    <t>839317</t>
    <phoneticPr fontId="4"/>
  </si>
  <si>
    <t>839314</t>
    <phoneticPr fontId="4"/>
  </si>
  <si>
    <t>0590</t>
    <phoneticPr fontId="4"/>
  </si>
  <si>
    <t>0591</t>
    <phoneticPr fontId="4"/>
  </si>
  <si>
    <t>0593</t>
    <phoneticPr fontId="4"/>
  </si>
  <si>
    <t>0594</t>
    <phoneticPr fontId="4"/>
  </si>
  <si>
    <t>0595</t>
    <phoneticPr fontId="4"/>
  </si>
  <si>
    <t>0596</t>
    <phoneticPr fontId="4"/>
  </si>
  <si>
    <t>0597</t>
    <phoneticPr fontId="4"/>
  </si>
  <si>
    <t>0598</t>
    <phoneticPr fontId="4"/>
  </si>
  <si>
    <t>0599</t>
    <phoneticPr fontId="4"/>
  </si>
  <si>
    <t>0607</t>
    <phoneticPr fontId="4"/>
  </si>
  <si>
    <t>0609</t>
    <phoneticPr fontId="4"/>
  </si>
  <si>
    <t>0608</t>
    <phoneticPr fontId="4"/>
  </si>
  <si>
    <t>0610</t>
    <phoneticPr fontId="4"/>
  </si>
  <si>
    <t>0611</t>
    <phoneticPr fontId="4"/>
  </si>
  <si>
    <t>0612</t>
    <phoneticPr fontId="4"/>
  </si>
  <si>
    <t>0613</t>
    <phoneticPr fontId="4"/>
  </si>
  <si>
    <t>833200</t>
    <phoneticPr fontId="4"/>
  </si>
  <si>
    <t>833704</t>
    <phoneticPr fontId="4"/>
  </si>
  <si>
    <t>臨床検査技師</t>
    <rPh sb="0" eb="2">
      <t>リンショウ</t>
    </rPh>
    <rPh sb="2" eb="4">
      <t>ケンサ</t>
    </rPh>
    <rPh sb="4" eb="6">
      <t>ギシ</t>
    </rPh>
    <phoneticPr fontId="4"/>
  </si>
  <si>
    <t>0561</t>
    <phoneticPr fontId="4"/>
  </si>
  <si>
    <t>0562</t>
    <phoneticPr fontId="4"/>
  </si>
  <si>
    <t>0563</t>
    <phoneticPr fontId="4"/>
  </si>
  <si>
    <t>0564</t>
    <phoneticPr fontId="4"/>
  </si>
  <si>
    <t>0575</t>
    <phoneticPr fontId="4"/>
  </si>
  <si>
    <t>0666</t>
    <phoneticPr fontId="4"/>
  </si>
  <si>
    <t>0622</t>
    <phoneticPr fontId="4"/>
  </si>
  <si>
    <t>資料作成用部署名</t>
    <rPh sb="0" eb="2">
      <t>シリョウ</t>
    </rPh>
    <rPh sb="2" eb="5">
      <t>サクセイヨウ</t>
    </rPh>
    <rPh sb="5" eb="7">
      <t>ブショ</t>
    </rPh>
    <rPh sb="7" eb="8">
      <t>ナ</t>
    </rPh>
    <phoneticPr fontId="4"/>
  </si>
  <si>
    <t>主任臨床検査技師</t>
    <rPh sb="0" eb="2">
      <t>シュニン</t>
    </rPh>
    <rPh sb="2" eb="4">
      <t>リンショウ</t>
    </rPh>
    <rPh sb="4" eb="6">
      <t>ケンサ</t>
    </rPh>
    <rPh sb="6" eb="8">
      <t>ギシ</t>
    </rPh>
    <phoneticPr fontId="4"/>
  </si>
  <si>
    <t>0617</t>
    <phoneticPr fontId="4"/>
  </si>
  <si>
    <t>0572</t>
  </si>
  <si>
    <t>0573</t>
  </si>
  <si>
    <t>副看護師長</t>
    <rPh sb="0" eb="1">
      <t>フク</t>
    </rPh>
    <rPh sb="1" eb="5">
      <t>カンゴシチョウ</t>
    </rPh>
    <phoneticPr fontId="4"/>
  </si>
  <si>
    <t>病院長</t>
    <rPh sb="0" eb="2">
      <t>ビョウイン</t>
    </rPh>
    <rPh sb="2" eb="3">
      <t>チョウ</t>
    </rPh>
    <phoneticPr fontId="5"/>
  </si>
  <si>
    <t>病院長補佐</t>
    <rPh sb="0" eb="2">
      <t>ビョウイン</t>
    </rPh>
    <rPh sb="2" eb="3">
      <t>チョウ</t>
    </rPh>
    <rPh sb="3" eb="5">
      <t>ホサ</t>
    </rPh>
    <phoneticPr fontId="5"/>
  </si>
  <si>
    <t>課長</t>
    <rPh sb="0" eb="2">
      <t>カチョウ</t>
    </rPh>
    <phoneticPr fontId="4"/>
  </si>
  <si>
    <t>循環器内科</t>
    <rPh sb="0" eb="3">
      <t>ジュンカンキ</t>
    </rPh>
    <rPh sb="3" eb="5">
      <t>ナイカ</t>
    </rPh>
    <phoneticPr fontId="5"/>
  </si>
  <si>
    <t>佐田政隆</t>
    <rPh sb="0" eb="2">
      <t>サダ</t>
    </rPh>
    <rPh sb="2" eb="4">
      <t>マサタカ</t>
    </rPh>
    <phoneticPr fontId="4"/>
  </si>
  <si>
    <t>教授</t>
    <rPh sb="0" eb="2">
      <t>キョウジュ</t>
    </rPh>
    <phoneticPr fontId="4"/>
  </si>
  <si>
    <t>准教授</t>
    <rPh sb="0" eb="3">
      <t>ジュンキョウジュ</t>
    </rPh>
    <phoneticPr fontId="4"/>
  </si>
  <si>
    <t>助教</t>
    <rPh sb="0" eb="2">
      <t>ジョキョウ</t>
    </rPh>
    <phoneticPr fontId="4"/>
  </si>
  <si>
    <t>講師</t>
    <rPh sb="0" eb="2">
      <t>コウシ</t>
    </rPh>
    <phoneticPr fontId="4"/>
  </si>
  <si>
    <t>准教授</t>
    <rPh sb="0" eb="1">
      <t>ジュン</t>
    </rPh>
    <rPh sb="1" eb="3">
      <t>キョウジュ</t>
    </rPh>
    <phoneticPr fontId="4"/>
  </si>
  <si>
    <t>0576</t>
    <phoneticPr fontId="4"/>
  </si>
  <si>
    <t>0577</t>
    <phoneticPr fontId="4"/>
  </si>
  <si>
    <t>0578</t>
    <phoneticPr fontId="4"/>
  </si>
  <si>
    <t>0579</t>
    <phoneticPr fontId="4"/>
  </si>
  <si>
    <t>0580</t>
    <phoneticPr fontId="4"/>
  </si>
  <si>
    <t>0581</t>
    <phoneticPr fontId="4"/>
  </si>
  <si>
    <t>0582</t>
    <phoneticPr fontId="4"/>
  </si>
  <si>
    <t>0583</t>
    <phoneticPr fontId="4"/>
  </si>
  <si>
    <t>0584</t>
    <phoneticPr fontId="4"/>
  </si>
  <si>
    <t>0585</t>
    <phoneticPr fontId="4"/>
  </si>
  <si>
    <t>0586</t>
    <phoneticPr fontId="4"/>
  </si>
  <si>
    <t>0587</t>
    <phoneticPr fontId="4"/>
  </si>
  <si>
    <t>0588</t>
    <phoneticPr fontId="4"/>
  </si>
  <si>
    <t>0589</t>
    <phoneticPr fontId="4"/>
  </si>
  <si>
    <t>839316</t>
    <phoneticPr fontId="4"/>
  </si>
  <si>
    <t>833394</t>
    <phoneticPr fontId="4"/>
  </si>
  <si>
    <t>病院長</t>
    <rPh sb="0" eb="3">
      <t>ビョウインチョウ</t>
    </rPh>
    <phoneticPr fontId="4"/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</si>
  <si>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</si>
  <si>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</si>
  <si>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</si>
  <si>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</si>
  <si>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</si>
  <si>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</si>
  <si>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</si>
  <si>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</si>
  <si>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</si>
  <si>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</si>
  <si>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</si>
  <si>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</si>
  <si>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</si>
  <si>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</si>
  <si>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0032</t>
  </si>
  <si>
    <t>0033</t>
  </si>
  <si>
    <t>0034</t>
  </si>
  <si>
    <t>0035</t>
  </si>
  <si>
    <t>看護部長</t>
    <rPh sb="0" eb="2">
      <t>カンゴ</t>
    </rPh>
    <rPh sb="2" eb="4">
      <t>ブチョウ</t>
    </rPh>
    <phoneticPr fontId="4"/>
  </si>
  <si>
    <t>副看護部長</t>
    <rPh sb="0" eb="1">
      <t>フク</t>
    </rPh>
    <rPh sb="1" eb="3">
      <t>カンゴ</t>
    </rPh>
    <rPh sb="3" eb="5">
      <t>ブチョウ</t>
    </rPh>
    <phoneticPr fontId="4"/>
  </si>
  <si>
    <t>看護師長</t>
    <rPh sb="0" eb="2">
      <t>カンゴ</t>
    </rPh>
    <rPh sb="2" eb="3">
      <t>シ</t>
    </rPh>
    <rPh sb="3" eb="4">
      <t>チョウ</t>
    </rPh>
    <phoneticPr fontId="4"/>
  </si>
  <si>
    <t>看護師長</t>
    <rPh sb="0" eb="3">
      <t>カンゴシ</t>
    </rPh>
    <rPh sb="3" eb="4">
      <t>チョウ</t>
    </rPh>
    <phoneticPr fontId="6"/>
  </si>
  <si>
    <t>講師</t>
    <rPh sb="0" eb="2">
      <t>コウシ</t>
    </rPh>
    <phoneticPr fontId="6"/>
  </si>
  <si>
    <t>助教</t>
    <rPh sb="0" eb="1">
      <t>ジョ</t>
    </rPh>
    <rPh sb="1" eb="2">
      <t>キョウ</t>
    </rPh>
    <phoneticPr fontId="6"/>
  </si>
  <si>
    <t>看護師長</t>
    <rPh sb="0" eb="4">
      <t>カンゴシチョウ</t>
    </rPh>
    <phoneticPr fontId="4"/>
  </si>
  <si>
    <t>看護師長</t>
    <rPh sb="0" eb="3">
      <t>カンゴシ</t>
    </rPh>
    <rPh sb="3" eb="4">
      <t>チョウ</t>
    </rPh>
    <phoneticPr fontId="4"/>
  </si>
  <si>
    <t>0701</t>
  </si>
  <si>
    <t>0702</t>
  </si>
  <si>
    <t>0703</t>
  </si>
  <si>
    <t>0704</t>
  </si>
  <si>
    <t>0705</t>
  </si>
  <si>
    <t>0706</t>
  </si>
  <si>
    <t>0707</t>
  </si>
  <si>
    <t>0708</t>
  </si>
  <si>
    <t>0709</t>
  </si>
  <si>
    <t>0710</t>
  </si>
  <si>
    <t>0711</t>
  </si>
  <si>
    <t>0712</t>
  </si>
  <si>
    <t>0714</t>
  </si>
  <si>
    <t>0715</t>
  </si>
  <si>
    <t>0716</t>
  </si>
  <si>
    <t>0717</t>
  </si>
  <si>
    <t>0718</t>
  </si>
  <si>
    <t>0719</t>
  </si>
  <si>
    <t>0720</t>
  </si>
  <si>
    <t>0721</t>
  </si>
  <si>
    <t>0722</t>
  </si>
  <si>
    <t>0723</t>
  </si>
  <si>
    <t>0724</t>
  </si>
  <si>
    <t>0725</t>
  </si>
  <si>
    <t>0727</t>
  </si>
  <si>
    <t>0728</t>
  </si>
  <si>
    <t>0729</t>
  </si>
  <si>
    <t>0730</t>
  </si>
  <si>
    <t>0731</t>
  </si>
  <si>
    <t>0732</t>
  </si>
  <si>
    <t>0733</t>
  </si>
  <si>
    <t>0734</t>
  </si>
  <si>
    <t>0735</t>
  </si>
  <si>
    <t>0736</t>
  </si>
  <si>
    <t>0737</t>
  </si>
  <si>
    <t>0738</t>
  </si>
  <si>
    <t>0739</t>
  </si>
  <si>
    <t>0740</t>
  </si>
  <si>
    <t>0742</t>
  </si>
  <si>
    <t>0743</t>
  </si>
  <si>
    <t>0744</t>
  </si>
  <si>
    <t>0745</t>
  </si>
  <si>
    <t>0746</t>
  </si>
  <si>
    <t>0747</t>
  </si>
  <si>
    <t>0748</t>
  </si>
  <si>
    <t>0749</t>
  </si>
  <si>
    <t>0750</t>
  </si>
  <si>
    <t>0751</t>
  </si>
  <si>
    <t>0752</t>
  </si>
  <si>
    <t>0753</t>
  </si>
  <si>
    <t>0754</t>
  </si>
  <si>
    <t>0755</t>
  </si>
  <si>
    <t>0756</t>
  </si>
  <si>
    <t>0757</t>
  </si>
  <si>
    <t>0758</t>
  </si>
  <si>
    <t>0759</t>
  </si>
  <si>
    <t>0760</t>
  </si>
  <si>
    <t>0761</t>
  </si>
  <si>
    <t>0762</t>
  </si>
  <si>
    <t>0763</t>
  </si>
  <si>
    <t>0764</t>
  </si>
  <si>
    <t>0765</t>
  </si>
  <si>
    <t>0767</t>
  </si>
  <si>
    <t>0768</t>
  </si>
  <si>
    <t>0769</t>
  </si>
  <si>
    <t>研修医</t>
    <rPh sb="0" eb="3">
      <t>ケンシュウイ</t>
    </rPh>
    <phoneticPr fontId="4"/>
  </si>
  <si>
    <t>0001</t>
  </si>
  <si>
    <t>0002</t>
  </si>
  <si>
    <t>0003</t>
  </si>
  <si>
    <t>0004</t>
  </si>
  <si>
    <t>0005</t>
  </si>
  <si>
    <t>0006</t>
  </si>
  <si>
    <t>0007</t>
  </si>
  <si>
    <t>0009</t>
  </si>
  <si>
    <t>0010</t>
  </si>
  <si>
    <t>0011</t>
  </si>
  <si>
    <t>0012</t>
  </si>
  <si>
    <t>0013</t>
  </si>
  <si>
    <t>0014</t>
  </si>
  <si>
    <t>0015</t>
  </si>
  <si>
    <t>0016</t>
  </si>
  <si>
    <t>副技師長</t>
    <rPh sb="0" eb="1">
      <t>フク</t>
    </rPh>
    <rPh sb="1" eb="3">
      <t>ギシ</t>
    </rPh>
    <rPh sb="3" eb="4">
      <t>チョウ</t>
    </rPh>
    <phoneticPr fontId="4"/>
  </si>
  <si>
    <t>0294</t>
  </si>
  <si>
    <t>0295</t>
  </si>
  <si>
    <t>0296</t>
  </si>
  <si>
    <t>0297</t>
  </si>
  <si>
    <t>0298</t>
  </si>
  <si>
    <t>0299</t>
  </si>
  <si>
    <t>0300</t>
  </si>
  <si>
    <t>0301</t>
  </si>
  <si>
    <t>0302</t>
  </si>
  <si>
    <t>0304</t>
  </si>
  <si>
    <t>0305</t>
  </si>
  <si>
    <t>0306</t>
  </si>
  <si>
    <t>0307</t>
  </si>
  <si>
    <t>0308</t>
  </si>
  <si>
    <t>0309</t>
  </si>
  <si>
    <t>0310</t>
  </si>
  <si>
    <t>0311</t>
  </si>
  <si>
    <t>0312</t>
  </si>
  <si>
    <t>0313</t>
  </si>
  <si>
    <t>0314</t>
  </si>
  <si>
    <t>0315</t>
  </si>
  <si>
    <t>0316</t>
  </si>
  <si>
    <t>0317</t>
  </si>
  <si>
    <t>0318</t>
  </si>
  <si>
    <t>0319</t>
  </si>
  <si>
    <t>0320</t>
  </si>
  <si>
    <t>0321</t>
  </si>
  <si>
    <t>0322</t>
  </si>
  <si>
    <t>0323</t>
  </si>
  <si>
    <t>0324</t>
  </si>
  <si>
    <t>0326</t>
  </si>
  <si>
    <t>0327</t>
  </si>
  <si>
    <t>0328</t>
  </si>
  <si>
    <t>0329</t>
  </si>
  <si>
    <t>0331</t>
  </si>
  <si>
    <t>0332</t>
  </si>
  <si>
    <t>0333</t>
  </si>
  <si>
    <t>0334</t>
  </si>
  <si>
    <t>0335</t>
  </si>
  <si>
    <t>0336</t>
  </si>
  <si>
    <t>0337</t>
  </si>
  <si>
    <t>0338</t>
  </si>
  <si>
    <t>0339</t>
  </si>
  <si>
    <t>0340</t>
  </si>
  <si>
    <t>0341</t>
  </si>
  <si>
    <t>0342</t>
  </si>
  <si>
    <t>0343</t>
  </si>
  <si>
    <t>0344</t>
  </si>
  <si>
    <t>0345</t>
  </si>
  <si>
    <t>0346</t>
  </si>
  <si>
    <t>0347</t>
  </si>
  <si>
    <t>0348</t>
  </si>
  <si>
    <t>0349</t>
  </si>
  <si>
    <t>0350</t>
  </si>
  <si>
    <t>0352</t>
  </si>
  <si>
    <t>0353</t>
  </si>
  <si>
    <t>0354</t>
  </si>
  <si>
    <t>0355</t>
  </si>
  <si>
    <t>0356</t>
  </si>
  <si>
    <t>0357</t>
  </si>
  <si>
    <t>0358</t>
  </si>
  <si>
    <t>0360</t>
  </si>
  <si>
    <t>0361</t>
  </si>
  <si>
    <t>0362</t>
  </si>
  <si>
    <t>0364</t>
  </si>
  <si>
    <t>0365</t>
  </si>
  <si>
    <t>0367</t>
  </si>
  <si>
    <t>0368</t>
  </si>
  <si>
    <t>0369</t>
  </si>
  <si>
    <t>0370</t>
  </si>
  <si>
    <t>0371</t>
  </si>
  <si>
    <t>0372</t>
  </si>
  <si>
    <t>0373</t>
  </si>
  <si>
    <t>0374</t>
  </si>
  <si>
    <t>0375</t>
  </si>
  <si>
    <t>0376</t>
  </si>
  <si>
    <t>0377</t>
  </si>
  <si>
    <t>0378</t>
  </si>
  <si>
    <t>0379</t>
  </si>
  <si>
    <t>0380</t>
  </si>
  <si>
    <t>0382</t>
  </si>
  <si>
    <t>0384</t>
  </si>
  <si>
    <t>0385</t>
  </si>
  <si>
    <t>0386</t>
  </si>
  <si>
    <t>0389</t>
  </si>
  <si>
    <t>0390</t>
  </si>
  <si>
    <t>0391</t>
  </si>
  <si>
    <t>0392</t>
  </si>
  <si>
    <t>0393</t>
  </si>
  <si>
    <t>0394</t>
  </si>
  <si>
    <t>0395</t>
  </si>
  <si>
    <t>0396</t>
  </si>
  <si>
    <t>0397</t>
  </si>
  <si>
    <t>0398</t>
  </si>
  <si>
    <t>0399</t>
  </si>
  <si>
    <t>0400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</si>
  <si>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</si>
  <si>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</si>
  <si>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</si>
  <si>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</si>
  <si>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</si>
  <si>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</si>
  <si>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</si>
  <si>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</si>
  <si>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</si>
  <si>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</si>
  <si>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</si>
  <si>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</si>
  <si>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0414</t>
  </si>
  <si>
    <t>0415</t>
  </si>
  <si>
    <t>0416</t>
  </si>
  <si>
    <t>0417</t>
  </si>
  <si>
    <t>0418</t>
  </si>
  <si>
    <t>0419</t>
  </si>
  <si>
    <t>0420</t>
  </si>
  <si>
    <t>0421</t>
  </si>
  <si>
    <t>0422</t>
  </si>
  <si>
    <t>0423</t>
  </si>
  <si>
    <t>0424</t>
  </si>
  <si>
    <t>0425</t>
  </si>
  <si>
    <t>0426</t>
  </si>
  <si>
    <t>0427</t>
  </si>
  <si>
    <t>0428</t>
  </si>
  <si>
    <t>0429</t>
  </si>
  <si>
    <t>0430</t>
  </si>
  <si>
    <t>0431</t>
  </si>
  <si>
    <t>0432</t>
  </si>
  <si>
    <t>0433</t>
  </si>
  <si>
    <t>0434</t>
  </si>
  <si>
    <t>0435</t>
  </si>
  <si>
    <t>0436</t>
  </si>
  <si>
    <t>0437</t>
  </si>
  <si>
    <t>0438</t>
  </si>
  <si>
    <t>0439</t>
  </si>
  <si>
    <t>0440</t>
  </si>
  <si>
    <t>0441</t>
  </si>
  <si>
    <t>0442</t>
  </si>
  <si>
    <t>0443</t>
  </si>
  <si>
    <t>0444</t>
  </si>
  <si>
    <t>0445</t>
  </si>
  <si>
    <t>0446</t>
  </si>
  <si>
    <t>0447</t>
  </si>
  <si>
    <t>0448</t>
  </si>
  <si>
    <t>0449</t>
  </si>
  <si>
    <t>0450</t>
  </si>
  <si>
    <t>0451</t>
  </si>
  <si>
    <t>0452</t>
  </si>
  <si>
    <t>0453</t>
  </si>
  <si>
    <t>0454</t>
  </si>
  <si>
    <t>0455</t>
  </si>
  <si>
    <t>0456</t>
  </si>
  <si>
    <t>0457</t>
  </si>
  <si>
    <t>0458</t>
  </si>
  <si>
    <t>0459</t>
  </si>
  <si>
    <t>0460</t>
  </si>
  <si>
    <t>0461</t>
  </si>
  <si>
    <t>0462</t>
  </si>
  <si>
    <t>0463</t>
  </si>
  <si>
    <t>0464</t>
  </si>
  <si>
    <t>0465</t>
  </si>
  <si>
    <t>0466</t>
  </si>
  <si>
    <t>0467</t>
  </si>
  <si>
    <t>0468</t>
  </si>
  <si>
    <t>0469</t>
  </si>
  <si>
    <t>0470</t>
  </si>
  <si>
    <t>0471</t>
  </si>
  <si>
    <t>0472</t>
  </si>
  <si>
    <t>0473</t>
  </si>
  <si>
    <t>0474</t>
  </si>
  <si>
    <t>0475</t>
  </si>
  <si>
    <t>0476</t>
  </si>
  <si>
    <t>0477</t>
  </si>
  <si>
    <t>0478</t>
  </si>
  <si>
    <t>0479</t>
  </si>
  <si>
    <t>0480</t>
  </si>
  <si>
    <t>0481</t>
  </si>
  <si>
    <t>0482</t>
  </si>
  <si>
    <t>0483</t>
  </si>
  <si>
    <t>0484</t>
  </si>
  <si>
    <t>0485</t>
  </si>
  <si>
    <t>0486</t>
  </si>
  <si>
    <t>0487</t>
  </si>
  <si>
    <t>0488</t>
  </si>
  <si>
    <t>0489</t>
  </si>
  <si>
    <t>0490</t>
  </si>
  <si>
    <t>0491</t>
  </si>
  <si>
    <t>0492</t>
  </si>
  <si>
    <t>0493</t>
  </si>
  <si>
    <t>0494</t>
  </si>
  <si>
    <t>0495</t>
  </si>
  <si>
    <t>0496</t>
  </si>
  <si>
    <t>0497</t>
  </si>
  <si>
    <t>0498</t>
  </si>
  <si>
    <t>0499</t>
  </si>
  <si>
    <t>0500</t>
  </si>
  <si>
    <t>0501</t>
  </si>
  <si>
    <t>0502</t>
  </si>
  <si>
    <t>0503</t>
  </si>
  <si>
    <t>0504</t>
  </si>
  <si>
    <t>0505</t>
  </si>
  <si>
    <t>0506</t>
  </si>
  <si>
    <t>0507</t>
  </si>
  <si>
    <t>0508</t>
  </si>
  <si>
    <t>0509</t>
  </si>
  <si>
    <t>0510</t>
  </si>
  <si>
    <t>0511</t>
  </si>
  <si>
    <t>0512</t>
  </si>
  <si>
    <t>0513</t>
  </si>
  <si>
    <t>0514</t>
  </si>
  <si>
    <t>0515</t>
  </si>
  <si>
    <t>0516</t>
  </si>
  <si>
    <t>0517</t>
  </si>
  <si>
    <t>0518</t>
  </si>
  <si>
    <t>0519</t>
  </si>
  <si>
    <t>0520</t>
  </si>
  <si>
    <t>0521</t>
  </si>
  <si>
    <t>0522</t>
  </si>
  <si>
    <t>0523</t>
  </si>
  <si>
    <t>0524</t>
  </si>
  <si>
    <t>0525</t>
  </si>
  <si>
    <t>0526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</si>
  <si>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</si>
  <si>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</si>
  <si>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</si>
  <si>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</si>
  <si>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</si>
  <si>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</si>
  <si>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</si>
  <si>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</si>
  <si>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</si>
  <si>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</si>
  <si>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</si>
  <si>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</si>
  <si>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</si>
  <si>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</si>
  <si>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</si>
  <si>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</si>
  <si>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</si>
  <si>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</si>
  <si>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</si>
  <si>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</si>
  <si>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</si>
  <si>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</si>
  <si>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</si>
  <si>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</si>
  <si>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0060</t>
  </si>
  <si>
    <t>0061</t>
  </si>
  <si>
    <t>0062</t>
  </si>
  <si>
    <t>0063</t>
  </si>
  <si>
    <t>0064</t>
  </si>
  <si>
    <t>0065</t>
  </si>
  <si>
    <t>0066</t>
  </si>
  <si>
    <t>0067</t>
  </si>
  <si>
    <t>0527</t>
  </si>
  <si>
    <t>0528</t>
  </si>
  <si>
    <t>0529</t>
  </si>
  <si>
    <t>0530</t>
  </si>
  <si>
    <t>0531</t>
  </si>
  <si>
    <t>0532</t>
  </si>
  <si>
    <t>0533</t>
  </si>
  <si>
    <t>0534</t>
  </si>
  <si>
    <t>0535</t>
  </si>
  <si>
    <t>0536</t>
  </si>
  <si>
    <t>0538</t>
  </si>
  <si>
    <t>0539</t>
  </si>
  <si>
    <t>0540</t>
  </si>
  <si>
    <t>0542</t>
  </si>
  <si>
    <t>0543</t>
  </si>
  <si>
    <t>0544</t>
  </si>
  <si>
    <t>0545</t>
  </si>
  <si>
    <t>0546</t>
  </si>
  <si>
    <t>0547</t>
  </si>
  <si>
    <t>呼吸器外科</t>
  </si>
  <si>
    <t>准教授</t>
  </si>
  <si>
    <t>歯科麻酔科</t>
  </si>
  <si>
    <t>言語聴覚士</t>
    <rPh sb="0" eb="2">
      <t>ゲンゴ</t>
    </rPh>
    <rPh sb="2" eb="4">
      <t>チョウカク</t>
    </rPh>
    <rPh sb="4" eb="5">
      <t>シ</t>
    </rPh>
    <phoneticPr fontId="4"/>
  </si>
  <si>
    <t>医師</t>
    <rPh sb="0" eb="2">
      <t>イシ</t>
    </rPh>
    <phoneticPr fontId="4"/>
  </si>
  <si>
    <t>看護師長</t>
    <rPh sb="0" eb="2">
      <t>カンゴ</t>
    </rPh>
    <rPh sb="2" eb="4">
      <t>シチョウ</t>
    </rPh>
    <phoneticPr fontId="5"/>
  </si>
  <si>
    <t>0548</t>
  </si>
  <si>
    <t>0549</t>
  </si>
  <si>
    <t>0550</t>
  </si>
  <si>
    <t>0551</t>
  </si>
  <si>
    <t>0552</t>
  </si>
  <si>
    <t>0553</t>
  </si>
  <si>
    <t>0554</t>
  </si>
  <si>
    <t>0556</t>
  </si>
  <si>
    <t>0557</t>
  </si>
  <si>
    <t>0558</t>
  </si>
  <si>
    <t>0559</t>
  </si>
  <si>
    <t>0603</t>
    <phoneticPr fontId="4"/>
  </si>
  <si>
    <t>0629</t>
  </si>
  <si>
    <t>0630</t>
  </si>
  <si>
    <t>0631</t>
  </si>
  <si>
    <t>0632</t>
  </si>
  <si>
    <t>0633</t>
  </si>
  <si>
    <t>0634</t>
  </si>
  <si>
    <t>0635</t>
  </si>
  <si>
    <t>0636</t>
  </si>
  <si>
    <t>0637</t>
  </si>
  <si>
    <t>0638</t>
  </si>
  <si>
    <t>0639</t>
  </si>
  <si>
    <t>0640</t>
  </si>
  <si>
    <t>0641</t>
  </si>
  <si>
    <t>0642</t>
  </si>
  <si>
    <t>0643</t>
  </si>
  <si>
    <t>0644</t>
  </si>
  <si>
    <t>0645</t>
  </si>
  <si>
    <t>0646</t>
  </si>
  <si>
    <t>0649</t>
  </si>
  <si>
    <t>0650</t>
  </si>
  <si>
    <t>0651</t>
  </si>
  <si>
    <t>0654</t>
  </si>
  <si>
    <t>0655</t>
  </si>
  <si>
    <t>0656</t>
  </si>
  <si>
    <t>0657</t>
  </si>
  <si>
    <t>0659</t>
  </si>
  <si>
    <t>0660</t>
  </si>
  <si>
    <t>0661</t>
  </si>
  <si>
    <t>0662</t>
  </si>
  <si>
    <t>0663</t>
  </si>
  <si>
    <t>0664</t>
  </si>
  <si>
    <t>0665</t>
  </si>
  <si>
    <t>0667</t>
  </si>
  <si>
    <t>0668</t>
  </si>
  <si>
    <t>0669</t>
  </si>
  <si>
    <t>0670</t>
  </si>
  <si>
    <t>0671</t>
  </si>
  <si>
    <t>0672</t>
  </si>
  <si>
    <t>0674</t>
  </si>
  <si>
    <t>0675</t>
  </si>
  <si>
    <t>0676</t>
  </si>
  <si>
    <t>0677</t>
  </si>
  <si>
    <t>0678</t>
  </si>
  <si>
    <t>0679</t>
  </si>
  <si>
    <t>0681</t>
  </si>
  <si>
    <t>0682</t>
  </si>
  <si>
    <t>0683</t>
  </si>
  <si>
    <t>0685</t>
  </si>
  <si>
    <t>0686</t>
  </si>
  <si>
    <t>0687</t>
  </si>
  <si>
    <t>0688</t>
  </si>
  <si>
    <t>0689</t>
  </si>
  <si>
    <t>0690</t>
  </si>
  <si>
    <t>0691</t>
  </si>
  <si>
    <t>0692</t>
  </si>
  <si>
    <t>0693</t>
  </si>
  <si>
    <t>0694</t>
  </si>
  <si>
    <t>0695</t>
  </si>
  <si>
    <t>0696</t>
  </si>
  <si>
    <t>0697</t>
  </si>
  <si>
    <t>0698</t>
  </si>
  <si>
    <t>0699</t>
  </si>
  <si>
    <t>0700</t>
  </si>
  <si>
    <t>0771</t>
  </si>
  <si>
    <t>0772</t>
  </si>
  <si>
    <t>0774</t>
  </si>
  <si>
    <t>0775</t>
  </si>
  <si>
    <t>0776</t>
  </si>
  <si>
    <t>0777</t>
  </si>
  <si>
    <t>0778</t>
  </si>
  <si>
    <t>0779</t>
  </si>
  <si>
    <t>0780</t>
  </si>
  <si>
    <t>0781</t>
  </si>
  <si>
    <t>0782</t>
  </si>
  <si>
    <t>0783</t>
  </si>
  <si>
    <t>0784</t>
  </si>
  <si>
    <t>0785</t>
  </si>
  <si>
    <t>0786</t>
  </si>
  <si>
    <t>0787</t>
  </si>
  <si>
    <t>0788</t>
  </si>
  <si>
    <t>0789</t>
  </si>
  <si>
    <t>0790</t>
  </si>
  <si>
    <t>0791</t>
  </si>
  <si>
    <t>0792</t>
  </si>
  <si>
    <t>0793</t>
  </si>
  <si>
    <t>0794</t>
  </si>
  <si>
    <t>0795</t>
  </si>
  <si>
    <t>0796</t>
  </si>
  <si>
    <t>0797</t>
  </si>
  <si>
    <t>0798</t>
  </si>
  <si>
    <t>0799</t>
  </si>
  <si>
    <t>0801</t>
  </si>
  <si>
    <t>0802</t>
  </si>
  <si>
    <t>0803</t>
  </si>
  <si>
    <t>0804</t>
  </si>
  <si>
    <t>0805</t>
  </si>
  <si>
    <t>0806</t>
  </si>
  <si>
    <t>0807</t>
  </si>
  <si>
    <t>0808</t>
  </si>
  <si>
    <t>0809</t>
  </si>
  <si>
    <t>0810</t>
  </si>
  <si>
    <t>0811</t>
  </si>
  <si>
    <t>0812</t>
  </si>
  <si>
    <t>0813</t>
  </si>
  <si>
    <t>0814</t>
  </si>
  <si>
    <t>0815</t>
  </si>
  <si>
    <t>0816</t>
  </si>
  <si>
    <t>0817</t>
  </si>
  <si>
    <t>0818</t>
  </si>
  <si>
    <t>0819</t>
  </si>
  <si>
    <t>0820</t>
  </si>
  <si>
    <t>0821</t>
  </si>
  <si>
    <t>0822</t>
  </si>
  <si>
    <t>0823</t>
  </si>
  <si>
    <t>0824</t>
  </si>
  <si>
    <t>0825</t>
  </si>
  <si>
    <t>0826</t>
  </si>
  <si>
    <t>0827</t>
  </si>
  <si>
    <t>0828</t>
  </si>
  <si>
    <t>0830</t>
  </si>
  <si>
    <t>0831</t>
  </si>
  <si>
    <t>0832</t>
  </si>
  <si>
    <t>0833</t>
  </si>
  <si>
    <t>0834</t>
  </si>
  <si>
    <t>0835</t>
  </si>
  <si>
    <t>0836</t>
  </si>
  <si>
    <t>0837</t>
  </si>
  <si>
    <t>0838</t>
  </si>
  <si>
    <t>0839</t>
  </si>
  <si>
    <t>0840</t>
  </si>
  <si>
    <t>0841</t>
  </si>
  <si>
    <t>0842</t>
  </si>
  <si>
    <t>0843</t>
  </si>
  <si>
    <t>0844</t>
  </si>
  <si>
    <t>0845</t>
  </si>
  <si>
    <t>0846</t>
  </si>
  <si>
    <t>0847</t>
  </si>
  <si>
    <t>0848</t>
  </si>
  <si>
    <t>0849</t>
  </si>
  <si>
    <t>0851</t>
  </si>
  <si>
    <t>0852</t>
  </si>
  <si>
    <t>0853</t>
  </si>
  <si>
    <t>0854</t>
  </si>
  <si>
    <t>0855</t>
  </si>
  <si>
    <t>0856</t>
  </si>
  <si>
    <t>0857</t>
  </si>
  <si>
    <t>0858</t>
  </si>
  <si>
    <t>0859</t>
  </si>
  <si>
    <t>0860</t>
  </si>
  <si>
    <t>0861</t>
  </si>
  <si>
    <t>0862</t>
  </si>
  <si>
    <t>0863</t>
  </si>
  <si>
    <t>0865</t>
  </si>
  <si>
    <t>0866</t>
  </si>
  <si>
    <t>0867</t>
  </si>
  <si>
    <t>0868</t>
  </si>
  <si>
    <t>0869</t>
  </si>
  <si>
    <t>0870</t>
  </si>
  <si>
    <t>0871</t>
  </si>
  <si>
    <t>0872</t>
  </si>
  <si>
    <t>0873</t>
  </si>
  <si>
    <t>0875</t>
  </si>
  <si>
    <t>0876</t>
  </si>
  <si>
    <t>0877</t>
  </si>
  <si>
    <t>0879</t>
  </si>
  <si>
    <t>0626</t>
    <phoneticPr fontId="4"/>
  </si>
  <si>
    <t>0076</t>
    <phoneticPr fontId="4"/>
  </si>
  <si>
    <t>0263</t>
    <phoneticPr fontId="4"/>
  </si>
  <si>
    <t>0628</t>
    <phoneticPr fontId="4"/>
  </si>
  <si>
    <t>0112</t>
    <phoneticPr fontId="4"/>
  </si>
  <si>
    <t>特任教授</t>
    <rPh sb="0" eb="2">
      <t>トクニン</t>
    </rPh>
    <rPh sb="2" eb="4">
      <t>キョウジュ</t>
    </rPh>
    <phoneticPr fontId="4"/>
  </si>
  <si>
    <t>839072</t>
    <phoneticPr fontId="4"/>
  </si>
  <si>
    <t>839071</t>
    <phoneticPr fontId="4"/>
  </si>
  <si>
    <t>係長</t>
    <rPh sb="0" eb="2">
      <t>カカリチョウ</t>
    </rPh>
    <phoneticPr fontId="4"/>
  </si>
  <si>
    <t>08029962838</t>
    <phoneticPr fontId="4"/>
  </si>
  <si>
    <t>医療相談員</t>
    <rPh sb="0" eb="2">
      <t>イリョウ</t>
    </rPh>
    <rPh sb="2" eb="5">
      <t>ソウダンイン</t>
    </rPh>
    <phoneticPr fontId="4"/>
  </si>
  <si>
    <t>副看護師長</t>
    <rPh sb="0" eb="1">
      <t>フク</t>
    </rPh>
    <rPh sb="1" eb="5">
      <t>カンゴシチョウ</t>
    </rPh>
    <rPh sb="3" eb="5">
      <t>シチョウ</t>
    </rPh>
    <phoneticPr fontId="4"/>
  </si>
  <si>
    <t>病院長秘書</t>
    <rPh sb="0" eb="3">
      <t>ビョウインチョウ</t>
    </rPh>
    <rPh sb="3" eb="5">
      <t>ヒショ</t>
    </rPh>
    <phoneticPr fontId="4"/>
  </si>
  <si>
    <t>臨床工学技士</t>
    <rPh sb="0" eb="2">
      <t>リンショウ</t>
    </rPh>
    <rPh sb="2" eb="4">
      <t>コウガク</t>
    </rPh>
    <rPh sb="4" eb="6">
      <t>ギシ</t>
    </rPh>
    <phoneticPr fontId="4"/>
  </si>
  <si>
    <t>08029962833</t>
  </si>
  <si>
    <t>08029962835</t>
  </si>
  <si>
    <t>08029962836</t>
  </si>
  <si>
    <t>08029962837</t>
  </si>
  <si>
    <t>08029962839</t>
  </si>
  <si>
    <t>08029962840</t>
  </si>
  <si>
    <t>08029962841</t>
  </si>
  <si>
    <t>08029962842</t>
  </si>
  <si>
    <t>08029962843</t>
  </si>
  <si>
    <t>08029962845</t>
  </si>
  <si>
    <t>08029962846</t>
  </si>
  <si>
    <t>08029962847</t>
  </si>
  <si>
    <t>08029962848</t>
  </si>
  <si>
    <t>08029962849</t>
  </si>
  <si>
    <t>08029962850</t>
  </si>
  <si>
    <t>08029962852</t>
  </si>
  <si>
    <t>08029962853</t>
  </si>
  <si>
    <t>09059104806</t>
  </si>
  <si>
    <t>09031800125</t>
  </si>
  <si>
    <t>09068802263</t>
  </si>
  <si>
    <t>09027889455</t>
  </si>
  <si>
    <t>ｵﾝｺｰﾙ携帯</t>
    <rPh sb="5" eb="7">
      <t>ケイタイ</t>
    </rPh>
    <phoneticPr fontId="7"/>
  </si>
  <si>
    <t>施設</t>
    <rPh sb="0" eb="2">
      <t>シセツ</t>
    </rPh>
    <phoneticPr fontId="4"/>
  </si>
  <si>
    <t>事務員</t>
    <rPh sb="0" eb="3">
      <t>ジムイン</t>
    </rPh>
    <phoneticPr fontId="4"/>
  </si>
  <si>
    <t>主任診療放射線技師</t>
    <rPh sb="0" eb="2">
      <t>シュニン</t>
    </rPh>
    <rPh sb="2" eb="4">
      <t>シンリョウ</t>
    </rPh>
    <rPh sb="4" eb="7">
      <t>ホウシャセン</t>
    </rPh>
    <rPh sb="7" eb="9">
      <t>ギシ</t>
    </rPh>
    <phoneticPr fontId="4"/>
  </si>
  <si>
    <t>0684</t>
    <phoneticPr fontId="4"/>
  </si>
  <si>
    <t>--</t>
    <phoneticPr fontId="4"/>
  </si>
  <si>
    <t>001循環器内科</t>
    <rPh sb="3" eb="6">
      <t>ジュンカンキ</t>
    </rPh>
    <rPh sb="6" eb="8">
      <t>ナイカ</t>
    </rPh>
    <phoneticPr fontId="5"/>
  </si>
  <si>
    <t>002呼吸器内科</t>
    <rPh sb="3" eb="6">
      <t>コキュウキ</t>
    </rPh>
    <rPh sb="6" eb="8">
      <t>ナイカ</t>
    </rPh>
    <phoneticPr fontId="5"/>
  </si>
  <si>
    <t>003消化器内科</t>
    <rPh sb="3" eb="6">
      <t>ショウカキ</t>
    </rPh>
    <rPh sb="6" eb="8">
      <t>ナイカ</t>
    </rPh>
    <phoneticPr fontId="5"/>
  </si>
  <si>
    <t>004腎臓内科</t>
    <rPh sb="3" eb="5">
      <t>ジンゾウ</t>
    </rPh>
    <rPh sb="5" eb="7">
      <t>ナイカ</t>
    </rPh>
    <phoneticPr fontId="5"/>
  </si>
  <si>
    <t>011泌尿器科</t>
    <rPh sb="3" eb="7">
      <t>ヒニョウキカ</t>
    </rPh>
    <phoneticPr fontId="5"/>
  </si>
  <si>
    <t>015耳鼻咽喉科</t>
    <rPh sb="3" eb="5">
      <t>ジビ</t>
    </rPh>
    <rPh sb="5" eb="7">
      <t>インコウ</t>
    </rPh>
    <rPh sb="7" eb="8">
      <t>カ</t>
    </rPh>
    <phoneticPr fontId="5"/>
  </si>
  <si>
    <t>017皮膚科</t>
    <rPh sb="3" eb="5">
      <t>ヒフ</t>
    </rPh>
    <rPh sb="5" eb="6">
      <t>ゲカ</t>
    </rPh>
    <phoneticPr fontId="5"/>
  </si>
  <si>
    <t>018形成外科</t>
    <rPh sb="3" eb="5">
      <t>ケイセイ</t>
    </rPh>
    <rPh sb="5" eb="6">
      <t>ソト</t>
    </rPh>
    <rPh sb="6" eb="7">
      <t>カ</t>
    </rPh>
    <phoneticPr fontId="5"/>
  </si>
  <si>
    <t>020麻酔科</t>
    <rPh sb="3" eb="5">
      <t>マスイ</t>
    </rPh>
    <rPh sb="5" eb="6">
      <t>カ</t>
    </rPh>
    <phoneticPr fontId="5"/>
  </si>
  <si>
    <t>022小児科</t>
    <rPh sb="3" eb="6">
      <t>ショウニカ</t>
    </rPh>
    <phoneticPr fontId="5"/>
  </si>
  <si>
    <t>023産科婦人科</t>
    <rPh sb="3" eb="4">
      <t>サン</t>
    </rPh>
    <rPh sb="4" eb="5">
      <t>カ</t>
    </rPh>
    <rPh sb="5" eb="7">
      <t>フジン</t>
    </rPh>
    <rPh sb="7" eb="8">
      <t>カ</t>
    </rPh>
    <phoneticPr fontId="5"/>
  </si>
  <si>
    <t>024放射線科</t>
    <rPh sb="3" eb="6">
      <t>ホウシャセン</t>
    </rPh>
    <rPh sb="6" eb="7">
      <t>カ</t>
    </rPh>
    <phoneticPr fontId="5"/>
  </si>
  <si>
    <t>109口腔外科</t>
    <rPh sb="3" eb="5">
      <t>コウクウ</t>
    </rPh>
    <rPh sb="5" eb="7">
      <t>ゲカ</t>
    </rPh>
    <phoneticPr fontId="4"/>
  </si>
  <si>
    <t>202手術部</t>
    <rPh sb="3" eb="6">
      <t>シュジュツブ</t>
    </rPh>
    <phoneticPr fontId="5"/>
  </si>
  <si>
    <t>204救急</t>
    <rPh sb="3" eb="5">
      <t>キュウキュウ</t>
    </rPh>
    <phoneticPr fontId="5"/>
  </si>
  <si>
    <t>210病理部</t>
    <rPh sb="3" eb="5">
      <t>ビョウリ</t>
    </rPh>
    <rPh sb="5" eb="6">
      <t>ブ</t>
    </rPh>
    <phoneticPr fontId="4"/>
  </si>
  <si>
    <t>227卒後臨床</t>
    <rPh sb="3" eb="4">
      <t>ソツ</t>
    </rPh>
    <rPh sb="4" eb="5">
      <t>ゴ</t>
    </rPh>
    <rPh sb="5" eb="7">
      <t>リンショウ</t>
    </rPh>
    <phoneticPr fontId="4"/>
  </si>
  <si>
    <t>301薬剤部</t>
    <rPh sb="3" eb="5">
      <t>ヤクザイ</t>
    </rPh>
    <rPh sb="5" eb="6">
      <t>ブ</t>
    </rPh>
    <phoneticPr fontId="5"/>
  </si>
  <si>
    <t>401看護部</t>
    <rPh sb="3" eb="6">
      <t>カンゴブ</t>
    </rPh>
    <phoneticPr fontId="4"/>
  </si>
  <si>
    <t>833373</t>
    <phoneticPr fontId="4"/>
  </si>
  <si>
    <t>839645</t>
    <phoneticPr fontId="4"/>
  </si>
  <si>
    <t>教授</t>
    <rPh sb="0" eb="2">
      <t>キョウジュ</t>
    </rPh>
    <phoneticPr fontId="5"/>
  </si>
  <si>
    <t>0560</t>
    <phoneticPr fontId="5"/>
  </si>
  <si>
    <t>循環器内科</t>
  </si>
  <si>
    <t>呼吸器内科</t>
  </si>
  <si>
    <t>消化器内科</t>
  </si>
  <si>
    <t>腎臓内科</t>
  </si>
  <si>
    <t>内分泌内科</t>
  </si>
  <si>
    <t>血液内科</t>
  </si>
  <si>
    <t>食乳甲外科</t>
  </si>
  <si>
    <t>泌尿器科</t>
  </si>
  <si>
    <t>消化器外科</t>
  </si>
  <si>
    <t>小児外科</t>
  </si>
  <si>
    <t>眼科</t>
  </si>
  <si>
    <t>耳鼻咽喉科</t>
  </si>
  <si>
    <t>整形外科</t>
  </si>
  <si>
    <t>皮膚科</t>
  </si>
  <si>
    <t>形成外科</t>
  </si>
  <si>
    <t>麻酔科</t>
  </si>
  <si>
    <t>小児科</t>
  </si>
  <si>
    <t>産科婦人科</t>
  </si>
  <si>
    <t>放射線科</t>
  </si>
  <si>
    <t>矯正歯科</t>
  </si>
  <si>
    <t>小児歯科</t>
  </si>
  <si>
    <t>口腔内科</t>
  </si>
  <si>
    <t>口腔外科</t>
  </si>
  <si>
    <t>検査部</t>
  </si>
  <si>
    <t>手術部</t>
  </si>
  <si>
    <t>放射線部</t>
  </si>
  <si>
    <t>総合歯科</t>
  </si>
  <si>
    <t>高次歯科</t>
  </si>
  <si>
    <t>技工室</t>
  </si>
  <si>
    <t>歯科衛生室</t>
  </si>
  <si>
    <t>卒後臨床</t>
  </si>
  <si>
    <t>地域外科診</t>
  </si>
  <si>
    <t>薬剤部</t>
  </si>
  <si>
    <t>看護部</t>
  </si>
  <si>
    <t>栄養部</t>
  </si>
  <si>
    <t>総務</t>
  </si>
  <si>
    <t>経営企画</t>
  </si>
  <si>
    <t>経理調達</t>
  </si>
  <si>
    <t>診療科(医科)</t>
    <rPh sb="0" eb="3">
      <t>シンリョウカ</t>
    </rPh>
    <rPh sb="4" eb="6">
      <t>イカ</t>
    </rPh>
    <phoneticPr fontId="4"/>
  </si>
  <si>
    <t>診療科(歯科)</t>
    <rPh sb="0" eb="3">
      <t>シンリョウカ</t>
    </rPh>
    <rPh sb="4" eb="6">
      <t>シカ</t>
    </rPh>
    <phoneticPr fontId="4"/>
  </si>
  <si>
    <t>中央診療施設</t>
    <rPh sb="0" eb="2">
      <t>チュウオウ</t>
    </rPh>
    <rPh sb="2" eb="4">
      <t>シンリョウ</t>
    </rPh>
    <rPh sb="4" eb="6">
      <t>シセツ</t>
    </rPh>
    <phoneticPr fontId="4"/>
  </si>
  <si>
    <t>薬剤部</t>
    <rPh sb="0" eb="3">
      <t>ヤクザイブ</t>
    </rPh>
    <phoneticPr fontId="4"/>
  </si>
  <si>
    <t>看護部</t>
    <rPh sb="0" eb="3">
      <t>カンゴブ</t>
    </rPh>
    <phoneticPr fontId="4"/>
  </si>
  <si>
    <t>栄養部</t>
    <rPh sb="0" eb="3">
      <t>エイヨウブ</t>
    </rPh>
    <phoneticPr fontId="4"/>
  </si>
  <si>
    <t>事務</t>
    <rPh sb="0" eb="2">
      <t>ジム</t>
    </rPh>
    <phoneticPr fontId="4"/>
  </si>
  <si>
    <t>病院外部署</t>
    <rPh sb="0" eb="2">
      <t>ビョウイン</t>
    </rPh>
    <rPh sb="2" eb="3">
      <t>ガイ</t>
    </rPh>
    <rPh sb="3" eb="5">
      <t>ブショ</t>
    </rPh>
    <phoneticPr fontId="4"/>
  </si>
  <si>
    <t>01</t>
    <phoneticPr fontId="4"/>
  </si>
  <si>
    <t>02</t>
    <phoneticPr fontId="4"/>
  </si>
  <si>
    <t>03</t>
  </si>
  <si>
    <t>03</t>
    <phoneticPr fontId="4"/>
  </si>
  <si>
    <t>04</t>
  </si>
  <si>
    <t>04</t>
    <phoneticPr fontId="4"/>
  </si>
  <si>
    <t>05</t>
  </si>
  <si>
    <t>05</t>
    <phoneticPr fontId="4"/>
  </si>
  <si>
    <t>06</t>
  </si>
  <si>
    <t>06</t>
    <phoneticPr fontId="4"/>
  </si>
  <si>
    <t>07</t>
  </si>
  <si>
    <t>07</t>
    <phoneticPr fontId="4"/>
  </si>
  <si>
    <t>08</t>
  </si>
  <si>
    <t>08</t>
    <phoneticPr fontId="4"/>
  </si>
  <si>
    <t>09</t>
  </si>
  <si>
    <t>09</t>
    <phoneticPr fontId="4"/>
  </si>
  <si>
    <t>10</t>
  </si>
  <si>
    <t>10</t>
    <phoneticPr fontId="4"/>
  </si>
  <si>
    <t>11</t>
  </si>
  <si>
    <t>11</t>
    <phoneticPr fontId="4"/>
  </si>
  <si>
    <t>12</t>
  </si>
  <si>
    <t>12</t>
    <phoneticPr fontId="4"/>
  </si>
  <si>
    <t>13</t>
  </si>
  <si>
    <t>13</t>
    <phoneticPr fontId="4"/>
  </si>
  <si>
    <t>14</t>
  </si>
  <si>
    <t>14</t>
    <phoneticPr fontId="4"/>
  </si>
  <si>
    <t>15</t>
  </si>
  <si>
    <t>15</t>
    <phoneticPr fontId="4"/>
  </si>
  <si>
    <t>16</t>
  </si>
  <si>
    <t>17</t>
  </si>
  <si>
    <t>17</t>
    <phoneticPr fontId="4"/>
  </si>
  <si>
    <t>18</t>
  </si>
  <si>
    <t>18</t>
    <phoneticPr fontId="4"/>
  </si>
  <si>
    <t>19</t>
  </si>
  <si>
    <t>19</t>
    <phoneticPr fontId="4"/>
  </si>
  <si>
    <t>20</t>
  </si>
  <si>
    <t>20</t>
    <phoneticPr fontId="4"/>
  </si>
  <si>
    <t>21</t>
  </si>
  <si>
    <t>21</t>
    <phoneticPr fontId="4"/>
  </si>
  <si>
    <t>22</t>
  </si>
  <si>
    <t>22</t>
    <phoneticPr fontId="4"/>
  </si>
  <si>
    <t>23</t>
  </si>
  <si>
    <t>23</t>
    <phoneticPr fontId="4"/>
  </si>
  <si>
    <t>24</t>
  </si>
  <si>
    <t>24</t>
    <phoneticPr fontId="4"/>
  </si>
  <si>
    <t>1</t>
    <phoneticPr fontId="4"/>
  </si>
  <si>
    <t>0</t>
    <phoneticPr fontId="4"/>
  </si>
  <si>
    <t>2</t>
    <phoneticPr fontId="4"/>
  </si>
  <si>
    <t>3</t>
    <phoneticPr fontId="4"/>
  </si>
  <si>
    <t>4</t>
    <phoneticPr fontId="4"/>
  </si>
  <si>
    <t>5</t>
    <phoneticPr fontId="4"/>
  </si>
  <si>
    <t>7</t>
    <phoneticPr fontId="4"/>
  </si>
  <si>
    <t>02</t>
    <phoneticPr fontId="4"/>
  </si>
  <si>
    <t>05</t>
    <phoneticPr fontId="4"/>
  </si>
  <si>
    <t>44</t>
  </si>
  <si>
    <t>43</t>
  </si>
  <si>
    <t>01</t>
    <phoneticPr fontId="4"/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</si>
  <si>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</si>
  <si>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</si>
  <si>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</si>
  <si>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</si>
  <si>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</si>
  <si>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</si>
  <si>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</si>
  <si>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</si>
  <si>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</si>
  <si>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</si>
  <si>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36</t>
  </si>
  <si>
    <t>37</t>
  </si>
  <si>
    <t>38</t>
  </si>
  <si>
    <t>39</t>
  </si>
  <si>
    <t>40</t>
  </si>
  <si>
    <t>41</t>
  </si>
  <si>
    <t>42</t>
  </si>
  <si>
    <t>文字数</t>
    <rPh sb="0" eb="3">
      <t>モジスウ</t>
    </rPh>
    <phoneticPr fontId="4"/>
  </si>
  <si>
    <t>薬剤師</t>
    <rPh sb="0" eb="3">
      <t>ヤクザイシ</t>
    </rPh>
    <phoneticPr fontId="5"/>
  </si>
  <si>
    <t>03</t>
    <phoneticPr fontId="4"/>
  </si>
  <si>
    <t>状態</t>
    <rPh sb="0" eb="2">
      <t>ジョウタイ</t>
    </rPh>
    <phoneticPr fontId="5"/>
  </si>
  <si>
    <t>係長</t>
  </si>
  <si>
    <t>教授</t>
  </si>
  <si>
    <t>特任教授</t>
  </si>
  <si>
    <t>特任助教</t>
  </si>
  <si>
    <t>講師</t>
  </si>
  <si>
    <t>看護師</t>
  </si>
  <si>
    <t>副技師長</t>
  </si>
  <si>
    <t>看護師長</t>
  </si>
  <si>
    <t>副看護部長</t>
  </si>
  <si>
    <t>製剤室長</t>
  </si>
  <si>
    <t>薬務室長</t>
  </si>
  <si>
    <t>薬品安全対策室長</t>
  </si>
  <si>
    <t>臨床工学技士</t>
  </si>
  <si>
    <t>研修医</t>
  </si>
  <si>
    <t>ｼｮｳｶｷﾅｲｶ</t>
  </si>
  <si>
    <t>栄養管理部門長</t>
    <rPh sb="0" eb="2">
      <t>エイヨウ</t>
    </rPh>
    <rPh sb="2" eb="4">
      <t>カンリ</t>
    </rPh>
    <rPh sb="4" eb="6">
      <t>ブモン</t>
    </rPh>
    <rPh sb="6" eb="7">
      <t>チョウ</t>
    </rPh>
    <phoneticPr fontId="4"/>
  </si>
  <si>
    <t>管理要項 第4条</t>
    <rPh sb="5" eb="6">
      <t>ダイ</t>
    </rPh>
    <rPh sb="7" eb="8">
      <t>ジョウ</t>
    </rPh>
    <phoneticPr fontId="5"/>
  </si>
  <si>
    <t>堀内信也</t>
  </si>
  <si>
    <t>病院長</t>
    <rPh sb="0" eb="3">
      <t>ビョウインチョウ</t>
    </rPh>
    <phoneticPr fontId="4"/>
  </si>
  <si>
    <t>副病院長</t>
    <rPh sb="0" eb="4">
      <t>フクビョウインチョウ</t>
    </rPh>
    <phoneticPr fontId="4"/>
  </si>
  <si>
    <t>病院長補佐</t>
    <rPh sb="0" eb="2">
      <t>ビョウイン</t>
    </rPh>
    <rPh sb="2" eb="3">
      <t>チョウ</t>
    </rPh>
    <rPh sb="3" eb="5">
      <t>ホサ</t>
    </rPh>
    <phoneticPr fontId="4"/>
  </si>
  <si>
    <t>診療科長</t>
    <rPh sb="0" eb="2">
      <t>シンリョウ</t>
    </rPh>
    <rPh sb="2" eb="4">
      <t>カチョウ</t>
    </rPh>
    <phoneticPr fontId="4"/>
  </si>
  <si>
    <t>中央診療施設等の部、室またはセンター長</t>
    <rPh sb="0" eb="2">
      <t>チュウオウ</t>
    </rPh>
    <rPh sb="2" eb="4">
      <t>シンリョウ</t>
    </rPh>
    <rPh sb="4" eb="7">
      <t>シセツナド</t>
    </rPh>
    <rPh sb="8" eb="9">
      <t>ブ</t>
    </rPh>
    <rPh sb="10" eb="11">
      <t>シツ</t>
    </rPh>
    <rPh sb="18" eb="19">
      <t>チョウ</t>
    </rPh>
    <phoneticPr fontId="4"/>
  </si>
  <si>
    <t>医科診療部門の医師</t>
    <rPh sb="0" eb="2">
      <t>イカ</t>
    </rPh>
    <rPh sb="2" eb="4">
      <t>シンリョウ</t>
    </rPh>
    <rPh sb="4" eb="6">
      <t>ブモン</t>
    </rPh>
    <rPh sb="7" eb="9">
      <t>イシ</t>
    </rPh>
    <phoneticPr fontId="4"/>
  </si>
  <si>
    <t>歯科診療部門の歯科医師</t>
    <rPh sb="0" eb="2">
      <t>シカ</t>
    </rPh>
    <rPh sb="2" eb="4">
      <t>シンリョウ</t>
    </rPh>
    <rPh sb="4" eb="6">
      <t>ブモン</t>
    </rPh>
    <rPh sb="7" eb="9">
      <t>シカ</t>
    </rPh>
    <rPh sb="9" eb="11">
      <t>イシ</t>
    </rPh>
    <phoneticPr fontId="4"/>
  </si>
  <si>
    <t>薬剤部長および副薬剤部長</t>
    <rPh sb="0" eb="2">
      <t>ヤクザイ</t>
    </rPh>
    <rPh sb="2" eb="3">
      <t>ブ</t>
    </rPh>
    <rPh sb="3" eb="4">
      <t>チョウ</t>
    </rPh>
    <rPh sb="7" eb="8">
      <t>フク</t>
    </rPh>
    <rPh sb="8" eb="10">
      <t>ヤクザイ</t>
    </rPh>
    <rPh sb="10" eb="12">
      <t>ブチョウ</t>
    </rPh>
    <phoneticPr fontId="4"/>
  </si>
  <si>
    <t>副看護部長および看護師長</t>
    <rPh sb="0" eb="3">
      <t>フクカンゴ</t>
    </rPh>
    <rPh sb="3" eb="5">
      <t>ブチョウ</t>
    </rPh>
    <rPh sb="8" eb="12">
      <t>カンゴシチョウ</t>
    </rPh>
    <phoneticPr fontId="4"/>
  </si>
  <si>
    <t>診療支援部長及び診療支援部各部門長</t>
    <rPh sb="0" eb="2">
      <t>シンリョウ</t>
    </rPh>
    <rPh sb="2" eb="4">
      <t>シエン</t>
    </rPh>
    <rPh sb="4" eb="6">
      <t>ブチョウ</t>
    </rPh>
    <rPh sb="6" eb="7">
      <t>オヨ</t>
    </rPh>
    <rPh sb="8" eb="10">
      <t>シンリョウ</t>
    </rPh>
    <rPh sb="10" eb="12">
      <t>シエン</t>
    </rPh>
    <rPh sb="12" eb="13">
      <t>ブ</t>
    </rPh>
    <rPh sb="13" eb="14">
      <t>カク</t>
    </rPh>
    <rPh sb="14" eb="17">
      <t>ブモンチョウ</t>
    </rPh>
    <phoneticPr fontId="4"/>
  </si>
  <si>
    <t>病院事務部各課長及び各課長補佐</t>
    <rPh sb="0" eb="2">
      <t>ビョウイン</t>
    </rPh>
    <rPh sb="2" eb="4">
      <t>ジム</t>
    </rPh>
    <rPh sb="4" eb="5">
      <t>ブ</t>
    </rPh>
    <rPh sb="5" eb="8">
      <t>カクカチョウ</t>
    </rPh>
    <rPh sb="8" eb="9">
      <t>オヨ</t>
    </rPh>
    <rPh sb="10" eb="11">
      <t>カク</t>
    </rPh>
    <rPh sb="11" eb="13">
      <t>カチョウ</t>
    </rPh>
    <rPh sb="13" eb="15">
      <t>ホサ</t>
    </rPh>
    <phoneticPr fontId="4"/>
  </si>
  <si>
    <t>その他病院長が特に必要と認めた者</t>
    <rPh sb="2" eb="3">
      <t>タ</t>
    </rPh>
    <rPh sb="3" eb="6">
      <t>ビョウインチョウ</t>
    </rPh>
    <rPh sb="7" eb="8">
      <t>トク</t>
    </rPh>
    <rPh sb="9" eb="11">
      <t>ヒツヨウ</t>
    </rPh>
    <rPh sb="12" eb="13">
      <t>ミト</t>
    </rPh>
    <rPh sb="15" eb="16">
      <t>モノ</t>
    </rPh>
    <phoneticPr fontId="4"/>
  </si>
  <si>
    <t>合計</t>
    <rPh sb="0" eb="2">
      <t>ゴウケイ</t>
    </rPh>
    <phoneticPr fontId="4"/>
  </si>
  <si>
    <t>※肩書や所属を２つ持つ者のPHSに関しては、数の小さい号の方でカウント</t>
    <rPh sb="1" eb="3">
      <t>カタガキ</t>
    </rPh>
    <rPh sb="4" eb="6">
      <t>ショゾク</t>
    </rPh>
    <rPh sb="9" eb="10">
      <t>モ</t>
    </rPh>
    <rPh sb="11" eb="12">
      <t>モノ</t>
    </rPh>
    <rPh sb="17" eb="18">
      <t>カン</t>
    </rPh>
    <rPh sb="22" eb="23">
      <t>カズ</t>
    </rPh>
    <rPh sb="24" eb="25">
      <t>チイ</t>
    </rPh>
    <rPh sb="27" eb="28">
      <t>ゴウ</t>
    </rPh>
    <rPh sb="29" eb="30">
      <t>ホウ</t>
    </rPh>
    <phoneticPr fontId="4"/>
  </si>
  <si>
    <t>NST専従</t>
    <rPh sb="3" eb="5">
      <t>センジュウ</t>
    </rPh>
    <phoneticPr fontId="4"/>
  </si>
  <si>
    <t>当直医師</t>
    <rPh sb="0" eb="2">
      <t>トウチョク</t>
    </rPh>
    <rPh sb="2" eb="4">
      <t>イシ</t>
    </rPh>
    <phoneticPr fontId="5"/>
  </si>
  <si>
    <t>病棟連絡用</t>
  </si>
  <si>
    <t>看護師</t>
    <rPh sb="0" eb="3">
      <t>カンゴシチョウ</t>
    </rPh>
    <phoneticPr fontId="4"/>
  </si>
  <si>
    <t>助産師</t>
    <rPh sb="0" eb="3">
      <t>ジョサンシ</t>
    </rPh>
    <phoneticPr fontId="4"/>
  </si>
  <si>
    <t>833192</t>
    <phoneticPr fontId="4"/>
  </si>
  <si>
    <t>833193</t>
  </si>
  <si>
    <t>0878</t>
    <phoneticPr fontId="7"/>
  </si>
  <si>
    <t>医員</t>
    <rPh sb="0" eb="2">
      <t>イイン</t>
    </rPh>
    <phoneticPr fontId="7"/>
  </si>
  <si>
    <t>0773</t>
    <phoneticPr fontId="7"/>
  </si>
  <si>
    <t>0117</t>
    <phoneticPr fontId="7"/>
  </si>
  <si>
    <t>0537</t>
    <phoneticPr fontId="7"/>
  </si>
  <si>
    <t>0366</t>
    <phoneticPr fontId="7"/>
  </si>
  <si>
    <t>839202</t>
    <phoneticPr fontId="4"/>
  </si>
  <si>
    <t>839203</t>
    <phoneticPr fontId="4"/>
  </si>
  <si>
    <t>輸血当直臨床検査技師</t>
    <rPh sb="0" eb="2">
      <t>ユケツ</t>
    </rPh>
    <rPh sb="2" eb="4">
      <t>トウチョク</t>
    </rPh>
    <rPh sb="4" eb="6">
      <t>リンショウ</t>
    </rPh>
    <rPh sb="6" eb="8">
      <t>ケンサ</t>
    </rPh>
    <rPh sb="8" eb="10">
      <t>ギシ</t>
    </rPh>
    <phoneticPr fontId="7"/>
  </si>
  <si>
    <t>839204</t>
  </si>
  <si>
    <t>833712</t>
    <phoneticPr fontId="7"/>
  </si>
  <si>
    <t>839319</t>
    <phoneticPr fontId="7"/>
  </si>
  <si>
    <t>839205</t>
    <phoneticPr fontId="7"/>
  </si>
  <si>
    <t>検査当直臨床検査技師</t>
    <rPh sb="0" eb="2">
      <t>ケンサ</t>
    </rPh>
    <rPh sb="2" eb="4">
      <t>トウチョク</t>
    </rPh>
    <rPh sb="4" eb="6">
      <t>リンショウ</t>
    </rPh>
    <rPh sb="6" eb="8">
      <t>ケンサ</t>
    </rPh>
    <rPh sb="8" eb="10">
      <t>ギシ</t>
    </rPh>
    <phoneticPr fontId="7"/>
  </si>
  <si>
    <t>助教</t>
    <rPh sb="0" eb="2">
      <t>ジョキョウ</t>
    </rPh>
    <phoneticPr fontId="7"/>
  </si>
  <si>
    <t>教授</t>
    <rPh sb="0" eb="2">
      <t>キョウジュ</t>
    </rPh>
    <phoneticPr fontId="7"/>
  </si>
  <si>
    <t>臨床検査技師</t>
    <rPh sb="0" eb="2">
      <t>リンショウ</t>
    </rPh>
    <rPh sb="2" eb="4">
      <t>ケンサ</t>
    </rPh>
    <rPh sb="4" eb="6">
      <t>ギシ</t>
    </rPh>
    <phoneticPr fontId="7"/>
  </si>
  <si>
    <t>当直医師</t>
    <rPh sb="0" eb="2">
      <t>トウチョク</t>
    </rPh>
    <rPh sb="2" eb="4">
      <t>イシ</t>
    </rPh>
    <phoneticPr fontId="4"/>
  </si>
  <si>
    <t>当直医師</t>
    <rPh sb="0" eb="2">
      <t>トウチョク</t>
    </rPh>
    <rPh sb="2" eb="4">
      <t>イシ</t>
    </rPh>
    <phoneticPr fontId="7"/>
  </si>
  <si>
    <t>准教授</t>
    <rPh sb="0" eb="3">
      <t>ジュンキョウジュ</t>
    </rPh>
    <phoneticPr fontId="7"/>
  </si>
  <si>
    <t>839999</t>
    <phoneticPr fontId="4"/>
  </si>
  <si>
    <t>08029911409</t>
    <phoneticPr fontId="4"/>
  </si>
  <si>
    <t>09046697866</t>
    <phoneticPr fontId="4"/>
  </si>
  <si>
    <t>歯科衛生士</t>
    <rPh sb="0" eb="2">
      <t>シカ</t>
    </rPh>
    <rPh sb="2" eb="5">
      <t>エイセイシ</t>
    </rPh>
    <phoneticPr fontId="7"/>
  </si>
  <si>
    <t>837185</t>
    <phoneticPr fontId="4"/>
  </si>
  <si>
    <t>講師</t>
    <rPh sb="0" eb="2">
      <t>コウシ</t>
    </rPh>
    <phoneticPr fontId="7"/>
  </si>
  <si>
    <t>歯科救急患者対応の緊急連絡用</t>
    <rPh sb="0" eb="2">
      <t>シカ</t>
    </rPh>
    <rPh sb="2" eb="4">
      <t>キュウキュウ</t>
    </rPh>
    <rPh sb="4" eb="6">
      <t>カンジャ</t>
    </rPh>
    <rPh sb="6" eb="8">
      <t>タイオウ</t>
    </rPh>
    <rPh sb="9" eb="11">
      <t>キンキュウ</t>
    </rPh>
    <rPh sb="11" eb="13">
      <t>レンラク</t>
    </rPh>
    <rPh sb="13" eb="14">
      <t>ヨウ</t>
    </rPh>
    <phoneticPr fontId="4"/>
  </si>
  <si>
    <t>安全管理・感染制御</t>
    <rPh sb="5" eb="7">
      <t>カンセン</t>
    </rPh>
    <rPh sb="7" eb="9">
      <t>セイギョ</t>
    </rPh>
    <phoneticPr fontId="4"/>
  </si>
  <si>
    <t>技術員</t>
    <rPh sb="0" eb="2">
      <t>ギジュツ</t>
    </rPh>
    <rPh sb="2" eb="3">
      <t>イン</t>
    </rPh>
    <phoneticPr fontId="7"/>
  </si>
  <si>
    <t>835720</t>
    <phoneticPr fontId="4"/>
  </si>
  <si>
    <t>技術補佐員</t>
    <rPh sb="0" eb="2">
      <t>ギジュツ</t>
    </rPh>
    <rPh sb="2" eb="5">
      <t>ホサイン</t>
    </rPh>
    <phoneticPr fontId="9"/>
  </si>
  <si>
    <t>在庫</t>
    <rPh sb="0" eb="2">
      <t>ザイコ</t>
    </rPh>
    <phoneticPr fontId="7"/>
  </si>
  <si>
    <t>0726</t>
    <phoneticPr fontId="7"/>
  </si>
  <si>
    <t>三井康裕</t>
  </si>
  <si>
    <t>在庫薄い時、回収候補</t>
    <rPh sb="0" eb="2">
      <t>ザイコ</t>
    </rPh>
    <rPh sb="2" eb="3">
      <t>ウス</t>
    </rPh>
    <rPh sb="4" eb="5">
      <t>ジ</t>
    </rPh>
    <rPh sb="6" eb="8">
      <t>カイシュウ</t>
    </rPh>
    <rPh sb="8" eb="10">
      <t>コウホ</t>
    </rPh>
    <phoneticPr fontId="7"/>
  </si>
  <si>
    <t>特任助教</t>
    <rPh sb="0" eb="2">
      <t>トクニン</t>
    </rPh>
    <rPh sb="2" eb="4">
      <t>ジョキョウ</t>
    </rPh>
    <phoneticPr fontId="7"/>
  </si>
  <si>
    <t>薬剤部長</t>
    <rPh sb="0" eb="2">
      <t>ヤクザイ</t>
    </rPh>
    <rPh sb="2" eb="4">
      <t>ブチョウ</t>
    </rPh>
    <phoneticPr fontId="7"/>
  </si>
  <si>
    <t>副看護師長</t>
    <rPh sb="0" eb="1">
      <t>フク</t>
    </rPh>
    <rPh sb="1" eb="4">
      <t>カンゴシ</t>
    </rPh>
    <rPh sb="4" eb="5">
      <t>チョウ</t>
    </rPh>
    <phoneticPr fontId="4"/>
  </si>
  <si>
    <t>0351</t>
    <phoneticPr fontId="7"/>
  </si>
  <si>
    <t>0647</t>
    <phoneticPr fontId="7"/>
  </si>
  <si>
    <t>0653</t>
    <phoneticPr fontId="7"/>
  </si>
  <si>
    <t>0770</t>
    <phoneticPr fontId="7"/>
  </si>
  <si>
    <t>看護師</t>
    <rPh sb="0" eb="3">
      <t>カンゴシ</t>
    </rPh>
    <phoneticPr fontId="7"/>
  </si>
  <si>
    <t>ﾋﾌｶ</t>
  </si>
  <si>
    <t>副看護師長</t>
    <rPh sb="0" eb="1">
      <t>フク</t>
    </rPh>
    <rPh sb="1" eb="5">
      <t>カンゴシチョウ</t>
    </rPh>
    <phoneticPr fontId="7"/>
  </si>
  <si>
    <t>看護師長</t>
    <rPh sb="0" eb="2">
      <t>カンゴ</t>
    </rPh>
    <rPh sb="2" eb="4">
      <t>シチョウ</t>
    </rPh>
    <phoneticPr fontId="7"/>
  </si>
  <si>
    <t>0325</t>
    <phoneticPr fontId="7"/>
  </si>
  <si>
    <t>839313</t>
    <phoneticPr fontId="7"/>
  </si>
  <si>
    <t>0673</t>
    <phoneticPr fontId="7"/>
  </si>
  <si>
    <t>係長</t>
    <rPh sb="0" eb="2">
      <t>カカリチョウ</t>
    </rPh>
    <phoneticPr fontId="7"/>
  </si>
  <si>
    <t>0381</t>
    <phoneticPr fontId="7"/>
  </si>
  <si>
    <t>0413</t>
    <phoneticPr fontId="7"/>
  </si>
  <si>
    <t>0541</t>
    <phoneticPr fontId="7"/>
  </si>
  <si>
    <t>0592</t>
    <phoneticPr fontId="7"/>
  </si>
  <si>
    <t>0165</t>
    <phoneticPr fontId="7"/>
  </si>
  <si>
    <t>0387</t>
    <phoneticPr fontId="7"/>
  </si>
  <si>
    <t>0184</t>
    <phoneticPr fontId="7"/>
  </si>
  <si>
    <t>0388</t>
    <phoneticPr fontId="7"/>
  </si>
  <si>
    <t>0850</t>
    <phoneticPr fontId="7"/>
  </si>
  <si>
    <t>0864</t>
    <phoneticPr fontId="7"/>
  </si>
  <si>
    <t>835356</t>
    <phoneticPr fontId="4"/>
  </si>
  <si>
    <t>837710</t>
    <phoneticPr fontId="4"/>
  </si>
  <si>
    <t>837711</t>
    <phoneticPr fontId="4"/>
  </si>
  <si>
    <t>医師</t>
    <rPh sb="0" eb="2">
      <t>イシ</t>
    </rPh>
    <phoneticPr fontId="7"/>
  </si>
  <si>
    <t>放射線部当直</t>
    <rPh sb="4" eb="6">
      <t>トウチョク</t>
    </rPh>
    <phoneticPr fontId="4"/>
  </si>
  <si>
    <t>腎内外来担当</t>
    <rPh sb="2" eb="4">
      <t>ガイライ</t>
    </rPh>
    <rPh sb="4" eb="6">
      <t>タントウ</t>
    </rPh>
    <phoneticPr fontId="4"/>
  </si>
  <si>
    <t>病情PACS障害対応</t>
    <rPh sb="6" eb="8">
      <t>ショウガイ</t>
    </rPh>
    <rPh sb="8" eb="10">
      <t>タイオウ</t>
    </rPh>
    <phoneticPr fontId="4"/>
  </si>
  <si>
    <t>歯科ﾌﾞﾛｯｸ受付</t>
    <rPh sb="0" eb="2">
      <t>シカ</t>
    </rPh>
    <rPh sb="6" eb="8">
      <t>ウケツケ</t>
    </rPh>
    <phoneticPr fontId="7"/>
  </si>
  <si>
    <t>総務夜間事務当直</t>
    <rPh sb="2" eb="4">
      <t>ヤカン</t>
    </rPh>
    <rPh sb="4" eb="6">
      <t>ジム</t>
    </rPh>
    <rPh sb="6" eb="8">
      <t>トウチョク</t>
    </rPh>
    <phoneticPr fontId="4"/>
  </si>
  <si>
    <t>腎内呼出用</t>
    <rPh sb="2" eb="4">
      <t>ヨビダシ</t>
    </rPh>
    <rPh sb="4" eb="5">
      <t>ヨウ</t>
    </rPh>
    <phoneticPr fontId="4"/>
  </si>
  <si>
    <t>0107</t>
    <phoneticPr fontId="7"/>
  </si>
  <si>
    <t>0113</t>
    <phoneticPr fontId="7"/>
  </si>
  <si>
    <t>医療ｿｰｼｬﾙﾜｰｶｰ</t>
    <rPh sb="0" eb="2">
      <t>イリョウ</t>
    </rPh>
    <phoneticPr fontId="4"/>
  </si>
  <si>
    <t>メールアドレス1</t>
    <phoneticPr fontId="4"/>
  </si>
  <si>
    <t>0829</t>
    <phoneticPr fontId="7"/>
  </si>
  <si>
    <t>0383</t>
    <phoneticPr fontId="7"/>
  </si>
  <si>
    <t>特任助教</t>
    <rPh sb="0" eb="2">
      <t>トクニン</t>
    </rPh>
    <phoneticPr fontId="4"/>
  </si>
  <si>
    <t>0680</t>
    <phoneticPr fontId="7"/>
  </si>
  <si>
    <t>麻酔科監督/当直</t>
    <rPh sb="0" eb="2">
      <t>マスイ</t>
    </rPh>
    <rPh sb="2" eb="3">
      <t>カ</t>
    </rPh>
    <rPh sb="3" eb="5">
      <t>カントク</t>
    </rPh>
    <rPh sb="6" eb="8">
      <t>トウチョク</t>
    </rPh>
    <phoneticPr fontId="4"/>
  </si>
  <si>
    <t>0359</t>
    <phoneticPr fontId="7"/>
  </si>
  <si>
    <t>手術部事務員</t>
    <rPh sb="3" eb="6">
      <t>ジムイン</t>
    </rPh>
    <phoneticPr fontId="4"/>
  </si>
  <si>
    <t>0741</t>
    <phoneticPr fontId="7"/>
  </si>
  <si>
    <t>救急外来</t>
    <rPh sb="0" eb="2">
      <t>キュウキュウ</t>
    </rPh>
    <rPh sb="2" eb="4">
      <t>ガイライ</t>
    </rPh>
    <phoneticPr fontId="7"/>
  </si>
  <si>
    <t>看護部事務</t>
    <rPh sb="0" eb="2">
      <t>カンゴ</t>
    </rPh>
    <rPh sb="2" eb="3">
      <t>ブ</t>
    </rPh>
    <rPh sb="3" eb="5">
      <t>ジム</t>
    </rPh>
    <phoneticPr fontId="7"/>
  </si>
  <si>
    <t>0303</t>
    <phoneticPr fontId="7"/>
  </si>
  <si>
    <t>副課長</t>
    <rPh sb="0" eb="1">
      <t>フク</t>
    </rPh>
    <rPh sb="1" eb="3">
      <t>カチョウ</t>
    </rPh>
    <phoneticPr fontId="4"/>
  </si>
  <si>
    <t>副課長</t>
    <rPh sb="0" eb="3">
      <t>フクカチョウ</t>
    </rPh>
    <phoneticPr fontId="4"/>
  </si>
  <si>
    <t>ｺｳｸｳｹﾞｶ</t>
  </si>
  <si>
    <t>109口腔外科</t>
    <rPh sb="3" eb="5">
      <t>コウクウ</t>
    </rPh>
    <rPh sb="5" eb="7">
      <t>ゲカ</t>
    </rPh>
    <phoneticPr fontId="5"/>
  </si>
  <si>
    <t>0031</t>
    <phoneticPr fontId="7"/>
  </si>
  <si>
    <t>014眼科</t>
    <rPh sb="3" eb="4">
      <t>ガンカ</t>
    </rPh>
    <phoneticPr fontId="5"/>
  </si>
  <si>
    <t>108口腔内科</t>
    <rPh sb="3" eb="5">
      <t>コウクウ</t>
    </rPh>
    <rPh sb="5" eb="7">
      <t>ナイカ</t>
    </rPh>
    <phoneticPr fontId="9"/>
  </si>
  <si>
    <t>107小児歯科</t>
    <rPh sb="3" eb="5">
      <t>ショウニ</t>
    </rPh>
    <rPh sb="5" eb="7">
      <t>シカ</t>
    </rPh>
    <phoneticPr fontId="9"/>
  </si>
  <si>
    <t>106矯正歯科</t>
    <rPh sb="3" eb="5">
      <t>キョウセイ</t>
    </rPh>
    <rPh sb="5" eb="7">
      <t>シカ</t>
    </rPh>
    <phoneticPr fontId="9"/>
  </si>
  <si>
    <t>110歯科麻酔科</t>
    <rPh sb="3" eb="5">
      <t>シカ</t>
    </rPh>
    <rPh sb="5" eb="8">
      <t>マスイカ</t>
    </rPh>
    <phoneticPr fontId="9"/>
  </si>
  <si>
    <t>212総合歯科</t>
    <rPh sb="3" eb="5">
      <t>ソウゴウ</t>
    </rPh>
    <rPh sb="5" eb="7">
      <t>シカ</t>
    </rPh>
    <phoneticPr fontId="9"/>
  </si>
  <si>
    <t>020麻酔科</t>
    <rPh sb="3" eb="6">
      <t>マスイカ</t>
    </rPh>
    <phoneticPr fontId="5"/>
  </si>
  <si>
    <t>0102</t>
    <phoneticPr fontId="7"/>
  </si>
  <si>
    <t>事務補佐員</t>
    <rPh sb="0" eb="2">
      <t>ジム</t>
    </rPh>
    <rPh sb="2" eb="5">
      <t>ホサイン</t>
    </rPh>
    <phoneticPr fontId="4"/>
  </si>
  <si>
    <t>0652</t>
    <phoneticPr fontId="7"/>
  </si>
  <si>
    <t>呼内科病棟連絡用</t>
  </si>
  <si>
    <t>08029962838</t>
  </si>
  <si>
    <t>ｼｮｸﾆｭｳｺｳｹﾞｶ</t>
  </si>
  <si>
    <t>835720</t>
  </si>
  <si>
    <t>ﾏｽｲｶ</t>
  </si>
  <si>
    <t>839284</t>
  </si>
  <si>
    <t>839645</t>
  </si>
  <si>
    <t>ｼｶﾆﾎﾃﾂ</t>
  </si>
  <si>
    <t>ｷｮｳｾｲｼｶ</t>
  </si>
  <si>
    <t>837185</t>
  </si>
  <si>
    <t>839194</t>
  </si>
  <si>
    <t>839071</t>
  </si>
  <si>
    <t>839072</t>
  </si>
  <si>
    <t>839090</t>
  </si>
  <si>
    <t>839313</t>
  </si>
  <si>
    <t>837209</t>
  </si>
  <si>
    <t>833192</t>
  </si>
  <si>
    <t>837454</t>
  </si>
  <si>
    <t>839294</t>
  </si>
  <si>
    <t>ｶﾝｼﾞｬｼｴﾝｾ</t>
  </si>
  <si>
    <t>医療ｿｰｼｬﾙﾜｰｶｰ</t>
  </si>
  <si>
    <t>833367</t>
  </si>
  <si>
    <t>833369</t>
  </si>
  <si>
    <t>833373</t>
  </si>
  <si>
    <t>833394</t>
  </si>
  <si>
    <t>839314</t>
  </si>
  <si>
    <t>839316</t>
  </si>
  <si>
    <t>839317</t>
  </si>
  <si>
    <t>833704</t>
  </si>
  <si>
    <t>833712</t>
  </si>
  <si>
    <t>839202</t>
  </si>
  <si>
    <t>839203</t>
  </si>
  <si>
    <t>839205</t>
  </si>
  <si>
    <t>839319</t>
  </si>
  <si>
    <t>08029911409</t>
  </si>
  <si>
    <t>09046697866</t>
  </si>
  <si>
    <t>839999</t>
  </si>
  <si>
    <t>833200</t>
  </si>
  <si>
    <t>833217</t>
  </si>
  <si>
    <t>833222</t>
  </si>
  <si>
    <t>833227</t>
  </si>
  <si>
    <t>833239</t>
  </si>
  <si>
    <t>833244</t>
  </si>
  <si>
    <t>833249</t>
  </si>
  <si>
    <t>833254</t>
  </si>
  <si>
    <t>833259</t>
  </si>
  <si>
    <t>833264</t>
  </si>
  <si>
    <t>833274</t>
  </si>
  <si>
    <t>833281</t>
  </si>
  <si>
    <t>833293</t>
  </si>
  <si>
    <t>833623</t>
  </si>
  <si>
    <t>835317</t>
  </si>
  <si>
    <t>835356</t>
  </si>
  <si>
    <t>835389</t>
  </si>
  <si>
    <t>837710</t>
  </si>
  <si>
    <t>837711</t>
  </si>
  <si>
    <t>838401</t>
  </si>
  <si>
    <t>838404</t>
  </si>
  <si>
    <t>838407</t>
  </si>
  <si>
    <t>838410</t>
  </si>
  <si>
    <t>838413</t>
  </si>
  <si>
    <t>838416</t>
  </si>
  <si>
    <t>838419</t>
  </si>
  <si>
    <t>838422</t>
  </si>
  <si>
    <t>838425</t>
  </si>
  <si>
    <t>839211</t>
  </si>
  <si>
    <t>839321</t>
  </si>
  <si>
    <t>839331</t>
  </si>
  <si>
    <t>839335</t>
  </si>
  <si>
    <t>839338</t>
  </si>
  <si>
    <t>839340</t>
  </si>
  <si>
    <t>839342</t>
  </si>
  <si>
    <t>839351</t>
  </si>
  <si>
    <t>839361</t>
  </si>
  <si>
    <t>839371</t>
  </si>
  <si>
    <t>839381</t>
  </si>
  <si>
    <t>99999999999</t>
  </si>
  <si>
    <t>薬剤部当直</t>
    <rPh sb="0" eb="2">
      <t>ヤクザイ</t>
    </rPh>
    <rPh sb="2" eb="3">
      <t>ブ</t>
    </rPh>
    <rPh sb="3" eb="5">
      <t>トウチョク</t>
    </rPh>
    <phoneticPr fontId="4"/>
  </si>
  <si>
    <t>遺伝ｶｳﾝｾﾗｰ</t>
    <rPh sb="0" eb="2">
      <t>イデン</t>
    </rPh>
    <phoneticPr fontId="7"/>
  </si>
  <si>
    <t>0800</t>
    <phoneticPr fontId="7"/>
  </si>
  <si>
    <t>3990</t>
    <phoneticPr fontId="7"/>
  </si>
  <si>
    <t>3991</t>
    <phoneticPr fontId="7"/>
  </si>
  <si>
    <t>3992</t>
    <phoneticPr fontId="7"/>
  </si>
  <si>
    <t>3993</t>
    <phoneticPr fontId="7"/>
  </si>
  <si>
    <t>3994</t>
    <phoneticPr fontId="7"/>
  </si>
  <si>
    <t>3995</t>
    <phoneticPr fontId="7"/>
  </si>
  <si>
    <t>3996</t>
    <phoneticPr fontId="7"/>
  </si>
  <si>
    <t>3997</t>
    <phoneticPr fontId="7"/>
  </si>
  <si>
    <t>3998</t>
    <phoneticPr fontId="7"/>
  </si>
  <si>
    <t>3999</t>
    <phoneticPr fontId="7"/>
  </si>
  <si>
    <t>070-6586-0000</t>
  </si>
  <si>
    <t>070-6586-0001</t>
  </si>
  <si>
    <t>070-6586-0002</t>
  </si>
  <si>
    <t>070-6586-0003</t>
  </si>
  <si>
    <t>070-6586-0004</t>
  </si>
  <si>
    <t>070-6586-0005</t>
  </si>
  <si>
    <t>070-6586-0006</t>
  </si>
  <si>
    <t>070-6586-0007</t>
  </si>
  <si>
    <t>070-6586-0008</t>
  </si>
  <si>
    <t>070-6586-0009</t>
  </si>
  <si>
    <t>070-6586-0010</t>
  </si>
  <si>
    <t>070-6586-0011</t>
  </si>
  <si>
    <t>070-6586-0012</t>
  </si>
  <si>
    <t>070-6586-0013</t>
  </si>
  <si>
    <t>070-6586-0014</t>
  </si>
  <si>
    <t>070-6586-0015</t>
  </si>
  <si>
    <t>070-6586-0016</t>
  </si>
  <si>
    <t>070-6586-0017</t>
  </si>
  <si>
    <t>070-6586-0018</t>
  </si>
  <si>
    <t>070-6586-0019</t>
  </si>
  <si>
    <t>070-6586-0020</t>
  </si>
  <si>
    <t>070-6586-0021</t>
  </si>
  <si>
    <t>070-6586-0022</t>
  </si>
  <si>
    <t>070-6586-0023</t>
  </si>
  <si>
    <t>070-6586-0024</t>
  </si>
  <si>
    <t>070-6586-0025</t>
  </si>
  <si>
    <t>070-6586-0026</t>
  </si>
  <si>
    <t>070-6586-0027</t>
  </si>
  <si>
    <t>070-6586-0028</t>
  </si>
  <si>
    <t>070-6586-0029</t>
  </si>
  <si>
    <t>070-6586-0030</t>
  </si>
  <si>
    <t>070-6586-0031</t>
  </si>
  <si>
    <t>070-6586-0032</t>
  </si>
  <si>
    <t>070-6586-0033</t>
  </si>
  <si>
    <t>070-6586-0034</t>
  </si>
  <si>
    <t>070-6586-0035</t>
  </si>
  <si>
    <t>070-6586-0036</t>
  </si>
  <si>
    <t>070-6586-0037</t>
  </si>
  <si>
    <t>070-6586-0038</t>
  </si>
  <si>
    <t>070-6586-0039</t>
  </si>
  <si>
    <t>070-6586-0040</t>
  </si>
  <si>
    <t>070-6586-0041</t>
  </si>
  <si>
    <t>070-6586-0042</t>
  </si>
  <si>
    <t>070-6586-0043</t>
  </si>
  <si>
    <t>070-6586-0044</t>
  </si>
  <si>
    <t>070-6586-0045</t>
  </si>
  <si>
    <t>070-6586-0046</t>
  </si>
  <si>
    <t>070-6586-0047</t>
  </si>
  <si>
    <t>070-6586-0048</t>
  </si>
  <si>
    <t>070-6586-0049</t>
  </si>
  <si>
    <t>070-6586-0050</t>
  </si>
  <si>
    <t>070-6586-0051</t>
  </si>
  <si>
    <t>070-6586-0052</t>
  </si>
  <si>
    <t>070-6586-0053</t>
  </si>
  <si>
    <t>070-6586-0054</t>
  </si>
  <si>
    <t>070-6586-0055</t>
  </si>
  <si>
    <t>070-6586-0056</t>
  </si>
  <si>
    <t>070-6586-0057</t>
  </si>
  <si>
    <t>070-6586-0058</t>
  </si>
  <si>
    <t>070-6586-0059</t>
  </si>
  <si>
    <t>070-6586-0060</t>
  </si>
  <si>
    <t>070-6586-0061</t>
  </si>
  <si>
    <t>070-6586-0063</t>
  </si>
  <si>
    <t>070-6586-0064</t>
  </si>
  <si>
    <t>070-6586-0065</t>
  </si>
  <si>
    <t>070-6586-0066</t>
  </si>
  <si>
    <t>070-6586-0067</t>
  </si>
  <si>
    <t>070-6586-0068</t>
  </si>
  <si>
    <t>070-6586-0069</t>
  </si>
  <si>
    <t>070-6586-0070</t>
  </si>
  <si>
    <t>070-6586-0071</t>
  </si>
  <si>
    <t>070-6586-0072</t>
  </si>
  <si>
    <t>070-6586-0073</t>
  </si>
  <si>
    <t>070-6586-0074</t>
  </si>
  <si>
    <t>070-6586-0075</t>
  </si>
  <si>
    <t>070-6586-0076</t>
  </si>
  <si>
    <t>070-6586-0077</t>
  </si>
  <si>
    <t>070-6586-0078</t>
  </si>
  <si>
    <t>070-6586-0079</t>
  </si>
  <si>
    <t>070-6586-0080</t>
  </si>
  <si>
    <t>070-6586-0081</t>
  </si>
  <si>
    <t>070-6586-0082</t>
  </si>
  <si>
    <t>070-6586-0083</t>
  </si>
  <si>
    <t>070-6586-0084</t>
  </si>
  <si>
    <t>070-6586-0085</t>
  </si>
  <si>
    <t>070-6586-0086</t>
  </si>
  <si>
    <t>070-6586-0087</t>
  </si>
  <si>
    <t>070-6586-0088</t>
  </si>
  <si>
    <t>070-6586-0089</t>
  </si>
  <si>
    <t>070-6586-0090</t>
  </si>
  <si>
    <t>070-6586-0091</t>
  </si>
  <si>
    <t>070-6586-0092</t>
  </si>
  <si>
    <t>070-6586-0093</t>
  </si>
  <si>
    <t>070-6586-0094</t>
  </si>
  <si>
    <t>070-6586-0095</t>
  </si>
  <si>
    <t>070-6586-0096</t>
  </si>
  <si>
    <t>070-6586-0097</t>
  </si>
  <si>
    <t>070-6586-0098</t>
  </si>
  <si>
    <t>070-6586-0099</t>
  </si>
  <si>
    <t>070-6586-0100</t>
  </si>
  <si>
    <t>070-6586-0101</t>
  </si>
  <si>
    <t>070-6586-0102</t>
  </si>
  <si>
    <t>070-6586-0103</t>
  </si>
  <si>
    <t>070-6586-0104</t>
  </si>
  <si>
    <t>070-6586-0105</t>
  </si>
  <si>
    <t>070-6586-0106</t>
  </si>
  <si>
    <t>070-6586-0107</t>
  </si>
  <si>
    <t>070-6586-0108</t>
  </si>
  <si>
    <t>070-6586-0109</t>
  </si>
  <si>
    <t>070-6586-0110</t>
  </si>
  <si>
    <t>070-6586-0111</t>
  </si>
  <si>
    <t>070-6586-0112</t>
  </si>
  <si>
    <t>070-6586-0113</t>
  </si>
  <si>
    <t>070-6586-0114</t>
  </si>
  <si>
    <t>070-6586-0115</t>
  </si>
  <si>
    <t>070-6586-0116</t>
  </si>
  <si>
    <t>070-6586-0117</t>
  </si>
  <si>
    <t>070-6586-0118</t>
  </si>
  <si>
    <t>070-6586-0119</t>
  </si>
  <si>
    <t>070-6586-0120</t>
  </si>
  <si>
    <t>070-6586-0121</t>
  </si>
  <si>
    <t>070-6586-0122</t>
  </si>
  <si>
    <t>070-6586-0123</t>
  </si>
  <si>
    <t>070-6586-0124</t>
  </si>
  <si>
    <t>070-6586-0125</t>
  </si>
  <si>
    <t>070-6586-0126</t>
  </si>
  <si>
    <t>070-6586-0127</t>
  </si>
  <si>
    <t>070-6586-0128</t>
  </si>
  <si>
    <t>070-6586-0129</t>
  </si>
  <si>
    <t>070-6586-0130</t>
  </si>
  <si>
    <t>070-6586-0131</t>
  </si>
  <si>
    <t>070-6586-0132</t>
  </si>
  <si>
    <t>070-6586-0133</t>
  </si>
  <si>
    <t>070-6586-0134</t>
  </si>
  <si>
    <t>070-6586-0135</t>
  </si>
  <si>
    <t>070-6586-0136</t>
  </si>
  <si>
    <t>070-6586-0137</t>
  </si>
  <si>
    <t>070-6586-0138</t>
  </si>
  <si>
    <t>070-6586-0139</t>
  </si>
  <si>
    <t>070-6586-0140</t>
  </si>
  <si>
    <t>070-6586-0141</t>
  </si>
  <si>
    <t>070-6586-0142</t>
  </si>
  <si>
    <t>070-6586-0143</t>
  </si>
  <si>
    <t>070-6586-0144</t>
  </si>
  <si>
    <t>070-6586-0145</t>
  </si>
  <si>
    <t>070-6586-0146</t>
  </si>
  <si>
    <t>070-6586-0147</t>
  </si>
  <si>
    <t>070-6586-0148</t>
  </si>
  <si>
    <t>070-6586-0149</t>
  </si>
  <si>
    <t>070-6586-0150</t>
  </si>
  <si>
    <t>070-6586-0151</t>
  </si>
  <si>
    <t>070-6586-0152</t>
  </si>
  <si>
    <t>070-6586-0153</t>
  </si>
  <si>
    <t>070-6586-0154</t>
  </si>
  <si>
    <t>070-6586-0155</t>
  </si>
  <si>
    <t>070-6586-0156</t>
  </si>
  <si>
    <t>070-6586-0157</t>
  </si>
  <si>
    <t>070-6586-0158</t>
  </si>
  <si>
    <t>070-6586-0159</t>
  </si>
  <si>
    <t>070-6586-0160</t>
  </si>
  <si>
    <t>070-6586-0161</t>
  </si>
  <si>
    <t>070-6586-0162</t>
  </si>
  <si>
    <t>070-6586-0163</t>
  </si>
  <si>
    <t>070-6586-0164</t>
  </si>
  <si>
    <t>070-6586-0165</t>
  </si>
  <si>
    <t>070-6586-0166</t>
  </si>
  <si>
    <t>070-6586-0167</t>
  </si>
  <si>
    <t>070-6586-0168</t>
  </si>
  <si>
    <t>070-6586-0169</t>
  </si>
  <si>
    <t>070-6586-0170</t>
  </si>
  <si>
    <t>070-6586-0171</t>
  </si>
  <si>
    <t>070-6586-0172</t>
  </si>
  <si>
    <t>070-6586-0173</t>
  </si>
  <si>
    <t>070-6586-0174</t>
  </si>
  <si>
    <t>070-6586-0175</t>
  </si>
  <si>
    <t>070-6586-0176</t>
  </si>
  <si>
    <t>070-6586-0177</t>
  </si>
  <si>
    <t>070-6586-0178</t>
  </si>
  <si>
    <t>070-6586-0179</t>
  </si>
  <si>
    <t>070-6586-0180</t>
  </si>
  <si>
    <t>070-6586-0181</t>
  </si>
  <si>
    <t>070-6586-0182</t>
  </si>
  <si>
    <t>070-6586-0183</t>
  </si>
  <si>
    <t>070-6586-0184</t>
  </si>
  <si>
    <t>070-6586-0185</t>
  </si>
  <si>
    <t>070-6586-0186</t>
  </si>
  <si>
    <t>070-6586-0187</t>
  </si>
  <si>
    <t>070-6586-0188</t>
  </si>
  <si>
    <t>070-6586-0189</t>
  </si>
  <si>
    <t>070-6586-0190</t>
  </si>
  <si>
    <t>070-6586-0191</t>
  </si>
  <si>
    <t>070-6586-0192</t>
  </si>
  <si>
    <t>070-6586-0193</t>
  </si>
  <si>
    <t>070-6586-0194</t>
  </si>
  <si>
    <t>070-6586-0195</t>
  </si>
  <si>
    <t>070-6586-0196</t>
  </si>
  <si>
    <t>070-6586-0197</t>
  </si>
  <si>
    <t>070-6586-0198</t>
  </si>
  <si>
    <t>070-6586-0199</t>
  </si>
  <si>
    <t>070-6586-0200</t>
  </si>
  <si>
    <t>070-6586-0201</t>
  </si>
  <si>
    <t>070-6586-0202</t>
  </si>
  <si>
    <t>070-6586-0203</t>
  </si>
  <si>
    <t>070-6586-0204</t>
  </si>
  <si>
    <t>070-6586-0205</t>
  </si>
  <si>
    <t>070-6586-0206</t>
  </si>
  <si>
    <t>070-6586-0207</t>
  </si>
  <si>
    <t>070-6586-0208</t>
  </si>
  <si>
    <t>070-6586-0209</t>
  </si>
  <si>
    <t>070-6586-0210</t>
  </si>
  <si>
    <t>070-6586-0211</t>
  </si>
  <si>
    <t>070-6586-0212</t>
  </si>
  <si>
    <t>070-6586-0213</t>
  </si>
  <si>
    <t>070-6586-0214</t>
  </si>
  <si>
    <t>070-6586-0215</t>
  </si>
  <si>
    <t>070-6586-0216</t>
  </si>
  <si>
    <t>070-6586-0217</t>
  </si>
  <si>
    <t>070-6586-0218</t>
  </si>
  <si>
    <t>070-6586-0219</t>
  </si>
  <si>
    <t>070-6586-0220</t>
  </si>
  <si>
    <t>070-6586-0221</t>
  </si>
  <si>
    <t>070-6586-0222</t>
  </si>
  <si>
    <t>070-6586-0223</t>
  </si>
  <si>
    <t>070-6586-0224</t>
  </si>
  <si>
    <t>070-6586-0225</t>
  </si>
  <si>
    <t>070-6586-0226</t>
  </si>
  <si>
    <t>070-6586-0227</t>
  </si>
  <si>
    <t>070-6586-0228</t>
  </si>
  <si>
    <t>070-6586-0229</t>
  </si>
  <si>
    <t>070-6586-0230</t>
  </si>
  <si>
    <t>070-6586-0231</t>
  </si>
  <si>
    <t>070-6586-0232</t>
  </si>
  <si>
    <t>070-6586-0233</t>
  </si>
  <si>
    <t>070-6586-0234</t>
  </si>
  <si>
    <t>070-6586-0235</t>
  </si>
  <si>
    <t>070-6586-0236</t>
  </si>
  <si>
    <t>070-6586-0237</t>
  </si>
  <si>
    <t>070-6586-0238</t>
  </si>
  <si>
    <t>070-6586-0239</t>
  </si>
  <si>
    <t>070-6586-0240</t>
  </si>
  <si>
    <t>070-6586-0241</t>
  </si>
  <si>
    <t>070-6586-0242</t>
  </si>
  <si>
    <t>070-6586-0243</t>
  </si>
  <si>
    <t>070-6586-0244</t>
  </si>
  <si>
    <t>070-6586-0245</t>
  </si>
  <si>
    <t>070-6586-0246</t>
  </si>
  <si>
    <t>070-6586-0247</t>
  </si>
  <si>
    <t>070-6586-0248</t>
  </si>
  <si>
    <t>070-6586-0249</t>
  </si>
  <si>
    <t>070-6586-0250</t>
  </si>
  <si>
    <t>070-6586-0251</t>
  </si>
  <si>
    <t>070-6586-0252</t>
  </si>
  <si>
    <t>070-6586-0253</t>
  </si>
  <si>
    <t>070-6586-0254</t>
  </si>
  <si>
    <t>070-6586-0255</t>
  </si>
  <si>
    <t>070-6586-0256</t>
  </si>
  <si>
    <t>070-6586-0257</t>
  </si>
  <si>
    <t>070-6586-0258</t>
  </si>
  <si>
    <t>070-6586-0259</t>
  </si>
  <si>
    <t>070-6586-0260</t>
  </si>
  <si>
    <t>070-6586-0261</t>
  </si>
  <si>
    <t>070-6586-0579</t>
  </si>
  <si>
    <t>070-6586-0262</t>
  </si>
  <si>
    <t>070-6586-0263</t>
  </si>
  <si>
    <t>070-6586-0264</t>
  </si>
  <si>
    <t>070-6586-0265</t>
  </si>
  <si>
    <t>070-6586-0266</t>
  </si>
  <si>
    <t>070-6586-0267</t>
  </si>
  <si>
    <t>070-6586-0268</t>
  </si>
  <si>
    <t>070-6586-0269</t>
  </si>
  <si>
    <t>070-6586-0270</t>
  </si>
  <si>
    <t>070-6586-0271</t>
  </si>
  <si>
    <t>070-6586-0272</t>
  </si>
  <si>
    <t>070-6586-0274</t>
  </si>
  <si>
    <t>070-6586-0275</t>
  </si>
  <si>
    <t>070-6586-0276</t>
  </si>
  <si>
    <t>070-6586-0277</t>
  </si>
  <si>
    <t>070-6586-0278</t>
  </si>
  <si>
    <t>070-6586-0279</t>
  </si>
  <si>
    <t>070-6586-0280</t>
  </si>
  <si>
    <t>070-6586-0281</t>
  </si>
  <si>
    <t>070-6586-0282</t>
  </si>
  <si>
    <t>070-6586-0283</t>
  </si>
  <si>
    <t>070-6586-0284</t>
  </si>
  <si>
    <t>070-6586-0285</t>
  </si>
  <si>
    <t>070-6586-0286</t>
  </si>
  <si>
    <t>070-6586-0287</t>
  </si>
  <si>
    <t>070-6586-0288</t>
  </si>
  <si>
    <t>070-6586-0289</t>
  </si>
  <si>
    <t>070-6586-0290</t>
  </si>
  <si>
    <t>070-6586-0291</t>
  </si>
  <si>
    <t>070-6586-0292</t>
  </si>
  <si>
    <t>070-6586-0293</t>
  </si>
  <si>
    <t>070-6586-0294</t>
  </si>
  <si>
    <t>070-6586-0295</t>
  </si>
  <si>
    <t>070-6586-0296</t>
  </si>
  <si>
    <t>070-6586-0297</t>
  </si>
  <si>
    <t>070-6586-0298</t>
  </si>
  <si>
    <t>070-6586-0299</t>
  </si>
  <si>
    <t>070-6586-0300</t>
  </si>
  <si>
    <t>070-6586-0301</t>
  </si>
  <si>
    <t>070-6586-0302</t>
  </si>
  <si>
    <t>070-6586-0303</t>
  </si>
  <si>
    <t>070-6586-0304</t>
  </si>
  <si>
    <t>070-6586-0305</t>
  </si>
  <si>
    <t>070-6586-0307</t>
  </si>
  <si>
    <t>070-6586-0308</t>
  </si>
  <si>
    <t>070-6586-0309</t>
  </si>
  <si>
    <t>070-6586-0310</t>
  </si>
  <si>
    <t>070-6586-0311</t>
  </si>
  <si>
    <t>070-6586-0312</t>
  </si>
  <si>
    <t>070-6586-0313</t>
  </si>
  <si>
    <t>070-6586-0314</t>
  </si>
  <si>
    <t>070-6586-0315</t>
  </si>
  <si>
    <t>070-6586-0316</t>
  </si>
  <si>
    <t>070-6586-0317</t>
  </si>
  <si>
    <t>070-6586-0318</t>
  </si>
  <si>
    <t>070-6586-0319</t>
  </si>
  <si>
    <t>070-6586-0320</t>
  </si>
  <si>
    <t>070-6586-0321</t>
  </si>
  <si>
    <t>070-6586-0322</t>
  </si>
  <si>
    <t>070-6586-0323</t>
  </si>
  <si>
    <t>070-6586-0324</t>
  </si>
  <si>
    <t>070-6586-0325</t>
  </si>
  <si>
    <t>070-6586-0326</t>
  </si>
  <si>
    <t>070-6586-0327</t>
  </si>
  <si>
    <t>070-6586-0328</t>
  </si>
  <si>
    <t>070-6586-0329</t>
  </si>
  <si>
    <t>070-6586-0330</t>
  </si>
  <si>
    <t>070-6586-0331</t>
  </si>
  <si>
    <t>070-6586-0332</t>
  </si>
  <si>
    <t>070-6586-0333</t>
  </si>
  <si>
    <t>070-6586-0334</t>
  </si>
  <si>
    <t>070-6586-0335</t>
  </si>
  <si>
    <t>070-6586-0336</t>
  </si>
  <si>
    <t>070-6586-0337</t>
  </si>
  <si>
    <t>070-6586-0338</t>
  </si>
  <si>
    <t>070-6586-0339</t>
  </si>
  <si>
    <t>070-6586-0340</t>
  </si>
  <si>
    <t>070-6586-0341</t>
  </si>
  <si>
    <t>070-6586-0342</t>
  </si>
  <si>
    <t>070-6586-0306</t>
  </si>
  <si>
    <t>070-6586-0343</t>
  </si>
  <si>
    <t>070-6586-0344</t>
  </si>
  <si>
    <t>070-6586-0345</t>
  </si>
  <si>
    <t>070-6586-0346</t>
  </si>
  <si>
    <t>070-6586-0347</t>
  </si>
  <si>
    <t>070-6586-0348</t>
  </si>
  <si>
    <t>070-6586-0349</t>
  </si>
  <si>
    <t>070-6586-0350</t>
  </si>
  <si>
    <t>070-6586-0351</t>
  </si>
  <si>
    <t>070-6586-0352</t>
  </si>
  <si>
    <t>070-6586-0353</t>
  </si>
  <si>
    <t>070-6586-0354</t>
  </si>
  <si>
    <t>070-6586-0355</t>
  </si>
  <si>
    <t>070-6586-0356</t>
  </si>
  <si>
    <t>070-6586-0357</t>
  </si>
  <si>
    <t>070-6586-0358</t>
  </si>
  <si>
    <t>070-6586-0359</t>
  </si>
  <si>
    <t>070-6586-0360</t>
  </si>
  <si>
    <t>070-6586-0361</t>
  </si>
  <si>
    <t>070-6586-0362</t>
  </si>
  <si>
    <t>070-6586-0363</t>
  </si>
  <si>
    <t>070-6586-0364</t>
  </si>
  <si>
    <t>070-6586-0365</t>
  </si>
  <si>
    <t>070-6586-0366</t>
  </si>
  <si>
    <t>070-6586-0367</t>
  </si>
  <si>
    <t>070-6586-0368</t>
  </si>
  <si>
    <t>070-6586-0369</t>
  </si>
  <si>
    <t>070-6586-0370</t>
  </si>
  <si>
    <t>070-6586-0371</t>
  </si>
  <si>
    <t>070-6586-0372</t>
  </si>
  <si>
    <t>070-6586-0373</t>
  </si>
  <si>
    <t>070-6586-0374</t>
  </si>
  <si>
    <t>070-6586-0375</t>
  </si>
  <si>
    <t>070-6586-0376</t>
  </si>
  <si>
    <t>070-6586-0377</t>
  </si>
  <si>
    <t>070-6586-0378</t>
  </si>
  <si>
    <t>070-6586-0379</t>
  </si>
  <si>
    <t>070-6586-0380</t>
  </si>
  <si>
    <t>070-6586-0381</t>
  </si>
  <si>
    <t>070-6586-0382</t>
  </si>
  <si>
    <t>070-6586-0383</t>
  </si>
  <si>
    <t>070-6586-0384</t>
  </si>
  <si>
    <t>070-6586-0385</t>
  </si>
  <si>
    <t>070-6586-0386</t>
  </si>
  <si>
    <t>070-6586-0387</t>
  </si>
  <si>
    <t>070-6586-0388</t>
  </si>
  <si>
    <t>070-6586-0389</t>
  </si>
  <si>
    <t>070-6586-0390</t>
  </si>
  <si>
    <t>070-6586-0391</t>
  </si>
  <si>
    <t>070-6586-0392</t>
  </si>
  <si>
    <t>070-6586-0393</t>
  </si>
  <si>
    <t>070-6586-0394</t>
  </si>
  <si>
    <t>070-6586-0395</t>
  </si>
  <si>
    <t>070-6586-0396</t>
  </si>
  <si>
    <t>070-6586-0397</t>
  </si>
  <si>
    <t>070-6586-0398</t>
  </si>
  <si>
    <t>070-6586-0399</t>
  </si>
  <si>
    <t>070-6586-0400</t>
  </si>
  <si>
    <t>070-6586-0401</t>
  </si>
  <si>
    <t>070-6586-0402</t>
  </si>
  <si>
    <t>070-6586-0403</t>
  </si>
  <si>
    <t>070-6586-0404</t>
  </si>
  <si>
    <t>070-6586-0405</t>
  </si>
  <si>
    <t>070-6586-0406</t>
  </si>
  <si>
    <t>070-6586-0407</t>
  </si>
  <si>
    <t>070-6586-0408</t>
  </si>
  <si>
    <t>070-6586-0409</t>
  </si>
  <si>
    <t>070-6586-0410</t>
  </si>
  <si>
    <t>070-6586-0411</t>
  </si>
  <si>
    <t>070-6586-0412</t>
  </si>
  <si>
    <t>070-6586-0413</t>
  </si>
  <si>
    <t>070-6586-0414</t>
  </si>
  <si>
    <t>070-6586-0415</t>
  </si>
  <si>
    <t>070-6586-0416</t>
  </si>
  <si>
    <t>070-6586-0417</t>
  </si>
  <si>
    <t>070-6586-0418</t>
  </si>
  <si>
    <t>070-6586-0419</t>
  </si>
  <si>
    <t>070-6586-0420</t>
  </si>
  <si>
    <t>070-6586-0421</t>
  </si>
  <si>
    <t>070-6586-0422</t>
  </si>
  <si>
    <t>070-6586-0423</t>
  </si>
  <si>
    <t>070-6586-0424</t>
  </si>
  <si>
    <t>070-6586-0425</t>
  </si>
  <si>
    <t>070-6586-0426</t>
  </si>
  <si>
    <t>070-6586-0427</t>
  </si>
  <si>
    <t>070-6586-0428</t>
  </si>
  <si>
    <t>070-6586-0429</t>
  </si>
  <si>
    <t>070-6586-0430</t>
  </si>
  <si>
    <t>070-6586-0431</t>
  </si>
  <si>
    <t>070-6586-0432</t>
  </si>
  <si>
    <t>070-6586-0433</t>
  </si>
  <si>
    <t>070-6586-0434</t>
  </si>
  <si>
    <t>070-6586-0435</t>
  </si>
  <si>
    <t>070-6586-0436</t>
  </si>
  <si>
    <t>070-6586-0437</t>
  </si>
  <si>
    <t>070-6586-0438</t>
  </si>
  <si>
    <t>070-6586-0439</t>
  </si>
  <si>
    <t>070-6586-0440</t>
  </si>
  <si>
    <t>070-6586-0441</t>
  </si>
  <si>
    <t>070-6586-0442</t>
  </si>
  <si>
    <t>070-6586-0443</t>
  </si>
  <si>
    <t>070-6586-0444</t>
  </si>
  <si>
    <t>070-6586-0445</t>
  </si>
  <si>
    <t>070-6586-0446</t>
  </si>
  <si>
    <t>070-6586-0447</t>
  </si>
  <si>
    <t>070-6586-0448</t>
  </si>
  <si>
    <t>070-6586-0449</t>
  </si>
  <si>
    <t>070-6586-0450</t>
  </si>
  <si>
    <t>070-6586-0451</t>
  </si>
  <si>
    <t>070-6586-0452</t>
  </si>
  <si>
    <t>070-6586-0453</t>
  </si>
  <si>
    <t>070-6586-0454</t>
  </si>
  <si>
    <t>070-6586-0455</t>
  </si>
  <si>
    <t>070-6586-0456</t>
  </si>
  <si>
    <t>070-6586-0457</t>
  </si>
  <si>
    <t>070-6586-0458</t>
  </si>
  <si>
    <t>070-6586-0459</t>
  </si>
  <si>
    <t>070-6586-0460</t>
  </si>
  <si>
    <t>070-6586-0461</t>
  </si>
  <si>
    <t>070-6586-0462</t>
  </si>
  <si>
    <t>070-6586-0463</t>
  </si>
  <si>
    <t>070-6586-0464</t>
  </si>
  <si>
    <t>070-6586-0465</t>
  </si>
  <si>
    <t>070-6586-0466</t>
  </si>
  <si>
    <t>070-6586-0467</t>
  </si>
  <si>
    <t>070-6586-0468</t>
  </si>
  <si>
    <t>070-6586-0469</t>
  </si>
  <si>
    <t>070-6586-0470</t>
  </si>
  <si>
    <t>070-6586-0471</t>
  </si>
  <si>
    <t>070-6586-0472</t>
  </si>
  <si>
    <t>070-6586-0473</t>
  </si>
  <si>
    <t>070-6586-0474</t>
  </si>
  <si>
    <t>070-6586-0475</t>
  </si>
  <si>
    <t>070-6586-0476</t>
  </si>
  <si>
    <t>070-6586-0477</t>
  </si>
  <si>
    <t>070-6586-0478</t>
  </si>
  <si>
    <t>070-6586-0479</t>
  </si>
  <si>
    <t>070-6586-0480</t>
  </si>
  <si>
    <t>070-6586-0481</t>
  </si>
  <si>
    <t>070-6586-0482</t>
  </si>
  <si>
    <t>070-6586-0483</t>
  </si>
  <si>
    <t>070-6586-0484</t>
  </si>
  <si>
    <t>070-6586-0485</t>
  </si>
  <si>
    <t>070-6586-0486</t>
  </si>
  <si>
    <t>070-6586-0487</t>
  </si>
  <si>
    <t>070-6586-0488</t>
  </si>
  <si>
    <t>070-6586-0489</t>
  </si>
  <si>
    <t>070-6586-0490</t>
  </si>
  <si>
    <t>070-6586-0491</t>
  </si>
  <si>
    <t>070-6586-0492</t>
  </si>
  <si>
    <t>070-6586-0493</t>
  </si>
  <si>
    <t>070-6586-0494</t>
  </si>
  <si>
    <t>070-6586-0495</t>
  </si>
  <si>
    <t>070-6586-0496</t>
  </si>
  <si>
    <t>070-6586-0497</t>
  </si>
  <si>
    <t>070-6586-0498</t>
  </si>
  <si>
    <t>070-6586-0499</t>
  </si>
  <si>
    <t>070-6586-0500</t>
  </si>
  <si>
    <t>070-6586-0501</t>
  </si>
  <si>
    <t>070-6586-0502</t>
  </si>
  <si>
    <t>070-6586-0503</t>
  </si>
  <si>
    <t>070-6586-0504</t>
  </si>
  <si>
    <t>070-6586-0505</t>
  </si>
  <si>
    <t>070-6586-0506</t>
  </si>
  <si>
    <t>070-6586-0507</t>
  </si>
  <si>
    <t>070-6586-0508</t>
  </si>
  <si>
    <t>070-6586-0509</t>
  </si>
  <si>
    <t>070-6586-0510</t>
  </si>
  <si>
    <t>070-6586-0511</t>
  </si>
  <si>
    <t>070-6586-0512</t>
  </si>
  <si>
    <t>070-6586-0513</t>
  </si>
  <si>
    <t>070-6586-0514</t>
  </si>
  <si>
    <t>070-6586-0515</t>
  </si>
  <si>
    <t>070-6586-0516</t>
  </si>
  <si>
    <t>070-6586-0517</t>
  </si>
  <si>
    <t>070-6586-0518</t>
  </si>
  <si>
    <t>070-6586-0519</t>
  </si>
  <si>
    <t>070-6586-0520</t>
  </si>
  <si>
    <t>070-6586-0521</t>
  </si>
  <si>
    <t>070-6586-0522</t>
  </si>
  <si>
    <t>070-6586-0523</t>
  </si>
  <si>
    <t>070-6586-0524</t>
  </si>
  <si>
    <t>070-6586-0525</t>
  </si>
  <si>
    <t>070-6586-0526</t>
  </si>
  <si>
    <t>070-6586-0527</t>
  </si>
  <si>
    <t>070-6586-0528</t>
  </si>
  <si>
    <t>070-6586-0529</t>
  </si>
  <si>
    <t>070-6586-0530</t>
  </si>
  <si>
    <t>070-6586-0531</t>
  </si>
  <si>
    <t>070-6586-0532</t>
  </si>
  <si>
    <t>070-6586-0533</t>
  </si>
  <si>
    <t>070-6586-0534</t>
  </si>
  <si>
    <t>070-6586-0535</t>
  </si>
  <si>
    <t>070-6586-0536</t>
  </si>
  <si>
    <t>070-6586-0537</t>
  </si>
  <si>
    <t>070-6586-0538</t>
  </si>
  <si>
    <t>070-6586-0539</t>
  </si>
  <si>
    <t>070-6586-0540</t>
  </si>
  <si>
    <t>070-6586-0541</t>
  </si>
  <si>
    <t>070-6586-0542</t>
  </si>
  <si>
    <t>070-6586-0543</t>
  </si>
  <si>
    <t>070-6586-0544</t>
  </si>
  <si>
    <t>070-6586-0545</t>
  </si>
  <si>
    <t>070-6586-0546</t>
  </si>
  <si>
    <t>070-6586-0547</t>
  </si>
  <si>
    <t>070-6586-0548</t>
  </si>
  <si>
    <t>070-6586-0549</t>
  </si>
  <si>
    <t>070-6586-0550</t>
  </si>
  <si>
    <t>070-6586-0551</t>
  </si>
  <si>
    <t>070-6586-0552</t>
  </si>
  <si>
    <t>070-6586-0553</t>
  </si>
  <si>
    <t>070-6586-0554</t>
  </si>
  <si>
    <t>070-6586-0555</t>
  </si>
  <si>
    <t>070-6586-0556</t>
  </si>
  <si>
    <t>070-6586-0557</t>
  </si>
  <si>
    <t>070-6586-0558</t>
  </si>
  <si>
    <t>070-6586-0559</t>
  </si>
  <si>
    <t>070-6586-0560</t>
  </si>
  <si>
    <t>070-6586-0561</t>
  </si>
  <si>
    <t>070-6586-0562</t>
  </si>
  <si>
    <t>070-6586-0563</t>
  </si>
  <si>
    <t>070-6586-0564</t>
  </si>
  <si>
    <t>070-6586-0565</t>
  </si>
  <si>
    <t>070-6586-0566</t>
  </si>
  <si>
    <t>070-6586-0567</t>
  </si>
  <si>
    <t>070-6586-0568</t>
  </si>
  <si>
    <t>070-6586-0569</t>
  </si>
  <si>
    <t>070-6586-0570</t>
  </si>
  <si>
    <t>070-6586-0571</t>
  </si>
  <si>
    <t>070-6586-0572</t>
  </si>
  <si>
    <t>070-6586-0573</t>
  </si>
  <si>
    <t>070-6586-0574</t>
  </si>
  <si>
    <t>070-6586-0575</t>
  </si>
  <si>
    <t>070-6586-0576</t>
  </si>
  <si>
    <t>070-6586-0577</t>
  </si>
  <si>
    <t>070-6586-0578</t>
  </si>
  <si>
    <t>070-6586-0273</t>
  </si>
  <si>
    <t>070-6586-0580</t>
  </si>
  <si>
    <t>070-6586-0581</t>
  </si>
  <si>
    <t>070-6586-0582</t>
  </si>
  <si>
    <t>070-6586-0583</t>
  </si>
  <si>
    <t>070-6586-0584</t>
  </si>
  <si>
    <t>070-6586-0585</t>
  </si>
  <si>
    <t>070-6586-0586</t>
  </si>
  <si>
    <t>070-6586-0587</t>
  </si>
  <si>
    <t>070-6586-0588</t>
  </si>
  <si>
    <t>070-6586-0589</t>
  </si>
  <si>
    <t>070-6586-0590</t>
  </si>
  <si>
    <t>070-6586-0591</t>
  </si>
  <si>
    <t>070-6586-0592</t>
  </si>
  <si>
    <t>070-6586-0593</t>
  </si>
  <si>
    <t>070-6586-0594</t>
  </si>
  <si>
    <t>070-6586-0595</t>
  </si>
  <si>
    <t>070-6586-0596</t>
  </si>
  <si>
    <t>070-6586-0597</t>
  </si>
  <si>
    <t>070-6586-0598</t>
  </si>
  <si>
    <t>070-6586-0599</t>
  </si>
  <si>
    <t>070-6586-0600</t>
  </si>
  <si>
    <t>070-6586-0601</t>
  </si>
  <si>
    <t>070-6586-0602</t>
  </si>
  <si>
    <t>070-6586-0603</t>
  </si>
  <si>
    <t>070-6586-0604</t>
  </si>
  <si>
    <t>070-6586-0605</t>
  </si>
  <si>
    <t>070-6586-0606</t>
  </si>
  <si>
    <t>070-6586-0607</t>
  </si>
  <si>
    <t>070-6586-0608</t>
  </si>
  <si>
    <t>070-6586-0609</t>
  </si>
  <si>
    <t>070-6586-0610</t>
  </si>
  <si>
    <t>070-6586-0611</t>
  </si>
  <si>
    <t>070-6586-0612</t>
  </si>
  <si>
    <t>070-6586-0613</t>
  </si>
  <si>
    <t>070-6586-0614</t>
  </si>
  <si>
    <t>070-6586-0615</t>
  </si>
  <si>
    <t>070-6586-0616</t>
  </si>
  <si>
    <t>070-6586-0617</t>
  </si>
  <si>
    <t>070-6586-0618</t>
  </si>
  <si>
    <t>070-6586-0619</t>
  </si>
  <si>
    <t>070-6586-0620</t>
  </si>
  <si>
    <t>070-6586-0621</t>
  </si>
  <si>
    <t>070-6586-0622</t>
  </si>
  <si>
    <t>070-6586-0623</t>
  </si>
  <si>
    <t>070-6586-0624</t>
  </si>
  <si>
    <t>070-6586-0625</t>
  </si>
  <si>
    <t>070-6586-0626</t>
  </si>
  <si>
    <t>070-6586-0627</t>
  </si>
  <si>
    <t>070-6586-0628</t>
  </si>
  <si>
    <t>070-6586-0629</t>
  </si>
  <si>
    <t>070-6586-0630</t>
  </si>
  <si>
    <t>070-6586-0631</t>
  </si>
  <si>
    <t>070-6586-0632</t>
  </si>
  <si>
    <t>070-6586-0633</t>
  </si>
  <si>
    <t>070-6586-0634</t>
  </si>
  <si>
    <t>070-6586-0635</t>
  </si>
  <si>
    <t>070-6586-0636</t>
  </si>
  <si>
    <t>070-6586-0637</t>
  </si>
  <si>
    <t>070-6586-0638</t>
  </si>
  <si>
    <t>070-6586-0639</t>
  </si>
  <si>
    <t>070-6586-0640</t>
  </si>
  <si>
    <t>070-6586-0641</t>
  </si>
  <si>
    <t>070-6586-0642</t>
  </si>
  <si>
    <t>070-6586-0643</t>
  </si>
  <si>
    <t>070-6586-0644</t>
  </si>
  <si>
    <t>070-6586-0645</t>
  </si>
  <si>
    <t>070-6586-0646</t>
  </si>
  <si>
    <t>070-6586-0647</t>
  </si>
  <si>
    <t>070-6586-0648</t>
  </si>
  <si>
    <t>070-6586-0649</t>
  </si>
  <si>
    <t>070-6586-0650</t>
  </si>
  <si>
    <t>070-6586-0651</t>
  </si>
  <si>
    <t>070-6586-0652</t>
  </si>
  <si>
    <t>070-6586-0653</t>
  </si>
  <si>
    <t>070-6586-0654</t>
  </si>
  <si>
    <t>070-6586-0655</t>
  </si>
  <si>
    <t>070-6586-0656</t>
  </si>
  <si>
    <t>070-6586-0657</t>
  </si>
  <si>
    <t>070-6586-0658</t>
  </si>
  <si>
    <t>070-6586-0659</t>
  </si>
  <si>
    <t>070-6586-0660</t>
  </si>
  <si>
    <t>070-6586-0661</t>
  </si>
  <si>
    <t>070-6586-0662</t>
  </si>
  <si>
    <t>070-6586-0663</t>
  </si>
  <si>
    <t>070-6586-0664</t>
  </si>
  <si>
    <t>070-6586-0665</t>
  </si>
  <si>
    <t>070-6586-0666</t>
  </si>
  <si>
    <t>070-6586-0667</t>
  </si>
  <si>
    <t>070-6586-0668</t>
  </si>
  <si>
    <t>070-6586-0669</t>
  </si>
  <si>
    <t>070-6586-0670</t>
  </si>
  <si>
    <t>070-6586-0671</t>
  </si>
  <si>
    <t>070-6586-0672</t>
  </si>
  <si>
    <t>070-6586-0673</t>
  </si>
  <si>
    <t>070-6586-0674</t>
  </si>
  <si>
    <t>070-6586-0675</t>
  </si>
  <si>
    <t>070-6586-0676</t>
  </si>
  <si>
    <t>070-6586-0677</t>
  </si>
  <si>
    <t>070-6586-0678</t>
  </si>
  <si>
    <t>070-6586-0679</t>
  </si>
  <si>
    <t>070-6586-0680</t>
  </si>
  <si>
    <t>070-6586-0681</t>
  </si>
  <si>
    <t>070-6586-0682</t>
  </si>
  <si>
    <t>070-6586-0739</t>
  </si>
  <si>
    <t>070-6586-0683</t>
  </si>
  <si>
    <t>070-6586-0684</t>
  </si>
  <si>
    <t>070-6586-0685</t>
  </si>
  <si>
    <t>070-6586-0686</t>
  </si>
  <si>
    <t>070-6586-0687</t>
  </si>
  <si>
    <t>070-6586-0688</t>
  </si>
  <si>
    <t>070-6586-0689</t>
  </si>
  <si>
    <t>070-6586-0705</t>
  </si>
  <si>
    <t>070-6586-0690</t>
  </si>
  <si>
    <t>070-6586-0691</t>
  </si>
  <si>
    <t>070-6586-0692</t>
  </si>
  <si>
    <t>070-6586-0693</t>
  </si>
  <si>
    <t>070-6586-0694</t>
  </si>
  <si>
    <t>070-6586-0695</t>
  </si>
  <si>
    <t>070-6586-0696</t>
  </si>
  <si>
    <t>070-6586-0697</t>
  </si>
  <si>
    <t>070-6586-0698</t>
  </si>
  <si>
    <t>070-6586-0699</t>
  </si>
  <si>
    <t>070-6586-0700</t>
  </si>
  <si>
    <t>070-6586-0701</t>
  </si>
  <si>
    <t>070-6586-0702</t>
  </si>
  <si>
    <t>070-6586-0703</t>
  </si>
  <si>
    <t>070-6586-0704</t>
  </si>
  <si>
    <t>070-6586-0706</t>
  </si>
  <si>
    <t>070-6586-0707</t>
  </si>
  <si>
    <t>070-6586-0708</t>
  </si>
  <si>
    <t>070-6586-0709</t>
  </si>
  <si>
    <t>070-6586-0710</t>
  </si>
  <si>
    <t>070-6586-0711</t>
  </si>
  <si>
    <t>070-6586-0712</t>
  </si>
  <si>
    <t>070-6586-0713</t>
  </si>
  <si>
    <t>070-6586-0714</t>
  </si>
  <si>
    <t>070-6586-0715</t>
  </si>
  <si>
    <t>070-6586-0716</t>
  </si>
  <si>
    <t>070-6586-0717</t>
  </si>
  <si>
    <t>070-6586-0718</t>
  </si>
  <si>
    <t>070-6586-0719</t>
  </si>
  <si>
    <t>070-6586-0720</t>
  </si>
  <si>
    <t>070-6586-0721</t>
  </si>
  <si>
    <t>070-6586-0722</t>
  </si>
  <si>
    <t>070-6586-0724</t>
  </si>
  <si>
    <t>070-6586-0725</t>
  </si>
  <si>
    <t>070-6586-0732</t>
  </si>
  <si>
    <t>070-6586-0733</t>
  </si>
  <si>
    <t>070-6586-0734</t>
  </si>
  <si>
    <t>070-6586-0735</t>
  </si>
  <si>
    <t>070-6586-0736</t>
  </si>
  <si>
    <t>070-6586-0737</t>
  </si>
  <si>
    <t>070-6586-0740</t>
  </si>
  <si>
    <t>070-6586-0723</t>
  </si>
  <si>
    <t>070-6586-0730</t>
  </si>
  <si>
    <t>070-6586-0731</t>
  </si>
  <si>
    <t>070-6586-0726</t>
  </si>
  <si>
    <t>070-6586-0727</t>
  </si>
  <si>
    <t>070-6586-0738</t>
  </si>
  <si>
    <t>070-6586-0741</t>
  </si>
  <si>
    <t>070-6586-0728</t>
  </si>
  <si>
    <t>070-6586-0729</t>
  </si>
  <si>
    <t>070-6586-0742</t>
  </si>
  <si>
    <t>070-6586-0743</t>
  </si>
  <si>
    <t>070-6586-0744</t>
  </si>
  <si>
    <t>070-6586-0745</t>
  </si>
  <si>
    <t>070-6586-0746</t>
  </si>
  <si>
    <t>070-6586-0747</t>
  </si>
  <si>
    <t>070-6586-0748</t>
  </si>
  <si>
    <t>070-6586-0749</t>
  </si>
  <si>
    <t>070-6586-0750</t>
  </si>
  <si>
    <t>070-6586-0751</t>
  </si>
  <si>
    <t>070-6586-0752</t>
  </si>
  <si>
    <t>070-6586-0753</t>
  </si>
  <si>
    <t>070-6586-0754</t>
  </si>
  <si>
    <t>070-6586-0755</t>
  </si>
  <si>
    <t>070-6586-0756</t>
  </si>
  <si>
    <t>070-6586-0757</t>
  </si>
  <si>
    <t>070-6586-0758</t>
  </si>
  <si>
    <t>070-6586-0759</t>
  </si>
  <si>
    <t>070-6586-0760</t>
  </si>
  <si>
    <t>070-6586-0761</t>
  </si>
  <si>
    <t>070-6586-0762</t>
  </si>
  <si>
    <t>070-6586-0763</t>
  </si>
  <si>
    <t>070-6586-0764</t>
  </si>
  <si>
    <t>070-6586-0765</t>
  </si>
  <si>
    <t>070-6586-0766</t>
  </si>
  <si>
    <t>070-6586-0767</t>
  </si>
  <si>
    <t>070-6586-0768</t>
  </si>
  <si>
    <t>070-6586-0769</t>
  </si>
  <si>
    <t>070-6586-0771</t>
  </si>
  <si>
    <t>070-6586-0772</t>
  </si>
  <si>
    <t>070-6586-0773</t>
  </si>
  <si>
    <t>070-6586-0774</t>
  </si>
  <si>
    <t>070-6586-0775</t>
  </si>
  <si>
    <t>070-6586-0776</t>
  </si>
  <si>
    <t>070-6586-0777</t>
  </si>
  <si>
    <t>070-6586-0778</t>
  </si>
  <si>
    <t>070-6586-0779</t>
  </si>
  <si>
    <t>070-6586-0780</t>
  </si>
  <si>
    <t>070-6586-0781</t>
  </si>
  <si>
    <t>070-6586-0782</t>
  </si>
  <si>
    <t>070-6586-0783</t>
  </si>
  <si>
    <t>070-6586-0784</t>
  </si>
  <si>
    <t>070-6586-0785</t>
  </si>
  <si>
    <t>070-6586-0786</t>
  </si>
  <si>
    <t>070-6586-0787</t>
  </si>
  <si>
    <t>070-6586-0788</t>
  </si>
  <si>
    <t>070-6586-0789</t>
  </si>
  <si>
    <t>070-6586-0790</t>
  </si>
  <si>
    <t>070-6586-0791</t>
  </si>
  <si>
    <t>070-6586-0792</t>
  </si>
  <si>
    <t>070-6586-0793</t>
  </si>
  <si>
    <t>070-6586-0794</t>
  </si>
  <si>
    <t>070-6586-0795</t>
  </si>
  <si>
    <t>070-6586-0796</t>
  </si>
  <si>
    <t>070-6586-0797</t>
  </si>
  <si>
    <t>070-6586-0798</t>
  </si>
  <si>
    <t>070-6586-0799</t>
  </si>
  <si>
    <t>070-6586-0800</t>
  </si>
  <si>
    <t>070-6586-0801</t>
  </si>
  <si>
    <t>070-6586-0802</t>
  </si>
  <si>
    <t>070-6586-0803</t>
  </si>
  <si>
    <t>070-6586-0804</t>
  </si>
  <si>
    <t>070-6586-0805</t>
  </si>
  <si>
    <t>070-6586-0806</t>
  </si>
  <si>
    <t>070-6586-0807</t>
  </si>
  <si>
    <t>070-6586-0808</t>
  </si>
  <si>
    <t>070-6586-0809</t>
  </si>
  <si>
    <t>070-6586-0810</t>
  </si>
  <si>
    <t>070-6586-0811</t>
  </si>
  <si>
    <t>070-6586-0813</t>
  </si>
  <si>
    <t>070-6586-0814</t>
  </si>
  <si>
    <t>070-6586-0815</t>
  </si>
  <si>
    <t>070-6586-0816</t>
  </si>
  <si>
    <t>070-6586-0817</t>
  </si>
  <si>
    <t>070-6586-0818</t>
  </si>
  <si>
    <t>070-6586-0819</t>
  </si>
  <si>
    <t>070-6586-0820</t>
  </si>
  <si>
    <t>070-6586-0821</t>
  </si>
  <si>
    <t>070-6586-0822</t>
  </si>
  <si>
    <t>070-6586-0823</t>
  </si>
  <si>
    <t>070-6586-0824</t>
  </si>
  <si>
    <t>070-6586-0825</t>
  </si>
  <si>
    <t>070-6586-0826</t>
  </si>
  <si>
    <t>070-6586-0827</t>
  </si>
  <si>
    <t>070-6586-0828</t>
  </si>
  <si>
    <t>070-6586-0829</t>
  </si>
  <si>
    <t>070-6586-0830</t>
  </si>
  <si>
    <t>070-6586-0831</t>
  </si>
  <si>
    <t>070-6586-0832</t>
  </si>
  <si>
    <t>070-6586-0833</t>
  </si>
  <si>
    <t>070-6586-0834</t>
  </si>
  <si>
    <t>070-6586-0835</t>
  </si>
  <si>
    <t>070-6586-0836</t>
  </si>
  <si>
    <t>070-6586-0837</t>
  </si>
  <si>
    <t>070-6586-0838</t>
  </si>
  <si>
    <t>070-6586-0839</t>
  </si>
  <si>
    <t>070-6586-0840</t>
  </si>
  <si>
    <t>070-6586-0841</t>
  </si>
  <si>
    <t>070-6586-0842</t>
  </si>
  <si>
    <t>070-6586-0843</t>
  </si>
  <si>
    <t>070-6586-0844</t>
  </si>
  <si>
    <t>070-6586-0845</t>
  </si>
  <si>
    <t>070-6586-0846</t>
  </si>
  <si>
    <t>070-6586-0847</t>
  </si>
  <si>
    <t>070-6586-0848</t>
  </si>
  <si>
    <t>070-6586-0849</t>
  </si>
  <si>
    <t>070-6586-0850</t>
  </si>
  <si>
    <t>070-6586-0851</t>
  </si>
  <si>
    <t>070-6586-0852</t>
  </si>
  <si>
    <t>070-6586-0853</t>
  </si>
  <si>
    <t>070-6586-0854</t>
  </si>
  <si>
    <t>070-6586-0855</t>
  </si>
  <si>
    <t>070-6586-0856</t>
  </si>
  <si>
    <t>070-6586-0857</t>
  </si>
  <si>
    <t>070-6586-0858</t>
  </si>
  <si>
    <t>070-6586-0859</t>
  </si>
  <si>
    <t>070-6586-0860</t>
  </si>
  <si>
    <t>070-6586-0861</t>
  </si>
  <si>
    <t>070-6586-0862</t>
  </si>
  <si>
    <t>070-6586-0863</t>
  </si>
  <si>
    <t>070-6586-0864</t>
  </si>
  <si>
    <t>070-6586-0770</t>
  </si>
  <si>
    <t>070-6586-0865</t>
  </si>
  <si>
    <t>070-6586-0866</t>
  </si>
  <si>
    <t>070-6586-0867</t>
  </si>
  <si>
    <t>070-6586-0868</t>
  </si>
  <si>
    <t>070-6586-0869</t>
  </si>
  <si>
    <t>070-6586-0870</t>
  </si>
  <si>
    <t>070-6586-0871</t>
  </si>
  <si>
    <t>070-6586-0872</t>
  </si>
  <si>
    <t>070-6586-0873</t>
  </si>
  <si>
    <t>070-6586-0875</t>
  </si>
  <si>
    <t>070-6586-0876</t>
  </si>
  <si>
    <t>070-6586-0877</t>
  </si>
  <si>
    <t>070-6586-0878</t>
  </si>
  <si>
    <t>070-6586-0879</t>
  </si>
  <si>
    <t>070-6936-3995</t>
    <phoneticPr fontId="7"/>
  </si>
  <si>
    <t>副課長</t>
  </si>
  <si>
    <t>診療支援医師</t>
    <rPh sb="0" eb="2">
      <t>シンリョウ</t>
    </rPh>
    <rPh sb="2" eb="4">
      <t>シエン</t>
    </rPh>
    <rPh sb="4" eb="6">
      <t>イシ</t>
    </rPh>
    <phoneticPr fontId="7"/>
  </si>
  <si>
    <t>診療許可医</t>
    <rPh sb="0" eb="2">
      <t>シンリョウ</t>
    </rPh>
    <rPh sb="2" eb="4">
      <t>キョカ</t>
    </rPh>
    <rPh sb="4" eb="5">
      <t>イ</t>
    </rPh>
    <phoneticPr fontId="4"/>
  </si>
  <si>
    <t>助教</t>
    <rPh sb="0" eb="2">
      <t>ジョキョウ</t>
    </rPh>
    <phoneticPr fontId="5"/>
  </si>
  <si>
    <t>070-6586-0422</t>
    <phoneticPr fontId="7"/>
  </si>
  <si>
    <t>主任診療放射線技師</t>
    <rPh sb="2" eb="4">
      <t>シンリョウ</t>
    </rPh>
    <rPh sb="4" eb="7">
      <t>ホウシャセン</t>
    </rPh>
    <rPh sb="7" eb="9">
      <t>ギシ</t>
    </rPh>
    <phoneticPr fontId="4"/>
  </si>
  <si>
    <t>主任歯科衛生士</t>
    <rPh sb="2" eb="4">
      <t>シカ</t>
    </rPh>
    <rPh sb="4" eb="7">
      <t>エイセイシ</t>
    </rPh>
    <phoneticPr fontId="7"/>
  </si>
  <si>
    <t>0574</t>
    <phoneticPr fontId="7"/>
  </si>
  <si>
    <t>工藤景子</t>
  </si>
  <si>
    <t>070-6922-5982</t>
  </si>
  <si>
    <t>070-5261-7916</t>
  </si>
  <si>
    <t>070-5341-8390</t>
  </si>
  <si>
    <t>070-5268-9205</t>
  </si>
  <si>
    <t>070-5343-8535</t>
  </si>
  <si>
    <t>070-5657-6246</t>
  </si>
  <si>
    <t>070-5265-8814</t>
  </si>
  <si>
    <t>070-5433-9560</t>
  </si>
  <si>
    <t>070-5044-7126</t>
  </si>
  <si>
    <t>070-5435-5903</t>
  </si>
  <si>
    <t>5982</t>
    <phoneticPr fontId="7"/>
  </si>
  <si>
    <t>7916</t>
    <phoneticPr fontId="7"/>
  </si>
  <si>
    <t>9205</t>
    <phoneticPr fontId="7"/>
  </si>
  <si>
    <t>8535</t>
    <phoneticPr fontId="7"/>
  </si>
  <si>
    <t>6246</t>
    <phoneticPr fontId="7"/>
  </si>
  <si>
    <t>8814</t>
    <phoneticPr fontId="7"/>
  </si>
  <si>
    <t>9560</t>
    <phoneticPr fontId="7"/>
  </si>
  <si>
    <t>7126</t>
    <phoneticPr fontId="7"/>
  </si>
  <si>
    <t>5903</t>
    <phoneticPr fontId="7"/>
  </si>
  <si>
    <t>NX内線</t>
    <rPh sb="2" eb="4">
      <t>ナイセン</t>
    </rPh>
    <phoneticPr fontId="7"/>
  </si>
  <si>
    <t>07065860031</t>
  </si>
  <si>
    <t>07065860032</t>
  </si>
  <si>
    <t>07065860034</t>
  </si>
  <si>
    <t>07065860035</t>
  </si>
  <si>
    <t>07065860036</t>
  </si>
  <si>
    <t>07065860037</t>
  </si>
  <si>
    <t>07065860038</t>
  </si>
  <si>
    <t>07065860039</t>
  </si>
  <si>
    <t>07065860040</t>
  </si>
  <si>
    <t>07065860041</t>
  </si>
  <si>
    <t>07065860042</t>
  </si>
  <si>
    <t>07065860059</t>
  </si>
  <si>
    <t>07065860085</t>
  </si>
  <si>
    <t>07065860086</t>
  </si>
  <si>
    <t>07065860089</t>
  </si>
  <si>
    <t>07065860154</t>
  </si>
  <si>
    <t>07065860159</t>
  </si>
  <si>
    <t>07065860161</t>
  </si>
  <si>
    <t>07065860334</t>
  </si>
  <si>
    <t>07065860861</t>
  </si>
  <si>
    <t>07065860077</t>
  </si>
  <si>
    <t>07065860079</t>
  </si>
  <si>
    <t>07065860080</t>
  </si>
  <si>
    <t>07065860083</t>
  </si>
  <si>
    <t>07065860084</t>
  </si>
  <si>
    <t>07065860093</t>
  </si>
  <si>
    <t>07065860094</t>
  </si>
  <si>
    <t>07065860095</t>
  </si>
  <si>
    <t>07065860096</t>
  </si>
  <si>
    <t>07065860097</t>
  </si>
  <si>
    <t>07065860099</t>
  </si>
  <si>
    <t>07065860100</t>
  </si>
  <si>
    <t>07065860101</t>
  </si>
  <si>
    <t>07065860102</t>
  </si>
  <si>
    <t>07065860114</t>
  </si>
  <si>
    <t>07065860358</t>
  </si>
  <si>
    <t>07065860453</t>
  </si>
  <si>
    <t>07065860597</t>
  </si>
  <si>
    <t>07065860606</t>
  </si>
  <si>
    <t>07065860631</t>
  </si>
  <si>
    <t>07065860643</t>
  </si>
  <si>
    <t>07065860660</t>
  </si>
  <si>
    <t>07065860661</t>
  </si>
  <si>
    <t>07065860662</t>
  </si>
  <si>
    <t>07065860688</t>
  </si>
  <si>
    <t>07065860483</t>
  </si>
  <si>
    <t>07065860050</t>
  </si>
  <si>
    <t>07065860054</t>
  </si>
  <si>
    <t>07065860058</t>
  </si>
  <si>
    <t>07065860060</t>
  </si>
  <si>
    <t>07065860061</t>
  </si>
  <si>
    <t>07065860062</t>
  </si>
  <si>
    <t>07065860064</t>
  </si>
  <si>
    <t>07065860065</t>
  </si>
  <si>
    <t>07065860066</t>
  </si>
  <si>
    <t>07065860067</t>
  </si>
  <si>
    <t>07065860068</t>
  </si>
  <si>
    <t>07065860069</t>
  </si>
  <si>
    <t>07065860070</t>
  </si>
  <si>
    <t>07065860071</t>
  </si>
  <si>
    <t>07065860072</t>
  </si>
  <si>
    <t>07065860073</t>
  </si>
  <si>
    <t>07065860074</t>
  </si>
  <si>
    <t>07065860488</t>
  </si>
  <si>
    <t>07065860540</t>
  </si>
  <si>
    <t>07065860541</t>
  </si>
  <si>
    <t>07065860542</t>
  </si>
  <si>
    <t>07065860544</t>
  </si>
  <si>
    <t>07065860545</t>
  </si>
  <si>
    <t>07065860618</t>
  </si>
  <si>
    <t>07065860033</t>
  </si>
  <si>
    <t>07065860076</t>
  </si>
  <si>
    <t>07065860174</t>
  </si>
  <si>
    <t>07065860220</t>
  </si>
  <si>
    <t>07065860345</t>
  </si>
  <si>
    <t>07065860346</t>
  </si>
  <si>
    <t>07065860669</t>
  </si>
  <si>
    <t>07065860840</t>
  </si>
  <si>
    <t>07065860842</t>
  </si>
  <si>
    <t>07065860868</t>
  </si>
  <si>
    <t>07065860878</t>
  </si>
  <si>
    <t>07065860103</t>
  </si>
  <si>
    <t>07065860104</t>
  </si>
  <si>
    <t>07065860105</t>
  </si>
  <si>
    <t>07065860106</t>
  </si>
  <si>
    <t>07065860107</t>
  </si>
  <si>
    <t>07065860108</t>
  </si>
  <si>
    <t>07065860109</t>
  </si>
  <si>
    <t>07065860110</t>
  </si>
  <si>
    <t>07065860111</t>
  </si>
  <si>
    <t>07065860112</t>
  </si>
  <si>
    <t>07065860113</t>
  </si>
  <si>
    <t>07065860117</t>
  </si>
  <si>
    <t>07065860274</t>
  </si>
  <si>
    <t>07065860388</t>
  </si>
  <si>
    <t>07065860402</t>
  </si>
  <si>
    <t>07065860444</t>
  </si>
  <si>
    <t>07065860862</t>
  </si>
  <si>
    <t>07065860871</t>
  </si>
  <si>
    <t>07065860044</t>
  </si>
  <si>
    <t>07065860047</t>
  </si>
  <si>
    <t>07065860049</t>
  </si>
  <si>
    <t>07065860056</t>
  </si>
  <si>
    <t>07065860057</t>
  </si>
  <si>
    <t>07065860571</t>
  </si>
  <si>
    <t>07065860581</t>
  </si>
  <si>
    <t>07065860621</t>
  </si>
  <si>
    <t>07065860644</t>
  </si>
  <si>
    <t>07065860684</t>
  </si>
  <si>
    <t>07065860687</t>
  </si>
  <si>
    <t>07065860847</t>
  </si>
  <si>
    <t>07065860088</t>
  </si>
  <si>
    <t>07065860275</t>
  </si>
  <si>
    <t>07065860045</t>
  </si>
  <si>
    <t>07065860046</t>
  </si>
  <si>
    <t>07065860048</t>
  </si>
  <si>
    <t>07065860051</t>
  </si>
  <si>
    <t>07065860052</t>
  </si>
  <si>
    <t>07065860053</t>
  </si>
  <si>
    <t>07065860454</t>
  </si>
  <si>
    <t>07065860598</t>
  </si>
  <si>
    <t>07065860645</t>
  </si>
  <si>
    <t>07065860826</t>
  </si>
  <si>
    <t>07065860063</t>
  </si>
  <si>
    <t>07065860115</t>
  </si>
  <si>
    <t>07065860116</t>
  </si>
  <si>
    <t>07065860118</t>
  </si>
  <si>
    <t>07065860121</t>
  </si>
  <si>
    <t>07065860122</t>
  </si>
  <si>
    <t>07065860124</t>
  </si>
  <si>
    <t>07065860126</t>
  </si>
  <si>
    <t>07065860127</t>
  </si>
  <si>
    <t>07065860128</t>
  </si>
  <si>
    <t>07065860176</t>
  </si>
  <si>
    <t>07065860359</t>
  </si>
  <si>
    <t>07065860565</t>
  </si>
  <si>
    <t>07065860566</t>
  </si>
  <si>
    <t>07065860567</t>
  </si>
  <si>
    <t>07065860622</t>
  </si>
  <si>
    <t>07065860623</t>
  </si>
  <si>
    <t>07065860638</t>
  </si>
  <si>
    <t>07065860860</t>
  </si>
  <si>
    <t>07065860120</t>
  </si>
  <si>
    <t>07065860554</t>
  </si>
  <si>
    <t>07065860078</t>
  </si>
  <si>
    <t>07065860237</t>
  </si>
  <si>
    <t>07065860238</t>
  </si>
  <si>
    <t>07065860239</t>
  </si>
  <si>
    <t>07065860240</t>
  </si>
  <si>
    <t>07065860241</t>
  </si>
  <si>
    <t>07065860244</t>
  </si>
  <si>
    <t>07065860245</t>
  </si>
  <si>
    <t>07065860664</t>
  </si>
  <si>
    <t>07065860193</t>
  </si>
  <si>
    <t>07065860194</t>
  </si>
  <si>
    <t>07065860196</t>
  </si>
  <si>
    <t>07065860197</t>
  </si>
  <si>
    <t>07065860198</t>
  </si>
  <si>
    <t>07065860199</t>
  </si>
  <si>
    <t>07065860200</t>
  </si>
  <si>
    <t>07065860203</t>
  </si>
  <si>
    <t>07065860367</t>
  </si>
  <si>
    <t>07065860484</t>
  </si>
  <si>
    <t>07065860553</t>
  </si>
  <si>
    <t>07065860562</t>
  </si>
  <si>
    <t>07065860808</t>
  </si>
  <si>
    <t>07065860187</t>
  </si>
  <si>
    <t>07065860188</t>
  </si>
  <si>
    <t>07065860189</t>
  </si>
  <si>
    <t>07065860190</t>
  </si>
  <si>
    <t>07065860191</t>
  </si>
  <si>
    <t>07065860195</t>
  </si>
  <si>
    <t>07065860201</t>
  </si>
  <si>
    <t>07065860170</t>
  </si>
  <si>
    <t>07065860186</t>
  </si>
  <si>
    <t>07065860192</t>
  </si>
  <si>
    <t>07065860262</t>
  </si>
  <si>
    <t>07065860263</t>
  </si>
  <si>
    <t>07065860264</t>
  </si>
  <si>
    <t>07065860265</t>
  </si>
  <si>
    <t>07065860266</t>
  </si>
  <si>
    <t>07065860267</t>
  </si>
  <si>
    <t>07065860268</t>
  </si>
  <si>
    <t>07065860269</t>
  </si>
  <si>
    <t>07065860270</t>
  </si>
  <si>
    <t>07065860272</t>
  </si>
  <si>
    <t>07065860273</t>
  </si>
  <si>
    <t>07065860652</t>
  </si>
  <si>
    <t>07065860653</t>
  </si>
  <si>
    <t>07069363997</t>
  </si>
  <si>
    <t>07065860165</t>
  </si>
  <si>
    <t>07065860167</t>
  </si>
  <si>
    <t>07065860169</t>
  </si>
  <si>
    <t>07065860171</t>
  </si>
  <si>
    <t>07065860172</t>
  </si>
  <si>
    <t>07065860175</t>
  </si>
  <si>
    <t>07065860177</t>
  </si>
  <si>
    <t>07065860179</t>
  </si>
  <si>
    <t>07065860180</t>
  </si>
  <si>
    <t>07065860181</t>
  </si>
  <si>
    <t>07065860182</t>
  </si>
  <si>
    <t>07065860183</t>
  </si>
  <si>
    <t>07065860184</t>
  </si>
  <si>
    <t>07065860185</t>
  </si>
  <si>
    <t>07065860546</t>
  </si>
  <si>
    <t>07065860547</t>
  </si>
  <si>
    <t>07065860576</t>
  </si>
  <si>
    <t>07065860577</t>
  </si>
  <si>
    <t>07065860578</t>
  </si>
  <si>
    <t>07065860855</t>
  </si>
  <si>
    <t>07065860856</t>
  </si>
  <si>
    <t>07065860166</t>
  </si>
  <si>
    <t>07065860173</t>
  </si>
  <si>
    <t>07065860178</t>
  </si>
  <si>
    <t>07065860259</t>
  </si>
  <si>
    <t>07065860260</t>
  </si>
  <si>
    <t>07065860261</t>
  </si>
  <si>
    <t>07065860276</t>
  </si>
  <si>
    <t>07065860277</t>
  </si>
  <si>
    <t>07065860278</t>
  </si>
  <si>
    <t>07065860279</t>
  </si>
  <si>
    <t>07065860280</t>
  </si>
  <si>
    <t>07065860282</t>
  </si>
  <si>
    <t>07065860284</t>
  </si>
  <si>
    <t>07065860285</t>
  </si>
  <si>
    <t>07065860287</t>
  </si>
  <si>
    <t>07065860288</t>
  </si>
  <si>
    <t>07065860351</t>
  </si>
  <si>
    <t>07065860361</t>
  </si>
  <si>
    <t>07065860366</t>
  </si>
  <si>
    <t>07065860646</t>
  </si>
  <si>
    <t>07065860689</t>
  </si>
  <si>
    <t>07065860879</t>
  </si>
  <si>
    <t>07065860289</t>
  </si>
  <si>
    <t>07065860290</t>
  </si>
  <si>
    <t>07065860291</t>
  </si>
  <si>
    <t>07065860293</t>
  </si>
  <si>
    <t>07065860294</t>
  </si>
  <si>
    <t>07065860295</t>
  </si>
  <si>
    <t>07065860296</t>
  </si>
  <si>
    <t>07065860298</t>
  </si>
  <si>
    <t>07065860300</t>
  </si>
  <si>
    <t>07065860560</t>
  </si>
  <si>
    <t>07065860586</t>
  </si>
  <si>
    <t>07065860630</t>
  </si>
  <si>
    <t>07065860640</t>
  </si>
  <si>
    <t>07065860641</t>
  </si>
  <si>
    <t>07065860849</t>
  </si>
  <si>
    <t>07065860851</t>
  </si>
  <si>
    <t>07065860098</t>
  </si>
  <si>
    <t>07065860418</t>
  </si>
  <si>
    <t>07065860658</t>
  </si>
  <si>
    <t>07065860206</t>
  </si>
  <si>
    <t>07065860207</t>
  </si>
  <si>
    <t>07065860208</t>
  </si>
  <si>
    <t>07065860211</t>
  </si>
  <si>
    <t>07065860212</t>
  </si>
  <si>
    <t>07065860213</t>
  </si>
  <si>
    <t>07065860214</t>
  </si>
  <si>
    <t>07065860215</t>
  </si>
  <si>
    <t>07065860216</t>
  </si>
  <si>
    <t>07065860217</t>
  </si>
  <si>
    <t>07065860218</t>
  </si>
  <si>
    <t>07065860219</t>
  </si>
  <si>
    <t>07065860363</t>
  </si>
  <si>
    <t>07065860482</t>
  </si>
  <si>
    <t>07065860487</t>
  </si>
  <si>
    <t>07065860552</t>
  </si>
  <si>
    <t>07065860556</t>
  </si>
  <si>
    <t>07065860615</t>
  </si>
  <si>
    <t>07065860616</t>
  </si>
  <si>
    <t>07065860625</t>
  </si>
  <si>
    <t>07065860864</t>
  </si>
  <si>
    <t>07069363999</t>
  </si>
  <si>
    <t>07065860205</t>
  </si>
  <si>
    <t>07065860210</t>
  </si>
  <si>
    <t>07065860209</t>
  </si>
  <si>
    <t>07065860247</t>
  </si>
  <si>
    <t>07065860248</t>
  </si>
  <si>
    <t>07065860249</t>
  </si>
  <si>
    <t>07065860250</t>
  </si>
  <si>
    <t>07065860252</t>
  </si>
  <si>
    <t>07065860254</t>
  </si>
  <si>
    <t>07065860255</t>
  </si>
  <si>
    <t>07065860256</t>
  </si>
  <si>
    <t>07065860306</t>
  </si>
  <si>
    <t>07065860632</t>
  </si>
  <si>
    <t>07065860683</t>
  </si>
  <si>
    <t>07065860822</t>
  </si>
  <si>
    <t>07065860837</t>
  </si>
  <si>
    <t>07065860848</t>
  </si>
  <si>
    <t>07065860867</t>
  </si>
  <si>
    <t>07065860163</t>
  </si>
  <si>
    <t>07065860360</t>
  </si>
  <si>
    <t>07065860362</t>
  </si>
  <si>
    <t>07065860364</t>
  </si>
  <si>
    <t>07065860365</t>
  </si>
  <si>
    <t>07065860368</t>
  </si>
  <si>
    <t>07065860369</t>
  </si>
  <si>
    <t>07065860370</t>
  </si>
  <si>
    <t>07065860371</t>
  </si>
  <si>
    <t>07065860637</t>
  </si>
  <si>
    <t>07065860846</t>
  </si>
  <si>
    <t>07065860075</t>
  </si>
  <si>
    <t>07065860221</t>
  </si>
  <si>
    <t>07065860222</t>
  </si>
  <si>
    <t>07065860223</t>
  </si>
  <si>
    <t>07065860224</t>
  </si>
  <si>
    <t>07065860225</t>
  </si>
  <si>
    <t>07065860226</t>
  </si>
  <si>
    <t>07065860227</t>
  </si>
  <si>
    <t>07065860228</t>
  </si>
  <si>
    <t>07065860229</t>
  </si>
  <si>
    <t>07065860230</t>
  </si>
  <si>
    <t>07065860233</t>
  </si>
  <si>
    <t>07065860234</t>
  </si>
  <si>
    <t>07065860235</t>
  </si>
  <si>
    <t>07065860236</t>
  </si>
  <si>
    <t>07065860251</t>
  </si>
  <si>
    <t>07065860253</t>
  </si>
  <si>
    <t>07065860297</t>
  </si>
  <si>
    <t>07065860812</t>
  </si>
  <si>
    <t>07065860829</t>
  </si>
  <si>
    <t>07065860830</t>
  </si>
  <si>
    <t>07065860584</t>
  </si>
  <si>
    <t>07065860338</t>
  </si>
  <si>
    <t>07065860339</t>
  </si>
  <si>
    <t>07065860340</t>
  </si>
  <si>
    <t>07065860341</t>
  </si>
  <si>
    <t>07065860342</t>
  </si>
  <si>
    <t>07065860343</t>
  </si>
  <si>
    <t>07065860344</t>
  </si>
  <si>
    <t>07065860347</t>
  </si>
  <si>
    <t>07065860348</t>
  </si>
  <si>
    <t>07065860349</t>
  </si>
  <si>
    <t>07065860350</t>
  </si>
  <si>
    <t>07065860352</t>
  </si>
  <si>
    <t>07065860353</t>
  </si>
  <si>
    <t>07065860354</t>
  </si>
  <si>
    <t>07065860355</t>
  </si>
  <si>
    <t>07065860356</t>
  </si>
  <si>
    <t>07065860357</t>
  </si>
  <si>
    <t>07065860415</t>
  </si>
  <si>
    <t>07065860433</t>
  </si>
  <si>
    <t>07065860549</t>
  </si>
  <si>
    <t>07065860551</t>
  </si>
  <si>
    <t>07065860591</t>
  </si>
  <si>
    <t>07065860635</t>
  </si>
  <si>
    <t>07065860844</t>
  </si>
  <si>
    <t>07065860008</t>
  </si>
  <si>
    <t>07065860017</t>
  </si>
  <si>
    <t>07065860408</t>
  </si>
  <si>
    <t>07065860569</t>
  </si>
  <si>
    <t>07065860129</t>
  </si>
  <si>
    <t>07065860130</t>
  </si>
  <si>
    <t>07065860131</t>
  </si>
  <si>
    <t>07065860132</t>
  </si>
  <si>
    <t>07065860133</t>
  </si>
  <si>
    <t>07065860134</t>
  </si>
  <si>
    <t>07065860135</t>
  </si>
  <si>
    <t>07065860136</t>
  </si>
  <si>
    <t>07065860137</t>
  </si>
  <si>
    <t>07065860138</t>
  </si>
  <si>
    <t>07065860139</t>
  </si>
  <si>
    <t>07065860140</t>
  </si>
  <si>
    <t>07065860141</t>
  </si>
  <si>
    <t>07065860142</t>
  </si>
  <si>
    <t>07065860143</t>
  </si>
  <si>
    <t>07065860144</t>
  </si>
  <si>
    <t>07065860543</t>
  </si>
  <si>
    <t>07065860624</t>
  </si>
  <si>
    <t>07065860828</t>
  </si>
  <si>
    <t>07065860836</t>
  </si>
  <si>
    <t>07069363996</t>
  </si>
  <si>
    <t>07065860145</t>
  </si>
  <si>
    <t>07065860146</t>
  </si>
  <si>
    <t>07065860147</t>
  </si>
  <si>
    <t>07065860148</t>
  </si>
  <si>
    <t>07065860149</t>
  </si>
  <si>
    <t>07065860150</t>
  </si>
  <si>
    <t>07065860152</t>
  </si>
  <si>
    <t>07065860153</t>
  </si>
  <si>
    <t>07065860155</t>
  </si>
  <si>
    <t>07065860156</t>
  </si>
  <si>
    <t>07065860157</t>
  </si>
  <si>
    <t>07065860158</t>
  </si>
  <si>
    <t>07065860160</t>
  </si>
  <si>
    <t>07065860162</t>
  </si>
  <si>
    <t>07065860443</t>
  </si>
  <si>
    <t>07065860446</t>
  </si>
  <si>
    <t>07065860447</t>
  </si>
  <si>
    <t>07065860583</t>
  </si>
  <si>
    <t>07065860633</t>
  </si>
  <si>
    <t>07065860634</t>
  </si>
  <si>
    <t>07065860636</t>
  </si>
  <si>
    <t>07065860663</t>
  </si>
  <si>
    <t>07065860872</t>
  </si>
  <si>
    <t>07065860876</t>
  </si>
  <si>
    <t>07065860043</t>
  </si>
  <si>
    <t>07065860257</t>
  </si>
  <si>
    <t>07065860281</t>
  </si>
  <si>
    <t>07065860321</t>
  </si>
  <si>
    <t>07065860322</t>
  </si>
  <si>
    <t>07065860323</t>
  </si>
  <si>
    <t>07065860324</t>
  </si>
  <si>
    <t>07065860325</t>
  </si>
  <si>
    <t>07065860326</t>
  </si>
  <si>
    <t>07065860327</t>
  </si>
  <si>
    <t>07065860328</t>
  </si>
  <si>
    <t>07065860329</t>
  </si>
  <si>
    <t>07065860330</t>
  </si>
  <si>
    <t>07065860331</t>
  </si>
  <si>
    <t>07065860332</t>
  </si>
  <si>
    <t>07065860333</t>
  </si>
  <si>
    <t>07065860335</t>
  </si>
  <si>
    <t>07065860449</t>
  </si>
  <si>
    <t>07065860450</t>
  </si>
  <si>
    <t>07065860451</t>
  </si>
  <si>
    <t>07065860452</t>
  </si>
  <si>
    <t>07065860839</t>
  </si>
  <si>
    <t>07065860841</t>
  </si>
  <si>
    <t>07065860055</t>
  </si>
  <si>
    <t>07065860336</t>
  </si>
  <si>
    <t>07065860301</t>
  </si>
  <si>
    <t>07065860302</t>
  </si>
  <si>
    <t>07065860303</t>
  </si>
  <si>
    <t>07065860304</t>
  </si>
  <si>
    <t>07065860305</t>
  </si>
  <si>
    <t>07065860308</t>
  </si>
  <si>
    <t>07065860309</t>
  </si>
  <si>
    <t>07065860310</t>
  </si>
  <si>
    <t>07065860312</t>
  </si>
  <si>
    <t>07065860313</t>
  </si>
  <si>
    <t>07065860314</t>
  </si>
  <si>
    <t>07065860315</t>
  </si>
  <si>
    <t>07065860316</t>
  </si>
  <si>
    <t>07065860317</t>
  </si>
  <si>
    <t>07065860318</t>
  </si>
  <si>
    <t>07065860319</t>
  </si>
  <si>
    <t>07065860320</t>
  </si>
  <si>
    <t>07065860557</t>
  </si>
  <si>
    <t>07065860558</t>
  </si>
  <si>
    <t>07065860559</t>
  </si>
  <si>
    <t>07065860573</t>
  </si>
  <si>
    <t>07065860574</t>
  </si>
  <si>
    <t>07065860580</t>
  </si>
  <si>
    <t>07065860790</t>
  </si>
  <si>
    <t>07065860307</t>
  </si>
  <si>
    <t>07065860827</t>
  </si>
  <si>
    <t>07065860092</t>
  </si>
  <si>
    <t>07065860372</t>
  </si>
  <si>
    <t>07065860373</t>
  </si>
  <si>
    <t>07065860374</t>
  </si>
  <si>
    <t>07065860375</t>
  </si>
  <si>
    <t>07065860387</t>
  </si>
  <si>
    <t>07065860376</t>
  </si>
  <si>
    <t>07065860858</t>
  </si>
  <si>
    <t>07065860119</t>
  </si>
  <si>
    <t>07065860377</t>
  </si>
  <si>
    <t>07065860378</t>
  </si>
  <si>
    <t>07065860386</t>
  </si>
  <si>
    <t>07065860413</t>
  </si>
  <si>
    <t>07065860425</t>
  </si>
  <si>
    <t>07065860594</t>
  </si>
  <si>
    <t>07065860647</t>
  </si>
  <si>
    <t>07065860870</t>
  </si>
  <si>
    <t>07065860243</t>
  </si>
  <si>
    <t>07065860379</t>
  </si>
  <si>
    <t>07065860380</t>
  </si>
  <si>
    <t>07065860416</t>
  </si>
  <si>
    <t>07065860420</t>
  </si>
  <si>
    <t>07065860854</t>
  </si>
  <si>
    <t>07065860865</t>
  </si>
  <si>
    <t>07065860579</t>
  </si>
  <si>
    <t>07065860383</t>
  </si>
  <si>
    <t>07065860385</t>
  </si>
  <si>
    <t>07065860610</t>
  </si>
  <si>
    <t>07065860151</t>
  </si>
  <si>
    <t>07065860258</t>
  </si>
  <si>
    <t>07065860283</t>
  </si>
  <si>
    <t>07065860286</t>
  </si>
  <si>
    <t>07065860311</t>
  </si>
  <si>
    <t>07065860389</t>
  </si>
  <si>
    <t>07065860648</t>
  </si>
  <si>
    <t>07065860850</t>
  </si>
  <si>
    <t>07065860390</t>
  </si>
  <si>
    <t>07065860391</t>
  </si>
  <si>
    <t>07065860392</t>
  </si>
  <si>
    <t>07065860393</t>
  </si>
  <si>
    <t>07065860575</t>
  </si>
  <si>
    <t>07065860381</t>
  </si>
  <si>
    <t>07065860396</t>
  </si>
  <si>
    <t>07065860397</t>
  </si>
  <si>
    <t>07065860398</t>
  </si>
  <si>
    <t>07065860400</t>
  </si>
  <si>
    <t>07065860401</t>
  </si>
  <si>
    <t>07065860404</t>
  </si>
  <si>
    <t>07065860407</t>
  </si>
  <si>
    <t>07065860410</t>
  </si>
  <si>
    <t>07065860548</t>
  </si>
  <si>
    <t>07065860555</t>
  </si>
  <si>
    <t>07065860650</t>
  </si>
  <si>
    <t>07065860405</t>
  </si>
  <si>
    <t>07065860384</t>
  </si>
  <si>
    <t>07065860395</t>
  </si>
  <si>
    <t>07065860409</t>
  </si>
  <si>
    <t>07065860411</t>
  </si>
  <si>
    <t>07065860399</t>
  </si>
  <si>
    <t>07065860627</t>
  </si>
  <si>
    <t>07065860168</t>
  </si>
  <si>
    <t>07065860403</t>
  </si>
  <si>
    <t>07065860406</t>
  </si>
  <si>
    <t>07065860412</t>
  </si>
  <si>
    <t>07065860470</t>
  </si>
  <si>
    <t>07065860810</t>
  </si>
  <si>
    <t>07065860419</t>
  </si>
  <si>
    <t>07065860421</t>
  </si>
  <si>
    <t>07065860422</t>
  </si>
  <si>
    <t>07065860423</t>
  </si>
  <si>
    <t>07065860424</t>
  </si>
  <si>
    <t>07065860642</t>
  </si>
  <si>
    <t>07065860666</t>
  </si>
  <si>
    <t>07065860775</t>
  </si>
  <si>
    <t>07065860809</t>
  </si>
  <si>
    <t>07065860428</t>
  </si>
  <si>
    <t>07065860429</t>
  </si>
  <si>
    <t>07065860430</t>
  </si>
  <si>
    <t>07065860431</t>
  </si>
  <si>
    <t>07065860611</t>
  </si>
  <si>
    <t>07065860833</t>
  </si>
  <si>
    <t>07065860834</t>
  </si>
  <si>
    <t>07065860432</t>
  </si>
  <si>
    <t>07065860550</t>
  </si>
  <si>
    <t>07065860613</t>
  </si>
  <si>
    <t>07065860427</t>
  </si>
  <si>
    <t>07065860434</t>
  </si>
  <si>
    <t>07065860435</t>
  </si>
  <si>
    <t>07065860436</t>
  </si>
  <si>
    <t>07065860437</t>
  </si>
  <si>
    <t>07065860696</t>
  </si>
  <si>
    <t>07065860771</t>
  </si>
  <si>
    <t>07065860772</t>
  </si>
  <si>
    <t>07065860777</t>
  </si>
  <si>
    <t>07065860852</t>
  </si>
  <si>
    <t>07065860853</t>
  </si>
  <si>
    <t>07065860090</t>
  </si>
  <si>
    <t>07065860091</t>
  </si>
  <si>
    <t>07065860164</t>
  </si>
  <si>
    <t>07065860202</t>
  </si>
  <si>
    <t>07065860299</t>
  </si>
  <si>
    <t>07065860426</t>
  </si>
  <si>
    <t>07065860438</t>
  </si>
  <si>
    <t>07065860440</t>
  </si>
  <si>
    <t>07065860441</t>
  </si>
  <si>
    <t>07065860442</t>
  </si>
  <si>
    <t>07065860811</t>
  </si>
  <si>
    <t>07065860599</t>
  </si>
  <si>
    <t>07065860445</t>
  </si>
  <si>
    <t>07065860843</t>
  </si>
  <si>
    <t>07065860612</t>
  </si>
  <si>
    <t>07065860015</t>
  </si>
  <si>
    <t>07065860016</t>
  </si>
  <si>
    <t>07065860018</t>
  </si>
  <si>
    <t>07065860019</t>
  </si>
  <si>
    <t>07065860455</t>
  </si>
  <si>
    <t>07065860468</t>
  </si>
  <si>
    <t>07065860825</t>
  </si>
  <si>
    <t>07065860242</t>
  </si>
  <si>
    <t>07065860456</t>
  </si>
  <si>
    <t>07065860457</t>
  </si>
  <si>
    <t>07065860474</t>
  </si>
  <si>
    <t>07065860832</t>
  </si>
  <si>
    <t>07065860570</t>
  </si>
  <si>
    <t>07065860458</t>
  </si>
  <si>
    <t>07065860459</t>
  </si>
  <si>
    <t>07065860123</t>
  </si>
  <si>
    <t>07065860460</t>
  </si>
  <si>
    <t>07065860461</t>
  </si>
  <si>
    <t>07065860462</t>
  </si>
  <si>
    <t>07065860463</t>
  </si>
  <si>
    <t>07065860464</t>
  </si>
  <si>
    <t>07065860465</t>
  </si>
  <si>
    <t>07065860466</t>
  </si>
  <si>
    <t>07065860486</t>
  </si>
  <si>
    <t>07065860394</t>
  </si>
  <si>
    <t>07065860467</t>
  </si>
  <si>
    <t>07065860835</t>
  </si>
  <si>
    <t>07065860845</t>
  </si>
  <si>
    <t>07065860417</t>
  </si>
  <si>
    <t>07065860471</t>
  </si>
  <si>
    <t>07065860472</t>
  </si>
  <si>
    <t>07065860473</t>
  </si>
  <si>
    <t>07065860778</t>
  </si>
  <si>
    <t>07065860779</t>
  </si>
  <si>
    <t>07065860087</t>
  </si>
  <si>
    <t>07065860475</t>
  </si>
  <si>
    <t>07065860476</t>
  </si>
  <si>
    <t>07065860477</t>
  </si>
  <si>
    <t>07065860478</t>
  </si>
  <si>
    <t>07065860859</t>
  </si>
  <si>
    <t>07065860701</t>
  </si>
  <si>
    <t>07065860702</t>
  </si>
  <si>
    <t>07065860703</t>
  </si>
  <si>
    <t>07065860704</t>
  </si>
  <si>
    <t>07065860705</t>
  </si>
  <si>
    <t>07065860706</t>
  </si>
  <si>
    <t>07065860707</t>
  </si>
  <si>
    <t>07065860708</t>
  </si>
  <si>
    <t>07065860709</t>
  </si>
  <si>
    <t>07065860710</t>
  </si>
  <si>
    <t>07065860711</t>
  </si>
  <si>
    <t>07065860712</t>
  </si>
  <si>
    <t>07065860713</t>
  </si>
  <si>
    <t>07065860714</t>
  </si>
  <si>
    <t>07065860715</t>
  </si>
  <si>
    <t>07065860716</t>
  </si>
  <si>
    <t>07065860717</t>
  </si>
  <si>
    <t>07065860718</t>
  </si>
  <si>
    <t>07065860719</t>
  </si>
  <si>
    <t>07065860720</t>
  </si>
  <si>
    <t>07065860721</t>
  </si>
  <si>
    <t>07065860722</t>
  </si>
  <si>
    <t>07065860723</t>
  </si>
  <si>
    <t>07065860724</t>
  </si>
  <si>
    <t>07065860725</t>
  </si>
  <si>
    <t>07065860726</t>
  </si>
  <si>
    <t>07065860727</t>
  </si>
  <si>
    <t>07065860728</t>
  </si>
  <si>
    <t>07065860729</t>
  </si>
  <si>
    <t>07065860730</t>
  </si>
  <si>
    <t>07065860731</t>
  </si>
  <si>
    <t>07065860732</t>
  </si>
  <si>
    <t>07065860733</t>
  </si>
  <si>
    <t>07065860734</t>
  </si>
  <si>
    <t>07065860735</t>
  </si>
  <si>
    <t>07065860736</t>
  </si>
  <si>
    <t>07065860737</t>
  </si>
  <si>
    <t>07065860738</t>
  </si>
  <si>
    <t>07065860739</t>
  </si>
  <si>
    <t>07065860740</t>
  </si>
  <si>
    <t>07065860741</t>
  </si>
  <si>
    <t>07065860742</t>
  </si>
  <si>
    <t>07065860743</t>
  </si>
  <si>
    <t>07065860744</t>
  </si>
  <si>
    <t>07065860745</t>
  </si>
  <si>
    <t>07065860746</t>
  </si>
  <si>
    <t>07065860747</t>
  </si>
  <si>
    <t>07065860748</t>
  </si>
  <si>
    <t>07065860749</t>
  </si>
  <si>
    <t>07065860750</t>
  </si>
  <si>
    <t>07065860751</t>
  </si>
  <si>
    <t>07065860752</t>
  </si>
  <si>
    <t>07065860753</t>
  </si>
  <si>
    <t>07065860754</t>
  </si>
  <si>
    <t>07065860755</t>
  </si>
  <si>
    <t>07065860756</t>
  </si>
  <si>
    <t>07065860757</t>
  </si>
  <si>
    <t>07065860758</t>
  </si>
  <si>
    <t>07065860759</t>
  </si>
  <si>
    <t>07065860760</t>
  </si>
  <si>
    <t>07065860761</t>
  </si>
  <si>
    <t>07065860762</t>
  </si>
  <si>
    <t>07065860763</t>
  </si>
  <si>
    <t>07065860764</t>
  </si>
  <si>
    <t>07065860765</t>
  </si>
  <si>
    <t>07065860766</t>
  </si>
  <si>
    <t>07065860767</t>
  </si>
  <si>
    <t>07065860768</t>
  </si>
  <si>
    <t>07065860769</t>
  </si>
  <si>
    <t>07065860770</t>
  </si>
  <si>
    <t>07065860564</t>
  </si>
  <si>
    <t>07065860682</t>
  </si>
  <si>
    <t>07065860292</t>
  </si>
  <si>
    <t>07065860414</t>
  </si>
  <si>
    <t>07065860572</t>
  </si>
  <si>
    <t>07065860605</t>
  </si>
  <si>
    <t>07065860651</t>
  </si>
  <si>
    <t>07065860813</t>
  </si>
  <si>
    <t>07065860814</t>
  </si>
  <si>
    <t>07065860816</t>
  </si>
  <si>
    <t>07065860817</t>
  </si>
  <si>
    <t>07065860818</t>
  </si>
  <si>
    <t>07065860819</t>
  </si>
  <si>
    <t>07065860820</t>
  </si>
  <si>
    <t>07065860821</t>
  </si>
  <si>
    <t>07065860823</t>
  </si>
  <si>
    <t>07065860838</t>
  </si>
  <si>
    <t>07065860204</t>
  </si>
  <si>
    <t>07065860824</t>
  </si>
  <si>
    <t>07065860481</t>
  </si>
  <si>
    <t>07065860489</t>
  </si>
  <si>
    <t>07065860490</t>
  </si>
  <si>
    <t>07065860585</t>
  </si>
  <si>
    <t>07065860587</t>
  </si>
  <si>
    <t>07065860588</t>
  </si>
  <si>
    <t>07065860589</t>
  </si>
  <si>
    <t>07065860590</t>
  </si>
  <si>
    <t>07065860609</t>
  </si>
  <si>
    <t>07065860620</t>
  </si>
  <si>
    <t>07065860654</t>
  </si>
  <si>
    <t>07065860831</t>
  </si>
  <si>
    <t>07065860246</t>
  </si>
  <si>
    <t>07065860439</t>
  </si>
  <si>
    <t>07065860232</t>
  </si>
  <si>
    <t>07065860485</t>
  </si>
  <si>
    <t>07065860491</t>
  </si>
  <si>
    <t>07065860492</t>
  </si>
  <si>
    <t>07065860493</t>
  </si>
  <si>
    <t>07065860494</t>
  </si>
  <si>
    <t>07065860495</t>
  </si>
  <si>
    <t>07065860496</t>
  </si>
  <si>
    <t>07065860497</t>
  </si>
  <si>
    <t>07065860498</t>
  </si>
  <si>
    <t>07065860499</t>
  </si>
  <si>
    <t>07065860500</t>
  </si>
  <si>
    <t>07065860501</t>
  </si>
  <si>
    <t>07065860502</t>
  </si>
  <si>
    <t>07065860503</t>
  </si>
  <si>
    <t>07065860504</t>
  </si>
  <si>
    <t>07065860505</t>
  </si>
  <si>
    <t>07065860506</t>
  </si>
  <si>
    <t>07065860507</t>
  </si>
  <si>
    <t>07065860508</t>
  </si>
  <si>
    <t>07065860509</t>
  </si>
  <si>
    <t>07065860510</t>
  </si>
  <si>
    <t>07065860511</t>
  </si>
  <si>
    <t>07065860512</t>
  </si>
  <si>
    <t>07065860513</t>
  </si>
  <si>
    <t>07065860514</t>
  </si>
  <si>
    <t>07065860516</t>
  </si>
  <si>
    <t>07065860517</t>
  </si>
  <si>
    <t>07065860518</t>
  </si>
  <si>
    <t>07065860519</t>
  </si>
  <si>
    <t>07065860520</t>
  </si>
  <si>
    <t>07065860521</t>
  </si>
  <si>
    <t>07065860522</t>
  </si>
  <si>
    <t>07065860523</t>
  </si>
  <si>
    <t>07065860524</t>
  </si>
  <si>
    <t>07065860525</t>
  </si>
  <si>
    <t>07065860526</t>
  </si>
  <si>
    <t>07065860527</t>
  </si>
  <si>
    <t>07065860528</t>
  </si>
  <si>
    <t>07065860529</t>
  </si>
  <si>
    <t>07065860530</t>
  </si>
  <si>
    <t>07065860531</t>
  </si>
  <si>
    <t>07065860532</t>
  </si>
  <si>
    <t>07065860533</t>
  </si>
  <si>
    <t>07065860534</t>
  </si>
  <si>
    <t>07065860535</t>
  </si>
  <si>
    <t>07065860536</t>
  </si>
  <si>
    <t>07065860537</t>
  </si>
  <si>
    <t>07065860538</t>
  </si>
  <si>
    <t>07065860539</t>
  </si>
  <si>
    <t>07065860563</t>
  </si>
  <si>
    <t>07065860649</t>
  </si>
  <si>
    <t>07065860686</t>
  </si>
  <si>
    <t>07065860690</t>
  </si>
  <si>
    <t>07065860691</t>
  </si>
  <si>
    <t>07065860692</t>
  </si>
  <si>
    <t>07065860693</t>
  </si>
  <si>
    <t>07065860694</t>
  </si>
  <si>
    <t>07065860695</t>
  </si>
  <si>
    <t>07065860697</t>
  </si>
  <si>
    <t>07065860698</t>
  </si>
  <si>
    <t>07065860699</t>
  </si>
  <si>
    <t>07065860700</t>
  </si>
  <si>
    <t>07065860774</t>
  </si>
  <si>
    <t>07065860776</t>
  </si>
  <si>
    <t>07065860780</t>
  </si>
  <si>
    <t>07065860781</t>
  </si>
  <si>
    <t>07065860782</t>
  </si>
  <si>
    <t>07065860783</t>
  </si>
  <si>
    <t>07065860784</t>
  </si>
  <si>
    <t>07065860785</t>
  </si>
  <si>
    <t>07065860786</t>
  </si>
  <si>
    <t>07065860787</t>
  </si>
  <si>
    <t>07065860788</t>
  </si>
  <si>
    <t>07065860789</t>
  </si>
  <si>
    <t>07065860791</t>
  </si>
  <si>
    <t>07065860792</t>
  </si>
  <si>
    <t>07065860793</t>
  </si>
  <si>
    <t>07065860794</t>
  </si>
  <si>
    <t>07065860795</t>
  </si>
  <si>
    <t>07065860796</t>
  </si>
  <si>
    <t>07065860797</t>
  </si>
  <si>
    <t>07065860798</t>
  </si>
  <si>
    <t>07065860799</t>
  </si>
  <si>
    <t>07065860800</t>
  </si>
  <si>
    <t>07065860801</t>
  </si>
  <si>
    <t>07065860802</t>
  </si>
  <si>
    <t>07065860803</t>
  </si>
  <si>
    <t>07065860804</t>
  </si>
  <si>
    <t>07065860805</t>
  </si>
  <si>
    <t>07065860806</t>
  </si>
  <si>
    <t>07065860807</t>
  </si>
  <si>
    <t>07065860125</t>
  </si>
  <si>
    <t>07069363993</t>
  </si>
  <si>
    <t>07065860020</t>
  </si>
  <si>
    <t>07065860479</t>
  </si>
  <si>
    <t>07065860480</t>
  </si>
  <si>
    <t>07065860628</t>
  </si>
  <si>
    <t>07065860869</t>
  </si>
  <si>
    <t>07065860081</t>
  </si>
  <si>
    <t>07065860000</t>
  </si>
  <si>
    <t>07065860001</t>
  </si>
  <si>
    <t>07065860002</t>
  </si>
  <si>
    <t>07065860003</t>
  </si>
  <si>
    <t>07065860601</t>
  </si>
  <si>
    <t>07065860603</t>
  </si>
  <si>
    <t>07065860607</t>
  </si>
  <si>
    <t>07065860665</t>
  </si>
  <si>
    <t>07065860670</t>
  </si>
  <si>
    <t>07065860671</t>
  </si>
  <si>
    <t>07065860672</t>
  </si>
  <si>
    <t>07065860673</t>
  </si>
  <si>
    <t>07065860815</t>
  </si>
  <si>
    <t>07065860857</t>
  </si>
  <si>
    <t>07069363998</t>
  </si>
  <si>
    <t>07065860004</t>
  </si>
  <si>
    <t>07065860006</t>
  </si>
  <si>
    <t>07065860011</t>
  </si>
  <si>
    <t>07065860674</t>
  </si>
  <si>
    <t>07065860675</t>
  </si>
  <si>
    <t>07065860005</t>
  </si>
  <si>
    <t>07065860600</t>
  </si>
  <si>
    <t>07065860619</t>
  </si>
  <si>
    <t>07065860655</t>
  </si>
  <si>
    <t>07065860676</t>
  </si>
  <si>
    <t>07065860677</t>
  </si>
  <si>
    <t>07069363994</t>
  </si>
  <si>
    <t>07065860007</t>
  </si>
  <si>
    <t>07065860009</t>
  </si>
  <si>
    <t>07065860012</t>
  </si>
  <si>
    <t>07065860014</t>
  </si>
  <si>
    <t>07065860382</t>
  </si>
  <si>
    <t>07065860469</t>
  </si>
  <si>
    <t>07065860515</t>
  </si>
  <si>
    <t>07065860561</t>
  </si>
  <si>
    <t>07065860592</t>
  </si>
  <si>
    <t>07065860595</t>
  </si>
  <si>
    <t>07065860596</t>
  </si>
  <si>
    <t>07065860602</t>
  </si>
  <si>
    <t>07065860626</t>
  </si>
  <si>
    <t>07065860629</t>
  </si>
  <si>
    <t>07065860639</t>
  </si>
  <si>
    <t>07065860659</t>
  </si>
  <si>
    <t>07065860678</t>
  </si>
  <si>
    <t>07065860685</t>
  </si>
  <si>
    <t>07069363990</t>
  </si>
  <si>
    <t>07069363991</t>
  </si>
  <si>
    <t>07069363992</t>
  </si>
  <si>
    <t>07069363995</t>
  </si>
  <si>
    <t>07065860010</t>
  </si>
  <si>
    <t>07065860013</t>
  </si>
  <si>
    <t>07065860231</t>
  </si>
  <si>
    <t>07065860593</t>
  </si>
  <si>
    <t>07065860604</t>
  </si>
  <si>
    <t>07065860679</t>
  </si>
  <si>
    <t>07065860680</t>
  </si>
  <si>
    <t>07065860681</t>
  </si>
  <si>
    <t>07065860866</t>
  </si>
  <si>
    <t>07065860021</t>
  </si>
  <si>
    <t>07065860022</t>
  </si>
  <si>
    <t>07065860023</t>
  </si>
  <si>
    <t>07065860024</t>
  </si>
  <si>
    <t>07065860025</t>
  </si>
  <si>
    <t>07065860026</t>
  </si>
  <si>
    <t>07065860027</t>
  </si>
  <si>
    <t>07065860028</t>
  </si>
  <si>
    <t>07065860029</t>
  </si>
  <si>
    <t>07065860030</t>
  </si>
  <si>
    <t>07065860614</t>
  </si>
  <si>
    <t>07065860656</t>
  </si>
  <si>
    <t>07065860657</t>
  </si>
  <si>
    <t>07065860667</t>
  </si>
  <si>
    <t>07065860668</t>
  </si>
  <si>
    <t>07065860582</t>
  </si>
  <si>
    <t>07065860773</t>
  </si>
  <si>
    <t>07065860617</t>
  </si>
  <si>
    <t>07065860568</t>
  </si>
  <si>
    <t>07065860271</t>
  </si>
  <si>
    <t>07065860608</t>
  </si>
  <si>
    <t>07065860082</t>
  </si>
  <si>
    <t>07065860337</t>
  </si>
  <si>
    <t>07065860448</t>
  </si>
  <si>
    <t>07065860863</t>
  </si>
  <si>
    <t>07065860873</t>
  </si>
  <si>
    <t>07065860875</t>
  </si>
  <si>
    <t>07065860877</t>
  </si>
  <si>
    <t>07069225982</t>
  </si>
  <si>
    <t>07052617916</t>
  </si>
  <si>
    <t>07053418390</t>
  </si>
  <si>
    <t>07052689205</t>
  </si>
  <si>
    <t>07053438535</t>
  </si>
  <si>
    <t>07056576246</t>
  </si>
  <si>
    <t>07052658814</t>
  </si>
  <si>
    <t>07050447126</t>
  </si>
  <si>
    <t>07054355903</t>
  </si>
  <si>
    <t>833367</t>
    <phoneticPr fontId="4"/>
  </si>
  <si>
    <t>8390</t>
    <phoneticPr fontId="7"/>
  </si>
  <si>
    <t>新番号</t>
    <rPh sb="0" eb="1">
      <t>シン</t>
    </rPh>
    <rPh sb="1" eb="3">
      <t>バンゴウ</t>
    </rPh>
    <phoneticPr fontId="7"/>
  </si>
  <si>
    <t>電話番号</t>
    <rPh sb="0" eb="2">
      <t>デンワ</t>
    </rPh>
    <rPh sb="2" eb="4">
      <t>バンゴウ</t>
    </rPh>
    <phoneticPr fontId="4"/>
  </si>
  <si>
    <t>内PHS</t>
    <rPh sb="0" eb="1">
      <t>ナイ</t>
    </rPh>
    <phoneticPr fontId="7"/>
  </si>
  <si>
    <t>固定</t>
  </si>
  <si>
    <t>固定</t>
    <rPh sb="0" eb="2">
      <t>コテイ</t>
    </rPh>
    <phoneticPr fontId="7"/>
  </si>
  <si>
    <t>携帯</t>
    <rPh sb="0" eb="2">
      <t>ケイタイ</t>
    </rPh>
    <phoneticPr fontId="7"/>
  </si>
  <si>
    <t>総計</t>
    <rPh sb="0" eb="2">
      <t>ソウケイ</t>
    </rPh>
    <phoneticPr fontId="7"/>
  </si>
  <si>
    <t>070-6586-0008</t>
    <phoneticPr fontId="7"/>
  </si>
  <si>
    <t>070-6586-0062</t>
    <phoneticPr fontId="7"/>
  </si>
  <si>
    <t>070-6586-0340</t>
    <phoneticPr fontId="7"/>
  </si>
  <si>
    <t>080-2991-1409</t>
    <phoneticPr fontId="7"/>
  </si>
  <si>
    <t>080-2996-2833</t>
    <phoneticPr fontId="7"/>
  </si>
  <si>
    <t>080-2996-2835</t>
    <phoneticPr fontId="7"/>
  </si>
  <si>
    <t>080-2996-2836</t>
    <phoneticPr fontId="7"/>
  </si>
  <si>
    <t>080-2996-2837</t>
    <phoneticPr fontId="7"/>
  </si>
  <si>
    <t>080-2996-2838</t>
    <phoneticPr fontId="7"/>
  </si>
  <si>
    <t>080-2996-2839</t>
    <phoneticPr fontId="7"/>
  </si>
  <si>
    <t>080-2996-2840</t>
    <phoneticPr fontId="7"/>
  </si>
  <si>
    <t>080-2996-2841</t>
    <phoneticPr fontId="7"/>
  </si>
  <si>
    <t>080-2996-2842</t>
    <phoneticPr fontId="7"/>
  </si>
  <si>
    <t>080-2996-2843</t>
    <phoneticPr fontId="7"/>
  </si>
  <si>
    <t>080-2996-2845</t>
    <phoneticPr fontId="7"/>
  </si>
  <si>
    <t>080-2996-2846</t>
    <phoneticPr fontId="7"/>
  </si>
  <si>
    <t>080-2996-2847</t>
    <phoneticPr fontId="7"/>
  </si>
  <si>
    <t>080-2996-2848</t>
    <phoneticPr fontId="7"/>
  </si>
  <si>
    <t>080-2996-2849</t>
    <phoneticPr fontId="7"/>
  </si>
  <si>
    <t>080-2996-2850</t>
    <phoneticPr fontId="7"/>
  </si>
  <si>
    <t>080-2996-2852</t>
    <phoneticPr fontId="7"/>
  </si>
  <si>
    <t>080-2996-2853</t>
    <phoneticPr fontId="7"/>
  </si>
  <si>
    <t>070-6586-0812</t>
    <phoneticPr fontId="7"/>
  </si>
  <si>
    <t>090-2788-9455</t>
    <phoneticPr fontId="7"/>
  </si>
  <si>
    <t>090-3180-0125</t>
    <phoneticPr fontId="7"/>
  </si>
  <si>
    <t>090-4669-7866</t>
    <phoneticPr fontId="7"/>
  </si>
  <si>
    <t>090-5910-4806</t>
    <phoneticPr fontId="7"/>
  </si>
  <si>
    <t>090-6880-2263</t>
    <phoneticPr fontId="7"/>
  </si>
  <si>
    <t>070-6936-3990</t>
    <phoneticPr fontId="7"/>
  </si>
  <si>
    <t>070-6936-3991</t>
    <phoneticPr fontId="7"/>
  </si>
  <si>
    <t>070-6936-3992</t>
    <phoneticPr fontId="7"/>
  </si>
  <si>
    <t>070-6936-3993</t>
    <phoneticPr fontId="7"/>
  </si>
  <si>
    <t>070-6936-3994</t>
    <phoneticPr fontId="7"/>
  </si>
  <si>
    <t>070-6936-3996</t>
    <phoneticPr fontId="7"/>
  </si>
  <si>
    <t>070-6936-3997</t>
    <phoneticPr fontId="7"/>
  </si>
  <si>
    <t>070-6936-3998</t>
    <phoneticPr fontId="7"/>
  </si>
  <si>
    <t>070-6936-3999</t>
    <phoneticPr fontId="7"/>
  </si>
  <si>
    <t>070-5044-7126</t>
    <phoneticPr fontId="7"/>
  </si>
  <si>
    <t>日浅雅博</t>
  </si>
  <si>
    <t>0648</t>
    <phoneticPr fontId="7"/>
  </si>
  <si>
    <t>0658</t>
    <phoneticPr fontId="7"/>
  </si>
  <si>
    <t>臨床検査技師</t>
    <rPh sb="0" eb="4">
      <t>リンショウケンサ</t>
    </rPh>
    <rPh sb="4" eb="6">
      <t>ギシ</t>
    </rPh>
    <phoneticPr fontId="7"/>
  </si>
  <si>
    <t>副技師長</t>
    <rPh sb="0" eb="1">
      <t>フク</t>
    </rPh>
    <rPh sb="1" eb="4">
      <t>ギシチョウ</t>
    </rPh>
    <phoneticPr fontId="7"/>
  </si>
  <si>
    <t>歯科衛生士技師長</t>
  </si>
  <si>
    <t>特任助教</t>
    <rPh sb="0" eb="4">
      <t>トクニンジョキョウ</t>
    </rPh>
    <phoneticPr fontId="4"/>
  </si>
  <si>
    <t>特任教授</t>
    <rPh sb="0" eb="4">
      <t>トクニンキョウジュ</t>
    </rPh>
    <phoneticPr fontId="4"/>
  </si>
  <si>
    <t>准教授</t>
    <rPh sb="0" eb="3">
      <t>ジュンキョウジュ</t>
    </rPh>
    <phoneticPr fontId="6"/>
  </si>
  <si>
    <t>係長</t>
    <rPh sb="0" eb="2">
      <t>カカリチョウ</t>
    </rPh>
    <phoneticPr fontId="5"/>
  </si>
  <si>
    <t>災害担当</t>
    <rPh sb="0" eb="2">
      <t>サイガイ</t>
    </rPh>
    <rPh sb="2" eb="4">
      <t>タントウ</t>
    </rPh>
    <phoneticPr fontId="4"/>
  </si>
  <si>
    <t>副看護部長</t>
    <rPh sb="0" eb="1">
      <t>フク</t>
    </rPh>
    <rPh sb="3" eb="4">
      <t>ブ</t>
    </rPh>
    <phoneticPr fontId="7"/>
  </si>
  <si>
    <t>0008</t>
    <phoneticPr fontId="7"/>
  </si>
  <si>
    <t>110歯科麻酔科</t>
  </si>
  <si>
    <t>202手術部</t>
  </si>
  <si>
    <t>109口腔外科</t>
    <rPh sb="3" eb="5">
      <t>コウクウ</t>
    </rPh>
    <rPh sb="5" eb="7">
      <t>ゲカ</t>
    </rPh>
    <phoneticPr fontId="3"/>
  </si>
  <si>
    <t>ﾋｶﾞｼ04</t>
  </si>
  <si>
    <t>401看護部</t>
    <rPh sb="3" eb="6">
      <t>カンゴブ</t>
    </rPh>
    <phoneticPr fontId="3"/>
  </si>
  <si>
    <t>松香芳三</t>
  </si>
  <si>
    <t>看護部事務</t>
    <rPh sb="0" eb="3">
      <t>カンゴブ</t>
    </rPh>
    <rPh sb="3" eb="5">
      <t>ジム</t>
    </rPh>
    <phoneticPr fontId="4"/>
  </si>
  <si>
    <t>ｻﾝｶﾌｼﾞﾝｶ</t>
  </si>
  <si>
    <t>ｻﾝｶﾌｼﾞﾝｶｶﾞｲﾗｲ</t>
  </si>
  <si>
    <t>006血液内科</t>
    <rPh sb="3" eb="5">
      <t>ケツエキ</t>
    </rPh>
    <rPh sb="5" eb="7">
      <t>ナイカ</t>
    </rPh>
    <phoneticPr fontId="4"/>
  </si>
  <si>
    <t>005内分泌内科</t>
    <rPh sb="3" eb="6">
      <t>ナイブンピ</t>
    </rPh>
    <rPh sb="6" eb="8">
      <t>ナイカ</t>
    </rPh>
    <phoneticPr fontId="4"/>
  </si>
  <si>
    <t>009食乳甲外科</t>
    <rPh sb="3" eb="4">
      <t>ショク</t>
    </rPh>
    <rPh sb="4" eb="5">
      <t>ニュウ</t>
    </rPh>
    <rPh sb="5" eb="6">
      <t>コウ</t>
    </rPh>
    <rPh sb="6" eb="8">
      <t>ゲカ</t>
    </rPh>
    <phoneticPr fontId="5"/>
  </si>
  <si>
    <t>010呼吸器外科</t>
    <rPh sb="3" eb="6">
      <t>コキュウキ</t>
    </rPh>
    <rPh sb="6" eb="8">
      <t>ゲカ</t>
    </rPh>
    <phoneticPr fontId="4"/>
  </si>
  <si>
    <t>012消化器外科</t>
    <rPh sb="3" eb="6">
      <t>ショウカキ</t>
    </rPh>
    <rPh sb="6" eb="8">
      <t>ゲカ</t>
    </rPh>
    <phoneticPr fontId="5"/>
  </si>
  <si>
    <t>013小児外科</t>
    <rPh sb="3" eb="5">
      <t>ショウニ</t>
    </rPh>
    <rPh sb="5" eb="7">
      <t>ゲカ</t>
    </rPh>
    <phoneticPr fontId="5"/>
  </si>
  <si>
    <t>016整形外科</t>
    <rPh sb="3" eb="5">
      <t>セイケイ</t>
    </rPh>
    <rPh sb="5" eb="7">
      <t>ゲカ</t>
    </rPh>
    <phoneticPr fontId="5"/>
  </si>
  <si>
    <t>16</t>
    <phoneticPr fontId="4"/>
  </si>
  <si>
    <t>旧　005内内・血内</t>
    <rPh sb="0" eb="1">
      <t>キュウ</t>
    </rPh>
    <rPh sb="5" eb="7">
      <t>ウチナイ</t>
    </rPh>
    <rPh sb="8" eb="9">
      <t>チ</t>
    </rPh>
    <rPh sb="9" eb="10">
      <t>ナイ</t>
    </rPh>
    <phoneticPr fontId="4"/>
  </si>
  <si>
    <t>旧　009食外・呼外</t>
    <rPh sb="0" eb="1">
      <t>キュウ</t>
    </rPh>
    <rPh sb="5" eb="6">
      <t>ショク</t>
    </rPh>
    <rPh sb="6" eb="7">
      <t>ソト</t>
    </rPh>
    <rPh sb="8" eb="9">
      <t>コ</t>
    </rPh>
    <rPh sb="9" eb="10">
      <t>ソト</t>
    </rPh>
    <phoneticPr fontId="4"/>
  </si>
  <si>
    <t>旧　012消外・児外</t>
    <rPh sb="0" eb="1">
      <t>キュウ</t>
    </rPh>
    <phoneticPr fontId="4"/>
  </si>
  <si>
    <t>総合診療部</t>
    <rPh sb="0" eb="2">
      <t>ソウゴウ</t>
    </rPh>
    <rPh sb="2" eb="4">
      <t>シンリョウ</t>
    </rPh>
    <rPh sb="4" eb="5">
      <t>ブ</t>
    </rPh>
    <phoneticPr fontId="4"/>
  </si>
  <si>
    <t>旧　161リハビリ</t>
    <rPh sb="0" eb="1">
      <t>キュウ</t>
    </rPh>
    <phoneticPr fontId="4"/>
  </si>
  <si>
    <t>080-2991-1409</t>
  </si>
  <si>
    <t>080-2996-2833</t>
  </si>
  <si>
    <t>080-2996-2838</t>
  </si>
  <si>
    <t>090-4669-7866</t>
  </si>
  <si>
    <t>070-6936-3990</t>
  </si>
  <si>
    <t>070-6936-3991</t>
  </si>
  <si>
    <t>070-6936-3992</t>
  </si>
  <si>
    <t>070-6936-3993</t>
  </si>
  <si>
    <t>070-6936-3995</t>
  </si>
  <si>
    <t>070-6936-3996</t>
  </si>
  <si>
    <t>070-6936-3997</t>
  </si>
  <si>
    <t>070-6936-3999</t>
  </si>
  <si>
    <t>83-3192</t>
  </si>
  <si>
    <t>83-3193</t>
  </si>
  <si>
    <t>83-3200</t>
  </si>
  <si>
    <t>83-3217</t>
  </si>
  <si>
    <t>83-3222</t>
  </si>
  <si>
    <t>83-3227</t>
  </si>
  <si>
    <t>83-3239</t>
  </si>
  <si>
    <t>83-3244</t>
  </si>
  <si>
    <t>83-3249</t>
  </si>
  <si>
    <t>83-3254</t>
  </si>
  <si>
    <t>83-3259</t>
  </si>
  <si>
    <t>83-3264</t>
  </si>
  <si>
    <t>83-3274</t>
  </si>
  <si>
    <t>83-3281</t>
  </si>
  <si>
    <t>83-3293</t>
  </si>
  <si>
    <t>83-3367</t>
  </si>
  <si>
    <t>83-3369</t>
  </si>
  <si>
    <t>83-3373</t>
  </si>
  <si>
    <t>83-3394</t>
  </si>
  <si>
    <t>83-3623</t>
  </si>
  <si>
    <t>83-3704</t>
  </si>
  <si>
    <t>83-3712</t>
  </si>
  <si>
    <t>83-5317</t>
  </si>
  <si>
    <t>83-5356</t>
  </si>
  <si>
    <t>83-5389</t>
  </si>
  <si>
    <t>83-5720</t>
  </si>
  <si>
    <t>83-7185</t>
  </si>
  <si>
    <t>83-7209</t>
  </si>
  <si>
    <t>83-7454</t>
  </si>
  <si>
    <t>83-7710</t>
  </si>
  <si>
    <t>83-7711</t>
  </si>
  <si>
    <t>83-8401</t>
  </si>
  <si>
    <t>83-8404</t>
  </si>
  <si>
    <t>83-8407</t>
  </si>
  <si>
    <t>83-8410</t>
  </si>
  <si>
    <t>83-8413</t>
  </si>
  <si>
    <t>83-8416</t>
  </si>
  <si>
    <t>83-8419</t>
  </si>
  <si>
    <t>83-8422</t>
  </si>
  <si>
    <t>83-8425</t>
  </si>
  <si>
    <t>83-9071</t>
  </si>
  <si>
    <t>83-9072</t>
  </si>
  <si>
    <t>83-9090</t>
  </si>
  <si>
    <t>83-9194</t>
  </si>
  <si>
    <t>83-9202</t>
  </si>
  <si>
    <t>83-9203</t>
  </si>
  <si>
    <t>83-9204</t>
  </si>
  <si>
    <t>83-9205</t>
  </si>
  <si>
    <t>83-9211</t>
  </si>
  <si>
    <t>83-9284</t>
  </si>
  <si>
    <t>83-9294</t>
  </si>
  <si>
    <t>83-9313</t>
  </si>
  <si>
    <t>83-9314</t>
  </si>
  <si>
    <t>83-9316</t>
  </si>
  <si>
    <t>83-9317</t>
  </si>
  <si>
    <t>83-9319</t>
  </si>
  <si>
    <t>83-9321</t>
  </si>
  <si>
    <t>83-9331</t>
  </si>
  <si>
    <t>83-9335</t>
  </si>
  <si>
    <t>83-9338</t>
  </si>
  <si>
    <t>83-9340</t>
  </si>
  <si>
    <t>83-9342</t>
  </si>
  <si>
    <t>83-9351</t>
  </si>
  <si>
    <t>83-9361</t>
  </si>
  <si>
    <t>83-9371</t>
  </si>
  <si>
    <t>83-9381</t>
  </si>
  <si>
    <t>83-9645</t>
  </si>
  <si>
    <t>83-9999</t>
  </si>
  <si>
    <t>ﾋﾞｮｳｲﾝﾁｮｳ</t>
  </si>
  <si>
    <t>ﾋﾞｮｳｲﾝﾁｮｳﾎｻ</t>
  </si>
  <si>
    <t>ｹｲｴｲｷｶｸ02</t>
  </si>
  <si>
    <t>ｹｲｴｲｷｶｸ01</t>
  </si>
  <si>
    <t>ｲｼﾞ06</t>
  </si>
  <si>
    <t>ｲｼﾞ02</t>
  </si>
  <si>
    <t>ｲｼﾞ04</t>
  </si>
  <si>
    <t>ｲｼﾞ05</t>
  </si>
  <si>
    <t>ﾋﾞｮｳｲﾝｼﾞｮｳﾎｳｾ03</t>
  </si>
  <si>
    <t>病情ｾﾍﾙﾌﾟﾃﾞｽｸ</t>
  </si>
  <si>
    <t>ｼｭｼﾞｭﾂﾌﾞ</t>
  </si>
  <si>
    <t>ﾋﾞｮｳｲﾝｼﾞｮｳﾎｳｾ07</t>
  </si>
  <si>
    <t>ﾋﾞｮｳｲﾝｼﾞｮｳﾎｳｾ08</t>
  </si>
  <si>
    <t>ｼﾞｭﾝｶﾝｷﾅｲｶ</t>
  </si>
  <si>
    <t>川端豊</t>
  </si>
  <si>
    <t>ｼﾞﾋﾞｲﾝｺｳｶ</t>
  </si>
  <si>
    <t>ｹﾂｴｷﾅｲｶ</t>
  </si>
  <si>
    <t>ﾅｲﾌﾞﾝﾋﾟﾂﾅｲｶ</t>
  </si>
  <si>
    <t>ｱｱ009</t>
  </si>
  <si>
    <t>ﾉｳｿｯﾁｭｳｾ</t>
  </si>
  <si>
    <t>ｺｷｭｳｷﾅｲｶ</t>
  </si>
  <si>
    <t>ｶﾞﾝｶ</t>
  </si>
  <si>
    <t>ｿｳｺﾞｳｼﾝﾘｮｳﾌﾞ</t>
  </si>
  <si>
    <t>ｼﾞﾝｿﾞｳﾅｲｶ</t>
  </si>
  <si>
    <t>柴田恵理子</t>
  </si>
  <si>
    <t>ﾘﾊﾋﾞﾘ</t>
  </si>
  <si>
    <t>ｼｶｲﾁﾎﾃﾂ</t>
  </si>
  <si>
    <t>ｼｮｳﾆｶ</t>
  </si>
  <si>
    <t>ｹｲｾｲｹﾞｶ</t>
  </si>
  <si>
    <t>ｼｮｳｶｷｹﾞｶ</t>
  </si>
  <si>
    <t>ｼｮｳﾆｹﾞｶ</t>
  </si>
  <si>
    <t>ｱｱ003</t>
  </si>
  <si>
    <t>安全管理部</t>
  </si>
  <si>
    <t>ｺｷｭｳｷｹﾞｶ</t>
  </si>
  <si>
    <t>ｱ</t>
  </si>
  <si>
    <t>【緊急呼出PHS 0202】</t>
  </si>
  <si>
    <t>ｴﾑｲｰｶﾝﾘｾ</t>
  </si>
  <si>
    <t>ｱｱ008</t>
  </si>
  <si>
    <t>ｾｲｹｲｹﾞｶ</t>
  </si>
  <si>
    <t>ｶﾝﾜｹｱ</t>
  </si>
  <si>
    <t>ﾔｸｻﾞｲﾌﾞ</t>
  </si>
  <si>
    <t>谷彰浩</t>
  </si>
  <si>
    <t>ﾋﾆｮｳｷｶ</t>
  </si>
  <si>
    <t>ﾎｳｼｬｾﾝｶ</t>
  </si>
  <si>
    <t>歯科技工室</t>
  </si>
  <si>
    <t>ｺｳｸｳｲﾝﾌﾟﾗﾝﾄｾ</t>
  </si>
  <si>
    <t>ｼｶｲﾁﾎｿﾞﾝ</t>
  </si>
  <si>
    <t>ｼｶ</t>
  </si>
  <si>
    <t>歯科ﾌﾞﾛｯｸ受付</t>
  </si>
  <si>
    <t>ｺｳｸｳﾅｲｶ</t>
  </si>
  <si>
    <t>ｱｱ007</t>
  </si>
  <si>
    <t>ｼｮｳﾆｼｶ</t>
  </si>
  <si>
    <t>ｺｳｸｳｶﾝﾘｾ</t>
  </si>
  <si>
    <t>ｼｶｴｲｾｲｼﾂ</t>
  </si>
  <si>
    <t>ｼｶﾏｽｲｶ</t>
  </si>
  <si>
    <t>ﾎｳｼｬｾﾝﾌﾞ</t>
  </si>
  <si>
    <t>ｹﾝｻﾌﾞ</t>
  </si>
  <si>
    <t>NICU</t>
  </si>
  <si>
    <t>ﾋﾞｮｳｲﾝｼﾞｮｳﾎｳｾ04</t>
  </si>
  <si>
    <t>ｿｳｺﾞｳｼｶ</t>
  </si>
  <si>
    <t>ﾋﾞｮｳｲﾝｼﾞｮｳﾎｳｾ10</t>
  </si>
  <si>
    <t>ｱｱ004</t>
  </si>
  <si>
    <t>ｱｱ005</t>
  </si>
  <si>
    <t>ｴｲﾖｳﾌﾞ04</t>
  </si>
  <si>
    <t>ﾅｲｶｱﾝﾁｴｲｼﾞﾝｸﾞ</t>
  </si>
  <si>
    <t>手束文威</t>
  </si>
  <si>
    <t>ｶﾝｺﾞﾌﾞ03</t>
  </si>
  <si>
    <t>ｶﾝｺﾞﾌﾞ04</t>
  </si>
  <si>
    <t>ｶﾝｺﾞﾌﾞ10</t>
  </si>
  <si>
    <t>ｶﾝｺﾞﾌﾞ05</t>
  </si>
  <si>
    <t>ｶﾝｺﾞﾌﾞ06</t>
  </si>
  <si>
    <t>ｶﾝｺﾞﾌﾞ01</t>
  </si>
  <si>
    <t>歯科口外麻酔</t>
  </si>
  <si>
    <t>ﾅｲｼｷｮｳｾ</t>
  </si>
  <si>
    <t>ﾅｲｶｶﾞｲﾗｲ</t>
  </si>
  <si>
    <t>ｾｲｹｲﾏｽｲｶﾞｲﾗｲ</t>
  </si>
  <si>
    <t>ｹﾞｶｼﾝｹﾞｶﾞｲﾗｲ</t>
  </si>
  <si>
    <t>ｼﾞｮｸｿｳﾀｲｻｸｼﾂ</t>
  </si>
  <si>
    <t>ﾆｼ02</t>
  </si>
  <si>
    <t>ﾆｼ03</t>
  </si>
  <si>
    <t>ﾆｼ04</t>
  </si>
  <si>
    <t>ﾆｼ05</t>
  </si>
  <si>
    <t>ﾆｼ06</t>
  </si>
  <si>
    <t>ﾆｼ07</t>
  </si>
  <si>
    <t>ﾆｼ08</t>
  </si>
  <si>
    <t>ﾆｼ09</t>
  </si>
  <si>
    <t>ﾆｼ10</t>
  </si>
  <si>
    <t>ﾋｶﾞｼ02</t>
  </si>
  <si>
    <t>ﾋｶﾞｼ03</t>
  </si>
  <si>
    <t>ﾋｶﾞｼ05</t>
  </si>
  <si>
    <t>ﾋｶﾞｼ06</t>
  </si>
  <si>
    <t>ﾋｶﾞｼ07</t>
  </si>
  <si>
    <t>ﾋｶﾞｼ08</t>
  </si>
  <si>
    <t>中瀧理仁</t>
  </si>
  <si>
    <t>ﾎｳｼｬｾﾝｶ001</t>
  </si>
  <si>
    <t>ﾎｳｼｬｾﾝｶ003</t>
  </si>
  <si>
    <t>ﾎｳｼｬｾﾝｶ002</t>
  </si>
  <si>
    <t>ｲｼﾞ08</t>
  </si>
  <si>
    <t>ｷｬﾘｱｼｴﾝ</t>
  </si>
  <si>
    <t>ｶﾞﾝｼﾝﾘｮｳｾ</t>
  </si>
  <si>
    <t>当直医師</t>
  </si>
  <si>
    <t>ｱｱ006</t>
  </si>
  <si>
    <t>ｶﾝｼｯｶﾝｿｳﾀﾞﾝｼﾂ</t>
  </si>
  <si>
    <t>ｹｲﾘﾁｮｳﾀﾂ04</t>
  </si>
  <si>
    <t>ｿｳﾑ01</t>
  </si>
  <si>
    <t>ｲﾃﾞﾝｶｳﾝｾﾘﾝｸﾞｼﾂ</t>
  </si>
  <si>
    <t>ﾋﾞｮｳｲﾝﾁｮｳﾄｸﾍﾞﾂﾎｻ</t>
  </si>
  <si>
    <t>ｲｼﾞ11</t>
  </si>
  <si>
    <t>ｿｳﾑ05</t>
  </si>
  <si>
    <t>ｱｱ056</t>
  </si>
  <si>
    <t>ｹｲﾘﾁｮｳﾀﾂ05</t>
  </si>
  <si>
    <t>ｴｲﾖｳﾌﾞ02</t>
  </si>
  <si>
    <t>ｲｼﾞ03</t>
  </si>
  <si>
    <t>ｹｲﾘﾁｮｳﾀﾂ03</t>
  </si>
  <si>
    <t>ｿｳﾑ03</t>
  </si>
  <si>
    <t>ｱｱ002</t>
  </si>
  <si>
    <t>ｿｳﾑ07</t>
  </si>
  <si>
    <t>ｿｳﾑ08</t>
  </si>
  <si>
    <t>ｿｳﾑ09</t>
  </si>
  <si>
    <t>ｿｳﾑ10</t>
  </si>
  <si>
    <t>ｹｲｴｲｷｶｸ03</t>
  </si>
  <si>
    <t>ｹｲｴｲｷｶｸ04</t>
  </si>
  <si>
    <t>ｹｲﾘﾁｮｳﾀﾂ01</t>
  </si>
  <si>
    <t>ｹｲﾘﾁｮｳﾀﾂ02</t>
  </si>
  <si>
    <t>ｲｼﾞ01</t>
  </si>
  <si>
    <t>ｱｱ001</t>
  </si>
  <si>
    <t>ﾎｳｼｬｾﾝﾌﾞ001</t>
  </si>
  <si>
    <t>ｻｲｶﾞｲ</t>
  </si>
  <si>
    <t>ｼﾞｭﾝｶﾝｷﾅｲｶ001</t>
  </si>
  <si>
    <t>ｺｷｭｳｷﾅｲｶ001</t>
  </si>
  <si>
    <t>ｼﾞﾝｿﾞｳﾅｲｶ001</t>
  </si>
  <si>
    <t>ｶﾝｺﾞﾌﾞ09</t>
  </si>
  <si>
    <t>ﾋﾞｮｳｲﾝﾁｮｳﾋｼｮ</t>
  </si>
  <si>
    <t>ｱｱ054</t>
  </si>
  <si>
    <t>ﾁｮｳｵﾝﾊﾟｾ</t>
  </si>
  <si>
    <t>ｿｳﾑ06</t>
  </si>
  <si>
    <t>ｲｼﾞ10</t>
  </si>
  <si>
    <t>ｴｲﾖｳﾌﾞ03</t>
  </si>
  <si>
    <t>ﾋﾞｮｳｲﾝｼﾞｮｳﾎｳｾ01</t>
  </si>
  <si>
    <t>ﾋﾞｮｳｲﾝｼﾞｮｳﾎｳｾ02</t>
  </si>
  <si>
    <t>ｱｱ011</t>
  </si>
  <si>
    <t>[内科外来]3200</t>
  </si>
  <si>
    <t>ｱｱ022</t>
  </si>
  <si>
    <t>ｱｱ023</t>
  </si>
  <si>
    <t>ｱｱ012</t>
  </si>
  <si>
    <t>ｱｱ017</t>
  </si>
  <si>
    <t>ｱｱ020</t>
  </si>
  <si>
    <t>ｱｱ018</t>
  </si>
  <si>
    <t>ｱｱ014</t>
  </si>
  <si>
    <t>ｱｱ015</t>
  </si>
  <si>
    <t>ｱｱ016</t>
  </si>
  <si>
    <t>ｱｱ024</t>
  </si>
  <si>
    <t>ｱｱ021</t>
  </si>
  <si>
    <t>ｱｱ019</t>
  </si>
  <si>
    <t>ｱｱ051</t>
  </si>
  <si>
    <t>ﾔｸｻﾞｲﾌﾞ01</t>
  </si>
  <si>
    <t>ﾔｸｻﾞｲﾌﾞ04</t>
  </si>
  <si>
    <t>ﾔｸｻﾞｲﾌﾞ06</t>
  </si>
  <si>
    <t>ｱｱ013</t>
  </si>
  <si>
    <t>ｱｱ063</t>
  </si>
  <si>
    <t>ｱｱ064</t>
  </si>
  <si>
    <t>ｱｱ031</t>
  </si>
  <si>
    <t>ｱｱ025</t>
  </si>
  <si>
    <t>ｱｱ026</t>
  </si>
  <si>
    <t>ｱｱ027</t>
  </si>
  <si>
    <t>ｱｱ030</t>
  </si>
  <si>
    <t>ｱｱ053</t>
  </si>
  <si>
    <t>ｱｱ055</t>
  </si>
  <si>
    <t>ﾕｹﾂ</t>
  </si>
  <si>
    <t>ｱｱ057</t>
  </si>
  <si>
    <t>ｱｱ028</t>
  </si>
  <si>
    <t>ｱｱ029</t>
  </si>
  <si>
    <t>ｱｱ042</t>
  </si>
  <si>
    <t>ｱｱ043</t>
  </si>
  <si>
    <t>ｱｱ044</t>
  </si>
  <si>
    <t>ｱｱ045</t>
  </si>
  <si>
    <t>ｱｱ046</t>
  </si>
  <si>
    <t>ｱｱ047</t>
  </si>
  <si>
    <t>ｱｱ048</t>
  </si>
  <si>
    <t>ｱｱ049</t>
  </si>
  <si>
    <t>ｱｱ050</t>
  </si>
  <si>
    <t>ﾎｳｼｬｾﾝﾌﾞ004</t>
  </si>
  <si>
    <t>ﾎｳｼｬｾﾝﾌﾞ003</t>
  </si>
  <si>
    <t>ﾎｳｼｬｾﾝﾌﾞ002</t>
  </si>
  <si>
    <t>ｱｱ058</t>
  </si>
  <si>
    <t>ｱｱ061</t>
  </si>
  <si>
    <t>ｱｱ062</t>
  </si>
  <si>
    <t>ｱｱ065</t>
  </si>
  <si>
    <t>ｱｱ067</t>
  </si>
  <si>
    <t>ｱｱ060</t>
  </si>
  <si>
    <t>放射線科外来</t>
  </si>
  <si>
    <t>ｱｱ059</t>
  </si>
  <si>
    <t>ﾔｸｻﾞｲﾌﾞ03</t>
  </si>
  <si>
    <t>ﾔｸｻﾞｲﾌﾞ05</t>
  </si>
  <si>
    <t>ｱｱ052</t>
  </si>
  <si>
    <t>ﾔｸｻﾞｲﾌﾞ02</t>
  </si>
  <si>
    <t>ｱｱ066</t>
  </si>
  <si>
    <t>ｱｱ032</t>
  </si>
  <si>
    <t>ｱｱ033</t>
  </si>
  <si>
    <t>ｱｱ034</t>
  </si>
  <si>
    <t>ｱｱ037</t>
  </si>
  <si>
    <t>ｱｱ036</t>
  </si>
  <si>
    <t>ｱｱ035</t>
  </si>
  <si>
    <t>ｱｱ038</t>
  </si>
  <si>
    <t>ｱｱ039</t>
  </si>
  <si>
    <t>ｱｱ040</t>
  </si>
  <si>
    <t>ｱｱ041</t>
  </si>
  <si>
    <t>CT担当</t>
  </si>
  <si>
    <t>--</t>
  </si>
  <si>
    <t>999計</t>
    <rPh sb="3" eb="4">
      <t>ケイ</t>
    </rPh>
    <phoneticPr fontId="7"/>
  </si>
  <si>
    <t>991内線</t>
    <rPh sb="3" eb="5">
      <t>ナイセン</t>
    </rPh>
    <phoneticPr fontId="7"/>
  </si>
  <si>
    <t>35</t>
    <phoneticPr fontId="4"/>
  </si>
  <si>
    <t>看護師長 副部門長</t>
    <rPh sb="7" eb="8">
      <t>モン</t>
    </rPh>
    <phoneticPr fontId="4"/>
  </si>
  <si>
    <t>教授 部長</t>
    <rPh sb="0" eb="2">
      <t>キョウジュ</t>
    </rPh>
    <rPh sb="3" eb="5">
      <t>ブチョウ</t>
    </rPh>
    <phoneticPr fontId="7"/>
  </si>
  <si>
    <t>ﾘﾊﾋﾞﾘﾃｰｼｮﾝ部門長</t>
    <rPh sb="10" eb="13">
      <t>ブモンチョウ</t>
    </rPh>
    <phoneticPr fontId="4"/>
  </si>
  <si>
    <t>070-6586-0874</t>
    <phoneticPr fontId="7"/>
  </si>
  <si>
    <t>視能訓練部</t>
    <rPh sb="0" eb="2">
      <t>シノウ</t>
    </rPh>
    <rPh sb="2" eb="4">
      <t>クンレン</t>
    </rPh>
    <rPh sb="4" eb="5">
      <t>ブ</t>
    </rPh>
    <phoneticPr fontId="4"/>
  </si>
  <si>
    <t>褥瘡対策室</t>
    <rPh sb="0" eb="2">
      <t>ジョクソウ</t>
    </rPh>
    <rPh sb="2" eb="5">
      <t>タイサクシツ</t>
    </rPh>
    <phoneticPr fontId="4"/>
  </si>
  <si>
    <t>99999999999</t>
    <phoneticPr fontId="7"/>
  </si>
  <si>
    <t>0874</t>
    <phoneticPr fontId="7"/>
  </si>
  <si>
    <t>07065860874</t>
    <phoneticPr fontId="7"/>
  </si>
  <si>
    <t>ﾘﾊｲｼ</t>
  </si>
  <si>
    <t>医事</t>
    <phoneticPr fontId="4"/>
  </si>
  <si>
    <t>患者支援</t>
    <rPh sb="0" eb="2">
      <t>カンジャ</t>
    </rPh>
    <phoneticPr fontId="4"/>
  </si>
  <si>
    <t>07</t>
    <phoneticPr fontId="4"/>
  </si>
  <si>
    <t>医事課（事務職員）</t>
    <rPh sb="0" eb="3">
      <t>イジカ</t>
    </rPh>
    <rPh sb="4" eb="6">
      <t>ジム</t>
    </rPh>
    <rPh sb="6" eb="8">
      <t>ショクイン</t>
    </rPh>
    <phoneticPr fontId="4"/>
  </si>
  <si>
    <t>医療支援</t>
    <rPh sb="0" eb="2">
      <t>イリョウ</t>
    </rPh>
    <rPh sb="2" eb="4">
      <t>シエン</t>
    </rPh>
    <phoneticPr fontId="1"/>
  </si>
  <si>
    <t>技術員</t>
    <rPh sb="0" eb="3">
      <t>ギジュツイン</t>
    </rPh>
    <phoneticPr fontId="4"/>
  </si>
  <si>
    <t>医療技術部長 臨床検査部門長</t>
    <rPh sb="0" eb="2">
      <t>イリョウ</t>
    </rPh>
    <rPh sb="2" eb="4">
      <t>ギジュツ</t>
    </rPh>
    <rPh sb="4" eb="6">
      <t>ブチョウ</t>
    </rPh>
    <rPh sb="7" eb="9">
      <t>リンショウ</t>
    </rPh>
    <rPh sb="9" eb="11">
      <t>ケンサ</t>
    </rPh>
    <rPh sb="11" eb="14">
      <t>ブモンチョウ</t>
    </rPh>
    <phoneticPr fontId="4"/>
  </si>
  <si>
    <t>要項4条</t>
    <rPh sb="3" eb="4">
      <t>ジョウ</t>
    </rPh>
    <phoneticPr fontId="5"/>
  </si>
  <si>
    <t>香美祥二</t>
    <rPh sb="0" eb="2">
      <t>カガミ</t>
    </rPh>
    <rPh sb="2" eb="4">
      <t>ショウジ</t>
    </rPh>
    <phoneticPr fontId="5"/>
  </si>
  <si>
    <t>課長</t>
    <rPh sb="0" eb="2">
      <t>カチョウ</t>
    </rPh>
    <phoneticPr fontId="7"/>
  </si>
  <si>
    <t>ｼｯｶﾝﾋﾞｮｳﾘｶﾞｸ</t>
  </si>
  <si>
    <t>CRC(薬剤師)</t>
    <rPh sb="4" eb="7">
      <t>ヤクザイシ</t>
    </rPh>
    <phoneticPr fontId="4"/>
  </si>
  <si>
    <t>CRC(看護師)</t>
    <rPh sb="4" eb="7">
      <t>カンゴシ</t>
    </rPh>
    <phoneticPr fontId="4"/>
  </si>
  <si>
    <t>ｾｲｼﾝｶｶﾞｲﾗｲ</t>
  </si>
  <si>
    <t>ｲｼﾞ14</t>
  </si>
  <si>
    <t>070-6936-3998</t>
  </si>
  <si>
    <t>薬剤師 副部長</t>
    <rPh sb="0" eb="3">
      <t>ヤクザイシ</t>
    </rPh>
    <rPh sb="4" eb="5">
      <t>フク</t>
    </rPh>
    <rPh sb="5" eb="7">
      <t>ブチョウ</t>
    </rPh>
    <phoneticPr fontId="7"/>
  </si>
  <si>
    <t>45</t>
    <phoneticPr fontId="4"/>
  </si>
  <si>
    <t>25</t>
    <phoneticPr fontId="4"/>
  </si>
  <si>
    <t>放射線科</t>
    <rPh sb="0" eb="4">
      <t>ホウシャセンカ</t>
    </rPh>
    <phoneticPr fontId="4"/>
  </si>
  <si>
    <t>101むし歯科(1保)</t>
    <rPh sb="6" eb="7">
      <t>カ</t>
    </rPh>
    <rPh sb="9" eb="10">
      <t>ホ</t>
    </rPh>
    <phoneticPr fontId="4"/>
  </si>
  <si>
    <t>102歯周病科(2保)</t>
    <rPh sb="3" eb="7">
      <t>シシュウビョウカ</t>
    </rPh>
    <rPh sb="9" eb="10">
      <t>ホ</t>
    </rPh>
    <phoneticPr fontId="4"/>
  </si>
  <si>
    <t>103そしゃく科(1補)</t>
    <rPh sb="7" eb="8">
      <t>カ</t>
    </rPh>
    <rPh sb="10" eb="11">
      <t>ホ</t>
    </rPh>
    <phoneticPr fontId="4"/>
  </si>
  <si>
    <t>104かみあわせ科(2補)</t>
    <rPh sb="8" eb="9">
      <t>カ</t>
    </rPh>
    <rPh sb="11" eb="12">
      <t>ホ</t>
    </rPh>
    <phoneticPr fontId="4"/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</si>
  <si>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</si>
  <si>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</si>
  <si>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</si>
  <si>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</si>
  <si>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</si>
  <si>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</si>
  <si>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</si>
  <si>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</si>
  <si>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</si>
  <si>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</si>
  <si>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</si>
  <si>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6</t>
    <phoneticPr fontId="4"/>
  </si>
  <si>
    <t>医療技術部</t>
    <rPh sb="0" eb="2">
      <t>イリョウ</t>
    </rPh>
    <rPh sb="2" eb="5">
      <t>ギジュツブ</t>
    </rPh>
    <phoneticPr fontId="4"/>
  </si>
  <si>
    <t>7</t>
    <phoneticPr fontId="4"/>
  </si>
  <si>
    <t>8</t>
    <phoneticPr fontId="4"/>
  </si>
  <si>
    <t>8</t>
    <phoneticPr fontId="4"/>
  </si>
  <si>
    <t>9</t>
    <phoneticPr fontId="4"/>
  </si>
  <si>
    <t>601栄養部</t>
    <rPh sb="3" eb="5">
      <t>エイヨウ</t>
    </rPh>
    <rPh sb="5" eb="6">
      <t>ブ</t>
    </rPh>
    <phoneticPr fontId="4"/>
  </si>
  <si>
    <t>701総務</t>
    <rPh sb="3" eb="5">
      <t>ソウム</t>
    </rPh>
    <phoneticPr fontId="4"/>
  </si>
  <si>
    <t>702経営企画</t>
    <rPh sb="3" eb="5">
      <t>ケイエイ</t>
    </rPh>
    <rPh sb="5" eb="7">
      <t>キカク</t>
    </rPh>
    <phoneticPr fontId="4"/>
  </si>
  <si>
    <t>802疾患病理学</t>
    <rPh sb="3" eb="5">
      <t>シッカン</t>
    </rPh>
    <rPh sb="5" eb="8">
      <t>ビョウリガク</t>
    </rPh>
    <phoneticPr fontId="9"/>
  </si>
  <si>
    <t>91</t>
    <phoneticPr fontId="4"/>
  </si>
  <si>
    <t>内線</t>
    <rPh sb="0" eb="2">
      <t>ナイセン</t>
    </rPh>
    <phoneticPr fontId="4"/>
  </si>
  <si>
    <t>検査部</t>
    <rPh sb="0" eb="3">
      <t>ケンサブ</t>
    </rPh>
    <phoneticPr fontId="4"/>
  </si>
  <si>
    <t>放射線部</t>
    <rPh sb="0" eb="4">
      <t>ホウシャセンブ</t>
    </rPh>
    <phoneticPr fontId="4"/>
  </si>
  <si>
    <t>02</t>
    <phoneticPr fontId="4"/>
  </si>
  <si>
    <t>03</t>
    <phoneticPr fontId="4"/>
  </si>
  <si>
    <t>04</t>
    <phoneticPr fontId="4"/>
  </si>
  <si>
    <t>05</t>
    <phoneticPr fontId="4"/>
  </si>
  <si>
    <t>06</t>
    <phoneticPr fontId="4"/>
  </si>
  <si>
    <t>07</t>
    <phoneticPr fontId="4"/>
  </si>
  <si>
    <t>501検査部</t>
    <rPh sb="3" eb="5">
      <t>ケンサ</t>
    </rPh>
    <rPh sb="5" eb="6">
      <t>ブ</t>
    </rPh>
    <phoneticPr fontId="5"/>
  </si>
  <si>
    <t>502放射線部</t>
    <rPh sb="3" eb="6">
      <t>ホウシャセン</t>
    </rPh>
    <rPh sb="6" eb="7">
      <t>ブ</t>
    </rPh>
    <phoneticPr fontId="5"/>
  </si>
  <si>
    <t>507歯科衛生室</t>
    <rPh sb="3" eb="5">
      <t>シカ</t>
    </rPh>
    <rPh sb="5" eb="7">
      <t>エイセイ</t>
    </rPh>
    <rPh sb="7" eb="8">
      <t>シツ</t>
    </rPh>
    <phoneticPr fontId="9"/>
  </si>
  <si>
    <t>ｶﾅ氏</t>
    <rPh sb="2" eb="3">
      <t>シ</t>
    </rPh>
    <phoneticPr fontId="7"/>
  </si>
  <si>
    <t>ｶﾅ科</t>
    <rPh sb="2" eb="3">
      <t>カ</t>
    </rPh>
    <phoneticPr fontId="7"/>
  </si>
  <si>
    <t>ｶｶﾞﾐ</t>
  </si>
  <si>
    <t>ﾀｶﾊｼ</t>
  </si>
  <si>
    <t>ｶｼﾞ</t>
  </si>
  <si>
    <t>ｵｻﾞｷ</t>
  </si>
  <si>
    <t>ｴﾝﾄﾞｳ</t>
  </si>
  <si>
    <t>ﾄﾐﾅｶﾞ</t>
  </si>
  <si>
    <t>ｻｲﾄｳ</t>
  </si>
  <si>
    <t>ﾐﾔﾓﾄ</t>
  </si>
  <si>
    <t>ﾜﾀﾞ</t>
  </si>
  <si>
    <t>ﾀｹｳﾁ</t>
  </si>
  <si>
    <t>ﾀﾏｷ</t>
  </si>
  <si>
    <t>ﾔﾏｻｷ</t>
  </si>
  <si>
    <t>ﾀｶｷﾞ</t>
  </si>
  <si>
    <t>ｺﾞﾄｳ</t>
  </si>
  <si>
    <t>ﾜﾀﾅﾍﾞ</t>
  </si>
  <si>
    <t>ｲﾄｳ</t>
  </si>
  <si>
    <t>ﾎｿｷ</t>
  </si>
  <si>
    <t>ﾔﾏﾓﾄ</t>
  </si>
  <si>
    <t>ﾅｶｶﾞﾜ</t>
  </si>
  <si>
    <t>ﾆｼｶﾜ</t>
  </si>
  <si>
    <t>ﾖｼﾀﾞ</t>
  </si>
  <si>
    <t>ﾌｸｲ</t>
  </si>
  <si>
    <t>ﾔﾉ</t>
  </si>
  <si>
    <t>ﾐﾔｶﾐ</t>
  </si>
  <si>
    <t>ｼﾉﾊﾗ</t>
  </si>
  <si>
    <t>ｶﾜﾉ</t>
  </si>
  <si>
    <t>ﾊﾗﾀﾞ</t>
  </si>
  <si>
    <t>ｽｽﾞｷ</t>
  </si>
  <si>
    <t>ﾌｼﾞﾜﾗ</t>
  </si>
  <si>
    <t>ﾐｷ</t>
  </si>
  <si>
    <t>ｵｶﾓﾄ</t>
  </si>
  <si>
    <t>ｳｴﾀﾞ</t>
  </si>
  <si>
    <t>ﾅｶﾉ</t>
  </si>
  <si>
    <t>ﾊｾｶﾞﾜ</t>
  </si>
  <si>
    <t>ﾊｼﾓﾄ</t>
  </si>
  <si>
    <t>ﾌｸﾀﾞ</t>
  </si>
  <si>
    <t>ｱﾏﾉ</t>
  </si>
  <si>
    <t>ﾀﾆｸﾞﾁ</t>
  </si>
  <si>
    <t>ﾋﾗｵｶ</t>
  </si>
  <si>
    <t>ﾔﾏﾀﾞ</t>
  </si>
  <si>
    <t>ｵｵﾆｼ</t>
  </si>
  <si>
    <t>ｶﾜｼﾀ</t>
  </si>
  <si>
    <t>ｻﾄｳ</t>
  </si>
  <si>
    <t>ｲｼﾀﾞ</t>
  </si>
  <si>
    <t>ｼﾉﾐﾔ</t>
  </si>
  <si>
    <t>ｵｶﾞﾀ</t>
  </si>
  <si>
    <t>ﾅｶﾔﾏ</t>
  </si>
  <si>
    <t>ｱﾗｲ</t>
  </si>
  <si>
    <t>ｺﾝﾄﾞｳ</t>
  </si>
  <si>
    <t>ﾃﾂﾞｶ</t>
  </si>
  <si>
    <t>ﾓﾘﾓﾄ</t>
  </si>
  <si>
    <t>ﾀﾀﾞ</t>
  </si>
  <si>
    <t>ｻﾀ</t>
  </si>
  <si>
    <t>ｶﾜﾊﾞﾀ</t>
  </si>
  <si>
    <t>ﾔｷﾞ</t>
  </si>
  <si>
    <t>ｿｴｷ</t>
  </si>
  <si>
    <t>ﾔﾏｸﾞﾁ</t>
  </si>
  <si>
    <t>ｲｾ</t>
  </si>
  <si>
    <t>ﾏﾂｳﾗ</t>
  </si>
  <si>
    <t>ﾀﾆ</t>
  </si>
  <si>
    <t>ﾌｼﾞﾓﾄ</t>
  </si>
  <si>
    <t>ｶﾄﾞﾀ</t>
  </si>
  <si>
    <t>ﾏﾂﾓﾄ</t>
  </si>
  <si>
    <t>ﾆｼｵｶ</t>
  </si>
  <si>
    <t>ｱﾍﾞ</t>
  </si>
  <si>
    <t>ﾔﾏｼﾀ</t>
  </si>
  <si>
    <t>ｵｵﾂｶ</t>
  </si>
  <si>
    <t>ｶｶﾞﾜ</t>
  </si>
  <si>
    <t>ﾅｲﾄｳ</t>
  </si>
  <si>
    <t>ﾐﾂﾊｼ</t>
  </si>
  <si>
    <t>ﾆｼﾑﾗ</t>
  </si>
  <si>
    <t>ﾑﾗｶﾐ</t>
  </si>
  <si>
    <t>ﾀﾅｶ</t>
  </si>
  <si>
    <t>ﾑｸﾞﾙﾏ</t>
  </si>
  <si>
    <t>ﾅｶﾑﾗ</t>
  </si>
  <si>
    <t>ｷﾀﾑﾗ</t>
  </si>
  <si>
    <t>ﾌｼﾞﾉ</t>
  </si>
  <si>
    <t>ｶｼﾊﾗ</t>
  </si>
  <si>
    <t>ｶﾜｸﾞﾁ</t>
  </si>
  <si>
    <t>ｶｹﾞﾓﾄ</t>
  </si>
  <si>
    <t>ｶｻｲ</t>
  </si>
  <si>
    <t>ﾉﾀﾞ</t>
  </si>
  <si>
    <t>ﾐﾂｲ</t>
  </si>
  <si>
    <t>ﾄﾓﾅﾘ</t>
  </si>
  <si>
    <t>ｷﾀﾞ</t>
  </si>
  <si>
    <t>ｼﾊﾞﾀ</t>
  </si>
  <si>
    <t>ｼﾐｽﾞ</t>
  </si>
  <si>
    <t>ｸﾄﾞｳ</t>
  </si>
  <si>
    <t>ﾏｽﾀﾞ</t>
  </si>
  <si>
    <t>ﾔｽｲ</t>
  </si>
  <si>
    <t>ｸﾛﾀﾞ</t>
  </si>
  <si>
    <t>ﾌｼﾞｲ</t>
  </si>
  <si>
    <t>ｵｵｳﾗ</t>
  </si>
  <si>
    <t>ｽﾐﾀﾆ</t>
  </si>
  <si>
    <t>ｿｶﾞﾍﾞ</t>
  </si>
  <si>
    <t>ｲｽﾞﾐ</t>
  </si>
  <si>
    <t>ﾏﾂｲ</t>
  </si>
  <si>
    <t>ﾌｼﾞﾀ</t>
  </si>
  <si>
    <t>ﾊｼﾞ</t>
  </si>
  <si>
    <t>ｽｶﾞﾉ</t>
  </si>
  <si>
    <t>ｲﾉｳｴ</t>
  </si>
  <si>
    <t>ﾀｷｻﾞﾜ</t>
  </si>
  <si>
    <t>ﾄﾊﾞ</t>
  </si>
  <si>
    <t>ｶﾜｷﾀ</t>
  </si>
  <si>
    <t>ｸｽﾊﾗ</t>
  </si>
  <si>
    <t>ﾌｶﾜ</t>
  </si>
  <si>
    <t>ｻｻｷ</t>
  </si>
  <si>
    <t>ｼﾏﾀﾞ</t>
  </si>
  <si>
    <t>ｲﾜﾀ</t>
  </si>
  <si>
    <t>ｲｹﾓﾄ</t>
  </si>
  <si>
    <t>ﾖｼﾓﾄ</t>
  </si>
  <si>
    <t>ﾄｸﾅｶﾞ</t>
  </si>
  <si>
    <t>ﾆｼ</t>
  </si>
  <si>
    <t>ｲｼﾊﾞｼ</t>
  </si>
  <si>
    <t>ﾓﾘ</t>
  </si>
  <si>
    <t>ﾑﾗｵ</t>
  </si>
  <si>
    <t>ﾊﾀ</t>
  </si>
  <si>
    <t>ﾐﾀﾑﾗ</t>
  </si>
  <si>
    <t>ｶﾄﾒ</t>
  </si>
  <si>
    <t>ｴｶﾞﾜ</t>
  </si>
  <si>
    <t>ﾆｷ</t>
  </si>
  <si>
    <t>ﾐﾅﾐ</t>
  </si>
  <si>
    <t>ﾔﾏﾅｶ</t>
  </si>
  <si>
    <t>ﾏﾂﾀﾞ</t>
  </si>
  <si>
    <t>ｱｽﾞﾏ</t>
  </si>
  <si>
    <t>ｶﾐﾑﾗ</t>
  </si>
  <si>
    <t>ｲｼﾀﾆ</t>
  </si>
  <si>
    <t>ｲﾜｾ</t>
  </si>
  <si>
    <t>ｻｶｲ</t>
  </si>
  <si>
    <t>ﾏｴﾀﾞ</t>
  </si>
  <si>
    <t>ｸﾎﾞ</t>
  </si>
  <si>
    <t>ｲﾜﾜｷ</t>
  </si>
  <si>
    <t>ﾀｹｲﾁ</t>
  </si>
  <si>
    <t>ﾊﾔｼ</t>
  </si>
  <si>
    <t>ﾐﾈﾀﾞ</t>
  </si>
  <si>
    <t>ﾊﾞﾝﾄﾞｳ</t>
  </si>
  <si>
    <t>ｱﾂﾞﾐ</t>
  </si>
  <si>
    <t>ﾓﾘｶﾞｷ</t>
  </si>
  <si>
    <t>ｶｸﾞｻ</t>
  </si>
  <si>
    <t>ｵｵﾔﾏ</t>
  </si>
  <si>
    <t>ｶﾜﾋﾄ</t>
  </si>
  <si>
    <t>ｼﾞﾝﾉｳﾁ</t>
  </si>
  <si>
    <t>ｶｸﾀ</t>
  </si>
  <si>
    <t>ｻｸﾗｲ</t>
  </si>
  <si>
    <t>ｷﾉｼﾀ</t>
  </si>
  <si>
    <t>ﾇﾏﾀ</t>
  </si>
  <si>
    <t>ｳﾒﾊﾗ</t>
  </si>
  <si>
    <t>ﾅｶﾀｷ</t>
  </si>
  <si>
    <t>ﾄﾐｵｶ</t>
  </si>
  <si>
    <t>ﾊﾔﾌﾞﾁ</t>
  </si>
  <si>
    <t>ｽｷﾞﾓﾄ</t>
  </si>
  <si>
    <t>ｳﾙｼﾊﾗ</t>
  </si>
  <si>
    <t>ﾎﾝﾏ</t>
  </si>
  <si>
    <t>ｶﾄｳ</t>
  </si>
  <si>
    <t>ｲﾜｻ</t>
  </si>
  <si>
    <t>ｲﾗﾊﾗ</t>
  </si>
  <si>
    <t>ｵﾄﾐ</t>
  </si>
  <si>
    <t>ｲｸｼﾏ</t>
  </si>
  <si>
    <t>ｶﾜﾅｶ</t>
  </si>
  <si>
    <t>ｻｶﾓﾄ</t>
  </si>
  <si>
    <t>ﾏﾂｼﾀ</t>
  </si>
  <si>
    <t>ｱﾗｾ</t>
  </si>
  <si>
    <t>ﾀｹｶﾞﾜ</t>
  </si>
  <si>
    <t>ｲﾁｶﾜ</t>
  </si>
  <si>
    <t>ﾅｶﾞｵ</t>
  </si>
  <si>
    <t>ｵｵｼﾏ</t>
  </si>
  <si>
    <t>ﾏﾂｶ</t>
  </si>
  <si>
    <t>ﾋｱｻ</t>
  </si>
  <si>
    <t>ﾎﾘｳﾁ</t>
  </si>
  <si>
    <t>ｱｶｻﾞﾜ</t>
  </si>
  <si>
    <t>ｱｵﾀ</t>
  </si>
  <si>
    <t>ﾓﾓﾀ</t>
  </si>
  <si>
    <t>ｶﾆ</t>
  </si>
  <si>
    <t>ｶﾅｶﾞﾜ</t>
  </si>
  <si>
    <t>ｶﾏﾀﾞ</t>
  </si>
  <si>
    <t>ｸﾘｵ</t>
  </si>
  <si>
    <t>ｱｷﾀ</t>
  </si>
  <si>
    <t>ｴｸﾞﾁ</t>
  </si>
  <si>
    <t>ﾀｶｲｼ</t>
  </si>
  <si>
    <t>ﾄﾐﾔﾏ</t>
  </si>
  <si>
    <t>ｲｼｶﾜ</t>
  </si>
  <si>
    <t>ｶﾜﾆｼ</t>
  </si>
  <si>
    <t>ﾅｶﾆｼ</t>
  </si>
  <si>
    <t>ｵｵﾄｳ</t>
  </si>
  <si>
    <t>ﾀｷﾞ</t>
  </si>
  <si>
    <t>ｷｼｶﾞﾐ</t>
  </si>
  <si>
    <t>ｺﾊﾞﾔｼ</t>
  </si>
  <si>
    <t>ｳｴﾊﾗ</t>
  </si>
  <si>
    <t>ｸﾒ</t>
  </si>
  <si>
    <t>ｵｶ</t>
  </si>
  <si>
    <t>ｵｵｶﾜ</t>
  </si>
  <si>
    <t>ﾋﾉﾃﾞ</t>
  </si>
  <si>
    <t>ﾆｼｵ</t>
  </si>
  <si>
    <t>ﾐｿﾞｸﾞﾁ</t>
  </si>
  <si>
    <t>ｵｶﾀﾞ</t>
  </si>
  <si>
    <t>ｶﾜﾊﾗ</t>
  </si>
  <si>
    <t>ﾌﾅｷ</t>
  </si>
  <si>
    <t>ﾄﾓﾀｹ</t>
  </si>
  <si>
    <t>ﾅｶｵ</t>
  </si>
  <si>
    <t>ｷﾘﾉ</t>
  </si>
  <si>
    <t>ｻｸﾗﾀﾞ</t>
  </si>
  <si>
    <t>ｲｼｻﾞﾜ</t>
  </si>
  <si>
    <t>ﾀﾂｷ</t>
  </si>
  <si>
    <t>ﾕｱｻ</t>
  </si>
  <si>
    <t>ﾊﾗ</t>
  </si>
  <si>
    <t>ｲｼｲ</t>
  </si>
  <si>
    <t>ｺﾏﾂ</t>
  </si>
  <si>
    <t>ﾓﾘﾆｼ</t>
  </si>
  <si>
    <t>ﾁｶﾀ</t>
  </si>
  <si>
    <t>ﾀｻｶ</t>
  </si>
  <si>
    <t>ﾀﾏｶﾞﾐ</t>
  </si>
  <si>
    <t>ﾏｽｷﾞ</t>
  </si>
  <si>
    <t>ﾀｹｶﾜ</t>
  </si>
  <si>
    <t>ﾔﾏｶﾞﾐ</t>
  </si>
  <si>
    <t>ｷｼﾓﾄ</t>
  </si>
  <si>
    <t>ｱｷﾂﾞｷ</t>
  </si>
  <si>
    <t>ｼﾊﾞ</t>
  </si>
  <si>
    <t>3192</t>
  </si>
  <si>
    <t>3193</t>
  </si>
  <si>
    <t>3200</t>
  </si>
  <si>
    <t>3217</t>
  </si>
  <si>
    <t>3222</t>
  </si>
  <si>
    <t>3227</t>
  </si>
  <si>
    <t>3239</t>
  </si>
  <si>
    <t>3244</t>
  </si>
  <si>
    <t>3249</t>
  </si>
  <si>
    <t>3254</t>
  </si>
  <si>
    <t>3259</t>
  </si>
  <si>
    <t>3264</t>
  </si>
  <si>
    <t>3274</t>
  </si>
  <si>
    <t>3281</t>
  </si>
  <si>
    <t>3293</t>
  </si>
  <si>
    <t>3367</t>
  </si>
  <si>
    <t>3369</t>
  </si>
  <si>
    <t>3373</t>
  </si>
  <si>
    <t>3394</t>
  </si>
  <si>
    <t>3623</t>
  </si>
  <si>
    <t>3704</t>
  </si>
  <si>
    <t>3712</t>
  </si>
  <si>
    <t>5317</t>
  </si>
  <si>
    <t>5356</t>
  </si>
  <si>
    <t>5389</t>
  </si>
  <si>
    <t>5720</t>
  </si>
  <si>
    <t>7185</t>
  </si>
  <si>
    <t>7209</t>
  </si>
  <si>
    <t>7454</t>
  </si>
  <si>
    <t>7710</t>
  </si>
  <si>
    <t>7711</t>
  </si>
  <si>
    <t>8401</t>
  </si>
  <si>
    <t>8404</t>
  </si>
  <si>
    <t>8407</t>
  </si>
  <si>
    <t>8410</t>
  </si>
  <si>
    <t>8413</t>
  </si>
  <si>
    <t>8416</t>
  </si>
  <si>
    <t>8419</t>
  </si>
  <si>
    <t>8422</t>
  </si>
  <si>
    <t>8425</t>
  </si>
  <si>
    <t>9071</t>
  </si>
  <si>
    <t>9072</t>
  </si>
  <si>
    <t>9090</t>
  </si>
  <si>
    <t>9194</t>
  </si>
  <si>
    <t>9202</t>
  </si>
  <si>
    <t>9203</t>
  </si>
  <si>
    <t>9204</t>
  </si>
  <si>
    <t>9205</t>
  </si>
  <si>
    <t>9211</t>
  </si>
  <si>
    <t>9284</t>
  </si>
  <si>
    <t>9294</t>
  </si>
  <si>
    <t>9313</t>
  </si>
  <si>
    <t>9314</t>
  </si>
  <si>
    <t>9316</t>
  </si>
  <si>
    <t>9317</t>
  </si>
  <si>
    <t>9319</t>
  </si>
  <si>
    <t>9321</t>
  </si>
  <si>
    <t>9331</t>
  </si>
  <si>
    <t>9335</t>
  </si>
  <si>
    <t>9338</t>
  </si>
  <si>
    <t>9340</t>
  </si>
  <si>
    <t>9342</t>
  </si>
  <si>
    <t>9351</t>
  </si>
  <si>
    <t>9361</t>
  </si>
  <si>
    <t>9371</t>
  </si>
  <si>
    <t>9381</t>
  </si>
  <si>
    <t>9645</t>
  </si>
  <si>
    <t>9999</t>
  </si>
  <si>
    <t>種別(新)</t>
    <rPh sb="0" eb="2">
      <t>シュベツ</t>
    </rPh>
    <rPh sb="3" eb="4">
      <t>シン</t>
    </rPh>
    <phoneticPr fontId="7"/>
  </si>
  <si>
    <t>ｵﾝｺｰﾙ</t>
    <phoneticPr fontId="7"/>
  </si>
  <si>
    <t>89-0000</t>
  </si>
  <si>
    <t>89-0001</t>
  </si>
  <si>
    <t>89-0002</t>
  </si>
  <si>
    <t>89-0003</t>
  </si>
  <si>
    <t>89-0004</t>
  </si>
  <si>
    <t>89-0005</t>
  </si>
  <si>
    <t>89-0006</t>
  </si>
  <si>
    <t>89-0007</t>
  </si>
  <si>
    <t>89-0008</t>
  </si>
  <si>
    <t>89-0009</t>
  </si>
  <si>
    <t>89-0010</t>
  </si>
  <si>
    <t>89-0011</t>
  </si>
  <si>
    <t>89-0012</t>
  </si>
  <si>
    <t>89-0013</t>
  </si>
  <si>
    <t>89-0014</t>
  </si>
  <si>
    <t>89-0015</t>
  </si>
  <si>
    <t>89-0016</t>
  </si>
  <si>
    <t>89-0017</t>
  </si>
  <si>
    <t>89-0018</t>
  </si>
  <si>
    <t>89-0019</t>
  </si>
  <si>
    <t>89-0020</t>
  </si>
  <si>
    <t>89-0021</t>
  </si>
  <si>
    <t>89-0022</t>
  </si>
  <si>
    <t>89-0023</t>
  </si>
  <si>
    <t>89-0024</t>
  </si>
  <si>
    <t>89-0025</t>
  </si>
  <si>
    <t>89-0026</t>
  </si>
  <si>
    <t>89-0027</t>
  </si>
  <si>
    <t>89-0028</t>
  </si>
  <si>
    <t>89-0029</t>
  </si>
  <si>
    <t>89-0030</t>
  </si>
  <si>
    <t>89-0031</t>
  </si>
  <si>
    <t>89-0032</t>
  </si>
  <si>
    <t>89-0033</t>
  </si>
  <si>
    <t>89-0034</t>
  </si>
  <si>
    <t>89-0035</t>
  </si>
  <si>
    <t>89-0036</t>
  </si>
  <si>
    <t>89-0037</t>
  </si>
  <si>
    <t>89-0038</t>
  </si>
  <si>
    <t>89-0039</t>
  </si>
  <si>
    <t>89-0040</t>
  </si>
  <si>
    <t>89-0041</t>
  </si>
  <si>
    <t>89-0042</t>
  </si>
  <si>
    <t>89-0043</t>
  </si>
  <si>
    <t>89-0044</t>
  </si>
  <si>
    <t>89-0045</t>
  </si>
  <si>
    <t>89-0046</t>
  </si>
  <si>
    <t>89-0047</t>
  </si>
  <si>
    <t>89-0048</t>
  </si>
  <si>
    <t>89-0049</t>
  </si>
  <si>
    <t>89-0050</t>
  </si>
  <si>
    <t>89-0051</t>
  </si>
  <si>
    <t>89-0052</t>
  </si>
  <si>
    <t>89-0053</t>
  </si>
  <si>
    <t>89-0054</t>
  </si>
  <si>
    <t>89-0055</t>
  </si>
  <si>
    <t>89-0056</t>
  </si>
  <si>
    <t>89-0057</t>
  </si>
  <si>
    <t>89-0058</t>
  </si>
  <si>
    <t>89-0059</t>
  </si>
  <si>
    <t>89-0060</t>
  </si>
  <si>
    <t>89-0061</t>
  </si>
  <si>
    <t>89-0062</t>
  </si>
  <si>
    <t>89-0063</t>
  </si>
  <si>
    <t>89-0064</t>
  </si>
  <si>
    <t>89-0065</t>
  </si>
  <si>
    <t>89-0066</t>
  </si>
  <si>
    <t>89-0067</t>
  </si>
  <si>
    <t>89-0068</t>
  </si>
  <si>
    <t>89-0069</t>
  </si>
  <si>
    <t>89-0070</t>
  </si>
  <si>
    <t>89-0071</t>
  </si>
  <si>
    <t>89-0072</t>
  </si>
  <si>
    <t>89-0073</t>
  </si>
  <si>
    <t>89-0074</t>
  </si>
  <si>
    <t>89-0075</t>
  </si>
  <si>
    <t>89-0076</t>
  </si>
  <si>
    <t>89-0077</t>
  </si>
  <si>
    <t>89-0078</t>
  </si>
  <si>
    <t>89-0079</t>
  </si>
  <si>
    <t>89-0080</t>
  </si>
  <si>
    <t>89-0081</t>
  </si>
  <si>
    <t>89-0082</t>
  </si>
  <si>
    <t>89-0083</t>
  </si>
  <si>
    <t>89-0084</t>
  </si>
  <si>
    <t>89-0085</t>
  </si>
  <si>
    <t>89-0086</t>
  </si>
  <si>
    <t>89-0087</t>
  </si>
  <si>
    <t>89-0088</t>
  </si>
  <si>
    <t>89-0089</t>
  </si>
  <si>
    <t>89-0090</t>
  </si>
  <si>
    <t>89-0091</t>
  </si>
  <si>
    <t>89-0092</t>
  </si>
  <si>
    <t>89-0093</t>
  </si>
  <si>
    <t>89-0094</t>
  </si>
  <si>
    <t>89-0095</t>
  </si>
  <si>
    <t>89-0096</t>
  </si>
  <si>
    <t>89-0097</t>
  </si>
  <si>
    <t>89-0098</t>
  </si>
  <si>
    <t>89-0099</t>
  </si>
  <si>
    <t>89-0100</t>
  </si>
  <si>
    <t>89-0101</t>
  </si>
  <si>
    <t>89-0102</t>
  </si>
  <si>
    <t>89-0103</t>
  </si>
  <si>
    <t>89-0104</t>
  </si>
  <si>
    <t>89-0105</t>
  </si>
  <si>
    <t>89-0106</t>
  </si>
  <si>
    <t>89-0107</t>
  </si>
  <si>
    <t>89-0108</t>
  </si>
  <si>
    <t>89-0109</t>
  </si>
  <si>
    <t>89-0110</t>
  </si>
  <si>
    <t>89-0111</t>
  </si>
  <si>
    <t>89-0112</t>
  </si>
  <si>
    <t>89-0113</t>
  </si>
  <si>
    <t>89-0114</t>
  </si>
  <si>
    <t>89-0115</t>
  </si>
  <si>
    <t>89-0116</t>
  </si>
  <si>
    <t>89-0117</t>
  </si>
  <si>
    <t>89-0118</t>
  </si>
  <si>
    <t>89-0119</t>
  </si>
  <si>
    <t>89-0120</t>
  </si>
  <si>
    <t>89-0121</t>
  </si>
  <si>
    <t>89-0122</t>
  </si>
  <si>
    <t>89-0123</t>
  </si>
  <si>
    <t>89-0124</t>
  </si>
  <si>
    <t>89-0125</t>
  </si>
  <si>
    <t>89-0126</t>
  </si>
  <si>
    <t>89-0127</t>
  </si>
  <si>
    <t>89-0128</t>
  </si>
  <si>
    <t>89-0129</t>
  </si>
  <si>
    <t>89-0130</t>
  </si>
  <si>
    <t>89-0131</t>
  </si>
  <si>
    <t>89-0132</t>
  </si>
  <si>
    <t>89-0133</t>
  </si>
  <si>
    <t>89-0134</t>
  </si>
  <si>
    <t>89-0135</t>
  </si>
  <si>
    <t>89-0136</t>
  </si>
  <si>
    <t>89-0137</t>
  </si>
  <si>
    <t>89-0138</t>
  </si>
  <si>
    <t>89-0139</t>
  </si>
  <si>
    <t>89-0140</t>
  </si>
  <si>
    <t>89-0141</t>
  </si>
  <si>
    <t>89-0142</t>
  </si>
  <si>
    <t>89-0143</t>
  </si>
  <si>
    <t>89-0144</t>
  </si>
  <si>
    <t>89-0145</t>
  </si>
  <si>
    <t>89-0146</t>
  </si>
  <si>
    <t>89-0147</t>
  </si>
  <si>
    <t>89-0148</t>
  </si>
  <si>
    <t>89-0149</t>
  </si>
  <si>
    <t>89-0150</t>
  </si>
  <si>
    <t>89-0151</t>
  </si>
  <si>
    <t>89-0152</t>
  </si>
  <si>
    <t>89-0153</t>
  </si>
  <si>
    <t>89-0154</t>
  </si>
  <si>
    <t>89-0155</t>
  </si>
  <si>
    <t>89-0156</t>
  </si>
  <si>
    <t>89-0157</t>
  </si>
  <si>
    <t>89-0158</t>
  </si>
  <si>
    <t>89-0159</t>
  </si>
  <si>
    <t>89-0160</t>
  </si>
  <si>
    <t>89-0161</t>
  </si>
  <si>
    <t>89-0162</t>
  </si>
  <si>
    <t>89-0163</t>
  </si>
  <si>
    <t>89-0164</t>
  </si>
  <si>
    <t>89-0165</t>
  </si>
  <si>
    <t>89-0166</t>
  </si>
  <si>
    <t>89-0167</t>
  </si>
  <si>
    <t>89-0168</t>
  </si>
  <si>
    <t>89-0169</t>
  </si>
  <si>
    <t>89-0170</t>
  </si>
  <si>
    <t>89-0171</t>
  </si>
  <si>
    <t>89-0172</t>
  </si>
  <si>
    <t>89-0173</t>
  </si>
  <si>
    <t>89-0174</t>
  </si>
  <si>
    <t>89-0175</t>
  </si>
  <si>
    <t>89-0176</t>
  </si>
  <si>
    <t>89-0177</t>
  </si>
  <si>
    <t>89-0178</t>
  </si>
  <si>
    <t>89-0179</t>
  </si>
  <si>
    <t>89-0180</t>
  </si>
  <si>
    <t>89-0181</t>
  </si>
  <si>
    <t>89-0182</t>
  </si>
  <si>
    <t>89-0183</t>
  </si>
  <si>
    <t>89-0184</t>
  </si>
  <si>
    <t>89-0185</t>
  </si>
  <si>
    <t>89-0186</t>
  </si>
  <si>
    <t>89-0187</t>
  </si>
  <si>
    <t>89-0188</t>
  </si>
  <si>
    <t>89-0189</t>
  </si>
  <si>
    <t>89-0190</t>
  </si>
  <si>
    <t>89-0191</t>
  </si>
  <si>
    <t>89-0192</t>
  </si>
  <si>
    <t>89-0193</t>
  </si>
  <si>
    <t>89-0194</t>
  </si>
  <si>
    <t>89-0195</t>
  </si>
  <si>
    <t>89-0196</t>
  </si>
  <si>
    <t>89-0197</t>
  </si>
  <si>
    <t>89-0198</t>
  </si>
  <si>
    <t>89-0199</t>
  </si>
  <si>
    <t>89-0200</t>
  </si>
  <si>
    <t>89-0201</t>
  </si>
  <si>
    <t>89-0202</t>
  </si>
  <si>
    <t>89-0203</t>
  </si>
  <si>
    <t>89-0204</t>
  </si>
  <si>
    <t>89-0205</t>
  </si>
  <si>
    <t>89-0206</t>
  </si>
  <si>
    <t>89-0207</t>
  </si>
  <si>
    <t>89-0208</t>
  </si>
  <si>
    <t>89-0209</t>
  </si>
  <si>
    <t>89-0210</t>
  </si>
  <si>
    <t>89-0211</t>
  </si>
  <si>
    <t>89-0212</t>
  </si>
  <si>
    <t>89-0213</t>
  </si>
  <si>
    <t>89-0214</t>
  </si>
  <si>
    <t>89-0215</t>
  </si>
  <si>
    <t>89-0216</t>
  </si>
  <si>
    <t>89-0217</t>
  </si>
  <si>
    <t>89-0218</t>
  </si>
  <si>
    <t>89-0219</t>
  </si>
  <si>
    <t>89-0220</t>
  </si>
  <si>
    <t>89-0221</t>
  </si>
  <si>
    <t>89-0222</t>
  </si>
  <si>
    <t>89-0223</t>
  </si>
  <si>
    <t>89-0224</t>
  </si>
  <si>
    <t>89-0225</t>
  </si>
  <si>
    <t>89-0226</t>
  </si>
  <si>
    <t>89-0227</t>
  </si>
  <si>
    <t>89-0228</t>
  </si>
  <si>
    <t>89-0229</t>
  </si>
  <si>
    <t>89-0230</t>
  </si>
  <si>
    <t>89-0231</t>
  </si>
  <si>
    <t>89-0232</t>
  </si>
  <si>
    <t>89-0233</t>
  </si>
  <si>
    <t>89-0234</t>
  </si>
  <si>
    <t>89-0235</t>
  </si>
  <si>
    <t>89-0236</t>
  </si>
  <si>
    <t>89-0237</t>
  </si>
  <si>
    <t>89-0238</t>
  </si>
  <si>
    <t>89-0239</t>
  </si>
  <si>
    <t>89-0240</t>
  </si>
  <si>
    <t>89-0241</t>
  </si>
  <si>
    <t>89-0242</t>
  </si>
  <si>
    <t>89-0243</t>
  </si>
  <si>
    <t>89-0244</t>
  </si>
  <si>
    <t>89-0245</t>
  </si>
  <si>
    <t>89-0246</t>
  </si>
  <si>
    <t>89-0247</t>
  </si>
  <si>
    <t>89-0248</t>
  </si>
  <si>
    <t>89-0249</t>
  </si>
  <si>
    <t>89-0250</t>
  </si>
  <si>
    <t>89-0251</t>
  </si>
  <si>
    <t>89-0252</t>
  </si>
  <si>
    <t>89-0253</t>
  </si>
  <si>
    <t>89-0254</t>
  </si>
  <si>
    <t>89-0255</t>
  </si>
  <si>
    <t>89-0256</t>
  </si>
  <si>
    <t>89-0257</t>
  </si>
  <si>
    <t>89-0258</t>
  </si>
  <si>
    <t>89-0259</t>
  </si>
  <si>
    <t>89-0260</t>
  </si>
  <si>
    <t>89-0261</t>
  </si>
  <si>
    <t>89-0262</t>
  </si>
  <si>
    <t>89-0263</t>
  </si>
  <si>
    <t>89-0264</t>
  </si>
  <si>
    <t>89-0265</t>
  </si>
  <si>
    <t>89-0266</t>
  </si>
  <si>
    <t>89-0267</t>
  </si>
  <si>
    <t>89-0268</t>
  </si>
  <si>
    <t>89-0269</t>
  </si>
  <si>
    <t>89-0270</t>
  </si>
  <si>
    <t>89-0271</t>
  </si>
  <si>
    <t>89-0272</t>
  </si>
  <si>
    <t>89-0273</t>
  </si>
  <si>
    <t>89-0274</t>
  </si>
  <si>
    <t>89-0275</t>
  </si>
  <si>
    <t>89-0276</t>
  </si>
  <si>
    <t>89-0277</t>
  </si>
  <si>
    <t>89-0278</t>
  </si>
  <si>
    <t>89-0279</t>
  </si>
  <si>
    <t>89-0280</t>
  </si>
  <si>
    <t>89-0281</t>
  </si>
  <si>
    <t>89-0282</t>
  </si>
  <si>
    <t>89-0283</t>
  </si>
  <si>
    <t>89-0284</t>
  </si>
  <si>
    <t>89-0285</t>
  </si>
  <si>
    <t>89-0286</t>
  </si>
  <si>
    <t>89-0287</t>
  </si>
  <si>
    <t>89-0288</t>
  </si>
  <si>
    <t>89-0289</t>
  </si>
  <si>
    <t>89-0290</t>
  </si>
  <si>
    <t>89-0291</t>
  </si>
  <si>
    <t>89-0292</t>
  </si>
  <si>
    <t>89-0293</t>
  </si>
  <si>
    <t>89-0294</t>
  </si>
  <si>
    <t>89-0295</t>
  </si>
  <si>
    <t>89-0296</t>
  </si>
  <si>
    <t>89-0297</t>
  </si>
  <si>
    <t>89-0298</t>
  </si>
  <si>
    <t>89-0299</t>
  </si>
  <si>
    <t>89-0300</t>
  </si>
  <si>
    <t>89-0301</t>
  </si>
  <si>
    <t>89-0302</t>
  </si>
  <si>
    <t>89-0303</t>
  </si>
  <si>
    <t>89-0304</t>
  </si>
  <si>
    <t>89-0305</t>
  </si>
  <si>
    <t>89-0306</t>
  </si>
  <si>
    <t>89-0307</t>
  </si>
  <si>
    <t>89-0308</t>
  </si>
  <si>
    <t>89-0309</t>
  </si>
  <si>
    <t>89-0310</t>
  </si>
  <si>
    <t>89-0311</t>
  </si>
  <si>
    <t>89-0312</t>
  </si>
  <si>
    <t>89-0313</t>
  </si>
  <si>
    <t>89-0314</t>
  </si>
  <si>
    <t>89-0315</t>
  </si>
  <si>
    <t>89-0316</t>
  </si>
  <si>
    <t>89-0317</t>
  </si>
  <si>
    <t>89-0318</t>
  </si>
  <si>
    <t>89-0319</t>
  </si>
  <si>
    <t>89-0320</t>
  </si>
  <si>
    <t>89-0321</t>
  </si>
  <si>
    <t>89-0322</t>
  </si>
  <si>
    <t>89-0323</t>
  </si>
  <si>
    <t>89-0324</t>
  </si>
  <si>
    <t>89-0325</t>
  </si>
  <si>
    <t>89-0326</t>
  </si>
  <si>
    <t>89-0327</t>
  </si>
  <si>
    <t>89-0328</t>
  </si>
  <si>
    <t>89-0329</t>
  </si>
  <si>
    <t>89-0330</t>
  </si>
  <si>
    <t>89-0331</t>
  </si>
  <si>
    <t>89-0332</t>
  </si>
  <si>
    <t>89-0333</t>
  </si>
  <si>
    <t>89-0334</t>
  </si>
  <si>
    <t>89-0335</t>
  </si>
  <si>
    <t>89-0336</t>
  </si>
  <si>
    <t>89-0337</t>
  </si>
  <si>
    <t>89-0338</t>
  </si>
  <si>
    <t>89-0339</t>
  </si>
  <si>
    <t>89-0340</t>
  </si>
  <si>
    <t>89-0341</t>
  </si>
  <si>
    <t>89-0342</t>
  </si>
  <si>
    <t>89-0343</t>
  </si>
  <si>
    <t>89-0344</t>
  </si>
  <si>
    <t>89-0345</t>
  </si>
  <si>
    <t>89-0346</t>
  </si>
  <si>
    <t>89-0347</t>
  </si>
  <si>
    <t>89-0348</t>
  </si>
  <si>
    <t>89-0349</t>
  </si>
  <si>
    <t>89-0350</t>
  </si>
  <si>
    <t>89-0351</t>
  </si>
  <si>
    <t>89-0352</t>
  </si>
  <si>
    <t>89-0353</t>
  </si>
  <si>
    <t>89-0354</t>
  </si>
  <si>
    <t>89-0355</t>
  </si>
  <si>
    <t>89-0356</t>
  </si>
  <si>
    <t>89-0357</t>
  </si>
  <si>
    <t>89-0358</t>
  </si>
  <si>
    <t>89-0359</t>
  </si>
  <si>
    <t>89-0360</t>
  </si>
  <si>
    <t>89-0361</t>
  </si>
  <si>
    <t>89-0362</t>
  </si>
  <si>
    <t>89-0363</t>
  </si>
  <si>
    <t>89-0364</t>
  </si>
  <si>
    <t>89-0365</t>
  </si>
  <si>
    <t>89-0366</t>
  </si>
  <si>
    <t>89-0367</t>
  </si>
  <si>
    <t>89-0368</t>
  </si>
  <si>
    <t>89-0369</t>
  </si>
  <si>
    <t>89-0370</t>
  </si>
  <si>
    <t>89-0371</t>
  </si>
  <si>
    <t>89-0372</t>
  </si>
  <si>
    <t>89-0373</t>
  </si>
  <si>
    <t>89-0374</t>
  </si>
  <si>
    <t>89-0375</t>
  </si>
  <si>
    <t>89-0376</t>
  </si>
  <si>
    <t>89-0377</t>
  </si>
  <si>
    <t>89-0378</t>
  </si>
  <si>
    <t>89-0379</t>
  </si>
  <si>
    <t>89-0380</t>
  </si>
  <si>
    <t>89-0381</t>
  </si>
  <si>
    <t>89-0382</t>
  </si>
  <si>
    <t>89-0383</t>
  </si>
  <si>
    <t>89-0384</t>
  </si>
  <si>
    <t>89-0385</t>
  </si>
  <si>
    <t>89-0386</t>
  </si>
  <si>
    <t>89-0387</t>
  </si>
  <si>
    <t>89-0388</t>
  </si>
  <si>
    <t>89-0389</t>
  </si>
  <si>
    <t>89-0390</t>
  </si>
  <si>
    <t>89-0391</t>
  </si>
  <si>
    <t>89-0392</t>
  </si>
  <si>
    <t>89-0393</t>
  </si>
  <si>
    <t>89-0394</t>
  </si>
  <si>
    <t>89-0395</t>
  </si>
  <si>
    <t>89-0396</t>
  </si>
  <si>
    <t>89-0397</t>
  </si>
  <si>
    <t>89-0398</t>
  </si>
  <si>
    <t>89-0399</t>
  </si>
  <si>
    <t>89-0400</t>
  </si>
  <si>
    <t>89-0401</t>
  </si>
  <si>
    <t>89-0402</t>
  </si>
  <si>
    <t>89-0403</t>
  </si>
  <si>
    <t>89-0404</t>
  </si>
  <si>
    <t>89-0405</t>
  </si>
  <si>
    <t>89-0406</t>
  </si>
  <si>
    <t>89-0407</t>
  </si>
  <si>
    <t>89-0408</t>
  </si>
  <si>
    <t>89-0409</t>
  </si>
  <si>
    <t>89-0410</t>
  </si>
  <si>
    <t>89-0411</t>
  </si>
  <si>
    <t>89-0412</t>
  </si>
  <si>
    <t>89-0413</t>
  </si>
  <si>
    <t>89-0414</t>
  </si>
  <si>
    <t>89-0415</t>
  </si>
  <si>
    <t>89-0416</t>
  </si>
  <si>
    <t>89-0417</t>
  </si>
  <si>
    <t>89-0418</t>
  </si>
  <si>
    <t>89-0419</t>
  </si>
  <si>
    <t>89-0420</t>
  </si>
  <si>
    <t>89-0421</t>
  </si>
  <si>
    <t>89-0422</t>
  </si>
  <si>
    <t>89-0423</t>
  </si>
  <si>
    <t>89-0424</t>
  </si>
  <si>
    <t>89-0425</t>
  </si>
  <si>
    <t>89-0426</t>
  </si>
  <si>
    <t>89-0427</t>
  </si>
  <si>
    <t>89-0428</t>
  </si>
  <si>
    <t>89-0429</t>
  </si>
  <si>
    <t>89-0430</t>
  </si>
  <si>
    <t>89-0431</t>
  </si>
  <si>
    <t>89-0432</t>
  </si>
  <si>
    <t>89-0433</t>
  </si>
  <si>
    <t>89-0434</t>
  </si>
  <si>
    <t>89-0435</t>
  </si>
  <si>
    <t>89-0436</t>
  </si>
  <si>
    <t>89-0437</t>
  </si>
  <si>
    <t>89-0438</t>
  </si>
  <si>
    <t>89-0439</t>
  </si>
  <si>
    <t>89-0440</t>
  </si>
  <si>
    <t>89-0441</t>
  </si>
  <si>
    <t>89-0442</t>
  </si>
  <si>
    <t>89-0443</t>
  </si>
  <si>
    <t>89-0444</t>
  </si>
  <si>
    <t>89-0445</t>
  </si>
  <si>
    <t>89-0446</t>
  </si>
  <si>
    <t>89-0447</t>
  </si>
  <si>
    <t>89-0448</t>
  </si>
  <si>
    <t>89-0449</t>
  </si>
  <si>
    <t>89-0450</t>
  </si>
  <si>
    <t>89-0451</t>
  </si>
  <si>
    <t>89-0452</t>
  </si>
  <si>
    <t>89-0453</t>
  </si>
  <si>
    <t>89-0454</t>
  </si>
  <si>
    <t>89-0455</t>
  </si>
  <si>
    <t>89-0456</t>
  </si>
  <si>
    <t>89-0457</t>
  </si>
  <si>
    <t>89-0458</t>
  </si>
  <si>
    <t>89-0459</t>
  </si>
  <si>
    <t>89-0460</t>
  </si>
  <si>
    <t>89-0461</t>
  </si>
  <si>
    <t>89-0462</t>
  </si>
  <si>
    <t>89-0463</t>
  </si>
  <si>
    <t>89-0464</t>
  </si>
  <si>
    <t>89-0465</t>
  </si>
  <si>
    <t>89-0466</t>
  </si>
  <si>
    <t>89-0467</t>
  </si>
  <si>
    <t>89-0468</t>
  </si>
  <si>
    <t>89-0469</t>
  </si>
  <si>
    <t>89-0470</t>
  </si>
  <si>
    <t>89-0471</t>
  </si>
  <si>
    <t>89-0472</t>
  </si>
  <si>
    <t>89-0473</t>
  </si>
  <si>
    <t>89-0474</t>
  </si>
  <si>
    <t>89-0475</t>
  </si>
  <si>
    <t>89-0476</t>
  </si>
  <si>
    <t>89-0477</t>
  </si>
  <si>
    <t>89-0478</t>
  </si>
  <si>
    <t>89-0479</t>
  </si>
  <si>
    <t>89-0480</t>
  </si>
  <si>
    <t>89-0481</t>
  </si>
  <si>
    <t>89-0482</t>
  </si>
  <si>
    <t>89-0483</t>
  </si>
  <si>
    <t>89-0484</t>
  </si>
  <si>
    <t>89-0485</t>
  </si>
  <si>
    <t>89-0486</t>
  </si>
  <si>
    <t>89-0487</t>
  </si>
  <si>
    <t>89-0488</t>
  </si>
  <si>
    <t>89-0489</t>
  </si>
  <si>
    <t>89-0490</t>
  </si>
  <si>
    <t>89-0491</t>
  </si>
  <si>
    <t>89-0492</t>
  </si>
  <si>
    <t>89-0493</t>
  </si>
  <si>
    <t>89-0494</t>
  </si>
  <si>
    <t>89-0495</t>
  </si>
  <si>
    <t>89-0496</t>
  </si>
  <si>
    <t>89-0497</t>
  </si>
  <si>
    <t>89-0498</t>
  </si>
  <si>
    <t>89-0499</t>
  </si>
  <si>
    <t>89-0500</t>
  </si>
  <si>
    <t>89-0501</t>
  </si>
  <si>
    <t>89-0502</t>
  </si>
  <si>
    <t>89-0503</t>
  </si>
  <si>
    <t>89-0504</t>
  </si>
  <si>
    <t>89-0505</t>
  </si>
  <si>
    <t>89-0506</t>
  </si>
  <si>
    <t>89-0507</t>
  </si>
  <si>
    <t>89-0508</t>
  </si>
  <si>
    <t>89-0509</t>
  </si>
  <si>
    <t>89-0510</t>
  </si>
  <si>
    <t>89-0511</t>
  </si>
  <si>
    <t>89-0512</t>
  </si>
  <si>
    <t>89-0513</t>
  </si>
  <si>
    <t>89-0514</t>
  </si>
  <si>
    <t>89-0515</t>
  </si>
  <si>
    <t>89-0516</t>
  </si>
  <si>
    <t>89-0517</t>
  </si>
  <si>
    <t>89-0518</t>
  </si>
  <si>
    <t>89-0519</t>
  </si>
  <si>
    <t>89-0520</t>
  </si>
  <si>
    <t>89-0521</t>
  </si>
  <si>
    <t>89-0522</t>
  </si>
  <si>
    <t>89-0523</t>
  </si>
  <si>
    <t>89-0524</t>
  </si>
  <si>
    <t>89-0525</t>
  </si>
  <si>
    <t>89-0526</t>
  </si>
  <si>
    <t>89-0527</t>
  </si>
  <si>
    <t>89-0528</t>
  </si>
  <si>
    <t>89-0529</t>
  </si>
  <si>
    <t>89-0530</t>
  </si>
  <si>
    <t>89-0531</t>
  </si>
  <si>
    <t>89-0532</t>
  </si>
  <si>
    <t>89-0533</t>
  </si>
  <si>
    <t>89-0534</t>
  </si>
  <si>
    <t>89-0535</t>
  </si>
  <si>
    <t>89-0536</t>
  </si>
  <si>
    <t>89-0537</t>
  </si>
  <si>
    <t>89-0538</t>
  </si>
  <si>
    <t>89-0539</t>
  </si>
  <si>
    <t>89-0540</t>
  </si>
  <si>
    <t>89-0541</t>
  </si>
  <si>
    <t>89-0542</t>
  </si>
  <si>
    <t>89-0543</t>
  </si>
  <si>
    <t>89-0544</t>
  </si>
  <si>
    <t>89-0545</t>
  </si>
  <si>
    <t>89-0546</t>
  </si>
  <si>
    <t>89-0547</t>
  </si>
  <si>
    <t>89-0548</t>
  </si>
  <si>
    <t>89-0549</t>
  </si>
  <si>
    <t>89-0550</t>
  </si>
  <si>
    <t>89-0551</t>
  </si>
  <si>
    <t>89-0552</t>
  </si>
  <si>
    <t>89-0553</t>
  </si>
  <si>
    <t>89-0554</t>
  </si>
  <si>
    <t>89-0555</t>
  </si>
  <si>
    <t>89-0556</t>
  </si>
  <si>
    <t>89-0557</t>
  </si>
  <si>
    <t>89-0558</t>
  </si>
  <si>
    <t>89-0559</t>
  </si>
  <si>
    <t>89-0560</t>
  </si>
  <si>
    <t>89-0561</t>
  </si>
  <si>
    <t>89-0562</t>
  </si>
  <si>
    <t>89-0563</t>
  </si>
  <si>
    <t>89-0564</t>
  </si>
  <si>
    <t>89-0565</t>
  </si>
  <si>
    <t>89-0566</t>
  </si>
  <si>
    <t>89-0567</t>
  </si>
  <si>
    <t>89-0568</t>
  </si>
  <si>
    <t>89-0569</t>
  </si>
  <si>
    <t>89-0570</t>
  </si>
  <si>
    <t>89-0571</t>
  </si>
  <si>
    <t>89-0572</t>
  </si>
  <si>
    <t>89-0573</t>
  </si>
  <si>
    <t>89-0574</t>
  </si>
  <si>
    <t>89-0575</t>
  </si>
  <si>
    <t>89-0576</t>
  </si>
  <si>
    <t>89-0577</t>
  </si>
  <si>
    <t>89-0578</t>
  </si>
  <si>
    <t>89-0579</t>
  </si>
  <si>
    <t>89-0580</t>
  </si>
  <si>
    <t>89-0581</t>
  </si>
  <si>
    <t>89-0582</t>
  </si>
  <si>
    <t>89-0583</t>
  </si>
  <si>
    <t>89-0584</t>
  </si>
  <si>
    <t>89-0585</t>
  </si>
  <si>
    <t>89-0586</t>
  </si>
  <si>
    <t>89-0587</t>
  </si>
  <si>
    <t>89-0588</t>
  </si>
  <si>
    <t>89-0589</t>
  </si>
  <si>
    <t>89-0590</t>
  </si>
  <si>
    <t>89-0591</t>
  </si>
  <si>
    <t>89-0592</t>
  </si>
  <si>
    <t>89-0593</t>
  </si>
  <si>
    <t>89-0594</t>
  </si>
  <si>
    <t>89-0595</t>
  </si>
  <si>
    <t>89-0596</t>
  </si>
  <si>
    <t>89-0597</t>
  </si>
  <si>
    <t>89-0598</t>
  </si>
  <si>
    <t>89-0599</t>
  </si>
  <si>
    <t>89-0600</t>
  </si>
  <si>
    <t>89-0601</t>
  </si>
  <si>
    <t>89-0602</t>
  </si>
  <si>
    <t>89-0603</t>
  </si>
  <si>
    <t>89-0604</t>
  </si>
  <si>
    <t>89-0605</t>
  </si>
  <si>
    <t>89-0606</t>
  </si>
  <si>
    <t>89-0607</t>
  </si>
  <si>
    <t>89-0608</t>
  </si>
  <si>
    <t>89-0609</t>
  </si>
  <si>
    <t>89-0610</t>
  </si>
  <si>
    <t>89-0611</t>
  </si>
  <si>
    <t>89-0612</t>
  </si>
  <si>
    <t>89-0613</t>
  </si>
  <si>
    <t>89-0614</t>
  </si>
  <si>
    <t>89-0615</t>
  </si>
  <si>
    <t>89-0616</t>
  </si>
  <si>
    <t>89-0617</t>
  </si>
  <si>
    <t>89-0618</t>
  </si>
  <si>
    <t>89-0619</t>
  </si>
  <si>
    <t>89-0620</t>
  </si>
  <si>
    <t>89-0621</t>
  </si>
  <si>
    <t>89-0622</t>
  </si>
  <si>
    <t>89-0623</t>
  </si>
  <si>
    <t>89-0624</t>
  </si>
  <si>
    <t>89-0625</t>
  </si>
  <si>
    <t>89-0626</t>
  </si>
  <si>
    <t>89-0627</t>
  </si>
  <si>
    <t>89-0628</t>
  </si>
  <si>
    <t>89-0629</t>
  </si>
  <si>
    <t>89-0630</t>
  </si>
  <si>
    <t>89-0631</t>
  </si>
  <si>
    <t>89-0632</t>
  </si>
  <si>
    <t>89-0633</t>
  </si>
  <si>
    <t>89-0634</t>
  </si>
  <si>
    <t>89-0635</t>
  </si>
  <si>
    <t>89-0636</t>
  </si>
  <si>
    <t>89-0637</t>
  </si>
  <si>
    <t>89-0638</t>
  </si>
  <si>
    <t>89-0639</t>
  </si>
  <si>
    <t>89-0640</t>
  </si>
  <si>
    <t>89-0641</t>
  </si>
  <si>
    <t>89-0642</t>
  </si>
  <si>
    <t>89-0643</t>
  </si>
  <si>
    <t>89-0644</t>
  </si>
  <si>
    <t>89-0645</t>
  </si>
  <si>
    <t>89-0646</t>
  </si>
  <si>
    <t>89-0647</t>
  </si>
  <si>
    <t>89-0648</t>
  </si>
  <si>
    <t>89-0649</t>
  </si>
  <si>
    <t>89-0650</t>
  </si>
  <si>
    <t>89-0651</t>
  </si>
  <si>
    <t>89-0652</t>
  </si>
  <si>
    <t>89-0653</t>
  </si>
  <si>
    <t>89-0654</t>
  </si>
  <si>
    <t>89-0655</t>
  </si>
  <si>
    <t>89-0656</t>
  </si>
  <si>
    <t>89-0657</t>
  </si>
  <si>
    <t>89-0658</t>
  </si>
  <si>
    <t>89-0659</t>
  </si>
  <si>
    <t>89-0660</t>
  </si>
  <si>
    <t>89-0661</t>
  </si>
  <si>
    <t>89-0662</t>
  </si>
  <si>
    <t>89-0663</t>
  </si>
  <si>
    <t>89-0664</t>
  </si>
  <si>
    <t>89-0665</t>
  </si>
  <si>
    <t>89-0666</t>
  </si>
  <si>
    <t>89-0667</t>
  </si>
  <si>
    <t>89-0668</t>
  </si>
  <si>
    <t>89-0669</t>
  </si>
  <si>
    <t>89-0670</t>
  </si>
  <si>
    <t>89-0671</t>
  </si>
  <si>
    <t>89-0672</t>
  </si>
  <si>
    <t>89-0673</t>
  </si>
  <si>
    <t>89-0674</t>
  </si>
  <si>
    <t>89-0675</t>
  </si>
  <si>
    <t>89-0676</t>
  </si>
  <si>
    <t>89-0677</t>
  </si>
  <si>
    <t>89-0678</t>
  </si>
  <si>
    <t>89-0679</t>
  </si>
  <si>
    <t>89-0680</t>
  </si>
  <si>
    <t>89-0681</t>
  </si>
  <si>
    <t>89-0682</t>
  </si>
  <si>
    <t>89-0683</t>
  </si>
  <si>
    <t>89-0684</t>
  </si>
  <si>
    <t>89-0685</t>
  </si>
  <si>
    <t>89-0686</t>
  </si>
  <si>
    <t>89-0687</t>
  </si>
  <si>
    <t>89-0688</t>
  </si>
  <si>
    <t>89-0689</t>
  </si>
  <si>
    <t>89-0690</t>
  </si>
  <si>
    <t>89-0691</t>
  </si>
  <si>
    <t>89-0692</t>
  </si>
  <si>
    <t>89-0693</t>
  </si>
  <si>
    <t>89-0694</t>
  </si>
  <si>
    <t>89-0695</t>
  </si>
  <si>
    <t>89-0696</t>
  </si>
  <si>
    <t>89-0697</t>
  </si>
  <si>
    <t>89-0698</t>
  </si>
  <si>
    <t>89-0699</t>
  </si>
  <si>
    <t>89-0700</t>
  </si>
  <si>
    <t>89-0701</t>
  </si>
  <si>
    <t>89-0702</t>
  </si>
  <si>
    <t>89-0703</t>
  </si>
  <si>
    <t>89-0704</t>
  </si>
  <si>
    <t>89-0705</t>
  </si>
  <si>
    <t>89-0706</t>
  </si>
  <si>
    <t>89-0707</t>
  </si>
  <si>
    <t>89-0708</t>
  </si>
  <si>
    <t>89-0709</t>
  </si>
  <si>
    <t>89-0710</t>
  </si>
  <si>
    <t>89-0711</t>
  </si>
  <si>
    <t>89-0712</t>
  </si>
  <si>
    <t>89-0713</t>
  </si>
  <si>
    <t>89-0714</t>
  </si>
  <si>
    <t>89-0715</t>
  </si>
  <si>
    <t>89-0716</t>
  </si>
  <si>
    <t>89-0717</t>
  </si>
  <si>
    <t>89-0718</t>
  </si>
  <si>
    <t>89-0719</t>
  </si>
  <si>
    <t>89-0720</t>
  </si>
  <si>
    <t>89-0721</t>
  </si>
  <si>
    <t>89-0722</t>
  </si>
  <si>
    <t>89-0723</t>
  </si>
  <si>
    <t>89-0724</t>
  </si>
  <si>
    <t>89-0725</t>
  </si>
  <si>
    <t>89-0726</t>
  </si>
  <si>
    <t>89-0727</t>
  </si>
  <si>
    <t>89-0728</t>
  </si>
  <si>
    <t>89-0729</t>
  </si>
  <si>
    <t>89-0730</t>
  </si>
  <si>
    <t>89-0731</t>
  </si>
  <si>
    <t>89-0732</t>
  </si>
  <si>
    <t>89-0733</t>
  </si>
  <si>
    <t>89-0734</t>
  </si>
  <si>
    <t>89-0735</t>
  </si>
  <si>
    <t>89-0736</t>
  </si>
  <si>
    <t>89-0737</t>
  </si>
  <si>
    <t>89-0738</t>
  </si>
  <si>
    <t>89-0739</t>
  </si>
  <si>
    <t>89-0740</t>
  </si>
  <si>
    <t>89-0741</t>
  </si>
  <si>
    <t>89-0742</t>
  </si>
  <si>
    <t>89-0743</t>
  </si>
  <si>
    <t>89-0744</t>
  </si>
  <si>
    <t>89-0745</t>
  </si>
  <si>
    <t>89-0746</t>
  </si>
  <si>
    <t>89-0747</t>
  </si>
  <si>
    <t>89-0748</t>
  </si>
  <si>
    <t>89-0749</t>
  </si>
  <si>
    <t>89-0750</t>
  </si>
  <si>
    <t>89-0751</t>
  </si>
  <si>
    <t>89-0752</t>
  </si>
  <si>
    <t>89-0753</t>
  </si>
  <si>
    <t>89-0754</t>
  </si>
  <si>
    <t>89-0755</t>
  </si>
  <si>
    <t>89-0756</t>
  </si>
  <si>
    <t>89-0757</t>
  </si>
  <si>
    <t>89-0758</t>
  </si>
  <si>
    <t>89-0759</t>
  </si>
  <si>
    <t>89-0760</t>
  </si>
  <si>
    <t>89-0761</t>
  </si>
  <si>
    <t>89-0762</t>
  </si>
  <si>
    <t>89-0763</t>
  </si>
  <si>
    <t>89-0764</t>
  </si>
  <si>
    <t>89-0765</t>
  </si>
  <si>
    <t>89-0766</t>
  </si>
  <si>
    <t>89-0767</t>
  </si>
  <si>
    <t>89-0768</t>
  </si>
  <si>
    <t>89-0769</t>
  </si>
  <si>
    <t>89-0770</t>
  </si>
  <si>
    <t>89-0771</t>
  </si>
  <si>
    <t>89-0772</t>
  </si>
  <si>
    <t>89-0773</t>
  </si>
  <si>
    <t>89-0774</t>
  </si>
  <si>
    <t>89-0775</t>
  </si>
  <si>
    <t>89-0776</t>
  </si>
  <si>
    <t>89-0777</t>
  </si>
  <si>
    <t>89-0778</t>
  </si>
  <si>
    <t>89-0779</t>
  </si>
  <si>
    <t>89-0780</t>
  </si>
  <si>
    <t>89-0781</t>
  </si>
  <si>
    <t>89-0782</t>
  </si>
  <si>
    <t>89-0783</t>
  </si>
  <si>
    <t>89-0784</t>
  </si>
  <si>
    <t>89-0785</t>
  </si>
  <si>
    <t>89-0786</t>
  </si>
  <si>
    <t>89-0787</t>
  </si>
  <si>
    <t>89-0788</t>
  </si>
  <si>
    <t>89-0789</t>
  </si>
  <si>
    <t>89-0790</t>
  </si>
  <si>
    <t>89-0791</t>
  </si>
  <si>
    <t>89-0792</t>
  </si>
  <si>
    <t>89-0793</t>
  </si>
  <si>
    <t>89-0794</t>
  </si>
  <si>
    <t>89-0795</t>
  </si>
  <si>
    <t>89-0796</t>
  </si>
  <si>
    <t>89-0797</t>
  </si>
  <si>
    <t>89-0798</t>
  </si>
  <si>
    <t>89-0799</t>
  </si>
  <si>
    <t>89-0800</t>
  </si>
  <si>
    <t>89-0801</t>
  </si>
  <si>
    <t>89-0802</t>
  </si>
  <si>
    <t>89-0803</t>
  </si>
  <si>
    <t>89-0804</t>
  </si>
  <si>
    <t>89-0805</t>
  </si>
  <si>
    <t>89-0806</t>
  </si>
  <si>
    <t>89-0807</t>
  </si>
  <si>
    <t>89-0808</t>
  </si>
  <si>
    <t>89-0809</t>
  </si>
  <si>
    <t>89-0810</t>
  </si>
  <si>
    <t>89-0811</t>
  </si>
  <si>
    <t>89-0812</t>
  </si>
  <si>
    <t>89-0813</t>
  </si>
  <si>
    <t>89-0814</t>
  </si>
  <si>
    <t>89-0815</t>
  </si>
  <si>
    <t>89-0816</t>
  </si>
  <si>
    <t>89-0817</t>
  </si>
  <si>
    <t>89-0818</t>
  </si>
  <si>
    <t>89-0819</t>
  </si>
  <si>
    <t>89-0820</t>
  </si>
  <si>
    <t>89-0821</t>
  </si>
  <si>
    <t>89-0822</t>
  </si>
  <si>
    <t>89-0823</t>
  </si>
  <si>
    <t>89-0824</t>
  </si>
  <si>
    <t>89-0825</t>
  </si>
  <si>
    <t>89-0826</t>
  </si>
  <si>
    <t>89-0827</t>
  </si>
  <si>
    <t>89-0828</t>
  </si>
  <si>
    <t>89-0829</t>
  </si>
  <si>
    <t>89-0830</t>
  </si>
  <si>
    <t>89-0831</t>
  </si>
  <si>
    <t>89-0832</t>
  </si>
  <si>
    <t>89-0833</t>
  </si>
  <si>
    <t>89-0834</t>
  </si>
  <si>
    <t>89-0835</t>
  </si>
  <si>
    <t>89-0836</t>
  </si>
  <si>
    <t>89-0837</t>
  </si>
  <si>
    <t>89-0838</t>
  </si>
  <si>
    <t>89-0839</t>
  </si>
  <si>
    <t>89-0840</t>
  </si>
  <si>
    <t>89-0841</t>
  </si>
  <si>
    <t>89-0842</t>
  </si>
  <si>
    <t>89-0843</t>
  </si>
  <si>
    <t>89-0844</t>
  </si>
  <si>
    <t>89-0845</t>
  </si>
  <si>
    <t>89-0846</t>
  </si>
  <si>
    <t>89-0847</t>
  </si>
  <si>
    <t>89-0848</t>
  </si>
  <si>
    <t>89-0849</t>
  </si>
  <si>
    <t>89-0850</t>
  </si>
  <si>
    <t>89-0851</t>
  </si>
  <si>
    <t>89-0852</t>
  </si>
  <si>
    <t>89-0853</t>
  </si>
  <si>
    <t>89-0854</t>
  </si>
  <si>
    <t>89-0855</t>
  </si>
  <si>
    <t>89-0856</t>
  </si>
  <si>
    <t>89-0857</t>
  </si>
  <si>
    <t>89-0858</t>
  </si>
  <si>
    <t>89-0859</t>
  </si>
  <si>
    <t>89-0860</t>
  </si>
  <si>
    <t>89-0861</t>
  </si>
  <si>
    <t>89-0862</t>
  </si>
  <si>
    <t>89-0863</t>
  </si>
  <si>
    <t>89-0864</t>
  </si>
  <si>
    <t>89-0865</t>
  </si>
  <si>
    <t>89-0866</t>
  </si>
  <si>
    <t>89-0867</t>
  </si>
  <si>
    <t>89-0868</t>
  </si>
  <si>
    <t>89-0869</t>
  </si>
  <si>
    <t>89-0870</t>
  </si>
  <si>
    <t>89-0871</t>
  </si>
  <si>
    <t>89-0872</t>
  </si>
  <si>
    <t>89-0873</t>
  </si>
  <si>
    <t>89-0874</t>
  </si>
  <si>
    <t>89-0875</t>
  </si>
  <si>
    <t>89-0876</t>
  </si>
  <si>
    <t>89-0877</t>
  </si>
  <si>
    <t>89-0878</t>
  </si>
  <si>
    <t>89-0879</t>
  </si>
  <si>
    <t>89-3990</t>
  </si>
  <si>
    <t>89-3991</t>
  </si>
  <si>
    <t>89-3992</t>
  </si>
  <si>
    <t>89-3993</t>
  </si>
  <si>
    <t>89-3994</t>
  </si>
  <si>
    <t>89-3995</t>
  </si>
  <si>
    <t>89-3996</t>
  </si>
  <si>
    <t>89-3997</t>
  </si>
  <si>
    <t>89-3998</t>
  </si>
  <si>
    <t>89-3999</t>
  </si>
  <si>
    <t>89-5903</t>
  </si>
  <si>
    <t>89-5982</t>
  </si>
  <si>
    <t>89-6246</t>
  </si>
  <si>
    <t>89-7126</t>
  </si>
  <si>
    <t>89-7916</t>
  </si>
  <si>
    <t>89-8390</t>
  </si>
  <si>
    <t>89-8535</t>
  </si>
  <si>
    <t>89-8814</t>
  </si>
  <si>
    <t>89-9205</t>
  </si>
  <si>
    <t>89-9560</t>
  </si>
  <si>
    <t>99999999</t>
  </si>
  <si>
    <t>890000</t>
  </si>
  <si>
    <t>890001</t>
  </si>
  <si>
    <t>890002</t>
  </si>
  <si>
    <t>890003</t>
  </si>
  <si>
    <t>890004</t>
  </si>
  <si>
    <t>890005</t>
  </si>
  <si>
    <t>890006</t>
  </si>
  <si>
    <t>890007</t>
  </si>
  <si>
    <t>890008</t>
  </si>
  <si>
    <t>890009</t>
  </si>
  <si>
    <t>890010</t>
  </si>
  <si>
    <t>890011</t>
  </si>
  <si>
    <t>890012</t>
  </si>
  <si>
    <t>890013</t>
  </si>
  <si>
    <t>890014</t>
  </si>
  <si>
    <t>890015</t>
  </si>
  <si>
    <t>890016</t>
  </si>
  <si>
    <t>890017</t>
  </si>
  <si>
    <t>890018</t>
  </si>
  <si>
    <t>890019</t>
  </si>
  <si>
    <t>890020</t>
  </si>
  <si>
    <t>890021</t>
  </si>
  <si>
    <t>890022</t>
  </si>
  <si>
    <t>890023</t>
  </si>
  <si>
    <t>890024</t>
  </si>
  <si>
    <t>890025</t>
  </si>
  <si>
    <t>890026</t>
  </si>
  <si>
    <t>890027</t>
  </si>
  <si>
    <t>890028</t>
  </si>
  <si>
    <t>890029</t>
  </si>
  <si>
    <t>890030</t>
  </si>
  <si>
    <t>890031</t>
  </si>
  <si>
    <t>890032</t>
  </si>
  <si>
    <t>890033</t>
  </si>
  <si>
    <t>890034</t>
  </si>
  <si>
    <t>890035</t>
  </si>
  <si>
    <t>890036</t>
  </si>
  <si>
    <t>890037</t>
  </si>
  <si>
    <t>890038</t>
  </si>
  <si>
    <t>890039</t>
  </si>
  <si>
    <t>890040</t>
  </si>
  <si>
    <t>890041</t>
  </si>
  <si>
    <t>890042</t>
  </si>
  <si>
    <t>890043</t>
  </si>
  <si>
    <t>890044</t>
  </si>
  <si>
    <t>890045</t>
  </si>
  <si>
    <t>890046</t>
  </si>
  <si>
    <t>890047</t>
  </si>
  <si>
    <t>890048</t>
  </si>
  <si>
    <t>890049</t>
  </si>
  <si>
    <t>890050</t>
  </si>
  <si>
    <t>890051</t>
  </si>
  <si>
    <t>890052</t>
  </si>
  <si>
    <t>890053</t>
  </si>
  <si>
    <t>890054</t>
  </si>
  <si>
    <t>890055</t>
  </si>
  <si>
    <t>890056</t>
  </si>
  <si>
    <t>890057</t>
  </si>
  <si>
    <t>890058</t>
  </si>
  <si>
    <t>890059</t>
  </si>
  <si>
    <t>890060</t>
  </si>
  <si>
    <t>890061</t>
  </si>
  <si>
    <t>890062</t>
  </si>
  <si>
    <t>890063</t>
  </si>
  <si>
    <t>890064</t>
  </si>
  <si>
    <t>890065</t>
  </si>
  <si>
    <t>890066</t>
  </si>
  <si>
    <t>890067</t>
  </si>
  <si>
    <t>890068</t>
  </si>
  <si>
    <t>890069</t>
  </si>
  <si>
    <t>890070</t>
  </si>
  <si>
    <t>890071</t>
  </si>
  <si>
    <t>890072</t>
  </si>
  <si>
    <t>890073</t>
  </si>
  <si>
    <t>890074</t>
  </si>
  <si>
    <t>890075</t>
  </si>
  <si>
    <t>890076</t>
  </si>
  <si>
    <t>890077</t>
  </si>
  <si>
    <t>890078</t>
  </si>
  <si>
    <t>890079</t>
  </si>
  <si>
    <t>890080</t>
  </si>
  <si>
    <t>890081</t>
  </si>
  <si>
    <t>890082</t>
  </si>
  <si>
    <t>890083</t>
  </si>
  <si>
    <t>890084</t>
  </si>
  <si>
    <t>890085</t>
  </si>
  <si>
    <t>890086</t>
  </si>
  <si>
    <t>890087</t>
  </si>
  <si>
    <t>890088</t>
  </si>
  <si>
    <t>890089</t>
  </si>
  <si>
    <t>890090</t>
  </si>
  <si>
    <t>890091</t>
  </si>
  <si>
    <t>890092</t>
  </si>
  <si>
    <t>890093</t>
  </si>
  <si>
    <t>890094</t>
  </si>
  <si>
    <t>890095</t>
  </si>
  <si>
    <t>890096</t>
  </si>
  <si>
    <t>890097</t>
  </si>
  <si>
    <t>890098</t>
  </si>
  <si>
    <t>890099</t>
  </si>
  <si>
    <t>890100</t>
  </si>
  <si>
    <t>890101</t>
  </si>
  <si>
    <t>890102</t>
  </si>
  <si>
    <t>890103</t>
  </si>
  <si>
    <t>890104</t>
  </si>
  <si>
    <t>890105</t>
  </si>
  <si>
    <t>890106</t>
  </si>
  <si>
    <t>890107</t>
  </si>
  <si>
    <t>890108</t>
  </si>
  <si>
    <t>890109</t>
  </si>
  <si>
    <t>890110</t>
  </si>
  <si>
    <t>890111</t>
  </si>
  <si>
    <t>890112</t>
  </si>
  <si>
    <t>890113</t>
  </si>
  <si>
    <t>890114</t>
  </si>
  <si>
    <t>890115</t>
  </si>
  <si>
    <t>890116</t>
  </si>
  <si>
    <t>890117</t>
  </si>
  <si>
    <t>890118</t>
  </si>
  <si>
    <t>890119</t>
  </si>
  <si>
    <t>890120</t>
  </si>
  <si>
    <t>890121</t>
  </si>
  <si>
    <t>890122</t>
  </si>
  <si>
    <t>890123</t>
  </si>
  <si>
    <t>890124</t>
  </si>
  <si>
    <t>890125</t>
  </si>
  <si>
    <t>890126</t>
  </si>
  <si>
    <t>890127</t>
  </si>
  <si>
    <t>890128</t>
  </si>
  <si>
    <t>890129</t>
  </si>
  <si>
    <t>890130</t>
  </si>
  <si>
    <t>890131</t>
  </si>
  <si>
    <t>890132</t>
  </si>
  <si>
    <t>890133</t>
  </si>
  <si>
    <t>890134</t>
  </si>
  <si>
    <t>890135</t>
  </si>
  <si>
    <t>890136</t>
  </si>
  <si>
    <t>890137</t>
  </si>
  <si>
    <t>890138</t>
  </si>
  <si>
    <t>890139</t>
  </si>
  <si>
    <t>890140</t>
  </si>
  <si>
    <t>890141</t>
  </si>
  <si>
    <t>890142</t>
  </si>
  <si>
    <t>890143</t>
  </si>
  <si>
    <t>890144</t>
  </si>
  <si>
    <t>890145</t>
  </si>
  <si>
    <t>890146</t>
  </si>
  <si>
    <t>890147</t>
  </si>
  <si>
    <t>890148</t>
  </si>
  <si>
    <t>890149</t>
  </si>
  <si>
    <t>890150</t>
  </si>
  <si>
    <t>890151</t>
  </si>
  <si>
    <t>890152</t>
  </si>
  <si>
    <t>890153</t>
  </si>
  <si>
    <t>890154</t>
  </si>
  <si>
    <t>890155</t>
  </si>
  <si>
    <t>890156</t>
  </si>
  <si>
    <t>890157</t>
  </si>
  <si>
    <t>890158</t>
  </si>
  <si>
    <t>890159</t>
  </si>
  <si>
    <t>890160</t>
  </si>
  <si>
    <t>890161</t>
  </si>
  <si>
    <t>890162</t>
  </si>
  <si>
    <t>890163</t>
  </si>
  <si>
    <t>890164</t>
  </si>
  <si>
    <t>890165</t>
  </si>
  <si>
    <t>890166</t>
  </si>
  <si>
    <t>890167</t>
  </si>
  <si>
    <t>890168</t>
  </si>
  <si>
    <t>890169</t>
  </si>
  <si>
    <t>890170</t>
  </si>
  <si>
    <t>890171</t>
  </si>
  <si>
    <t>890172</t>
  </si>
  <si>
    <t>890173</t>
  </si>
  <si>
    <t>890174</t>
  </si>
  <si>
    <t>890175</t>
  </si>
  <si>
    <t>890176</t>
  </si>
  <si>
    <t>890177</t>
  </si>
  <si>
    <t>890178</t>
  </si>
  <si>
    <t>890179</t>
  </si>
  <si>
    <t>890180</t>
  </si>
  <si>
    <t>890181</t>
  </si>
  <si>
    <t>890182</t>
  </si>
  <si>
    <t>890183</t>
  </si>
  <si>
    <t>890184</t>
  </si>
  <si>
    <t>890185</t>
  </si>
  <si>
    <t>890186</t>
  </si>
  <si>
    <t>890187</t>
  </si>
  <si>
    <t>890188</t>
  </si>
  <si>
    <t>890189</t>
  </si>
  <si>
    <t>890190</t>
  </si>
  <si>
    <t>890191</t>
  </si>
  <si>
    <t>890192</t>
  </si>
  <si>
    <t>890193</t>
  </si>
  <si>
    <t>890194</t>
  </si>
  <si>
    <t>890195</t>
  </si>
  <si>
    <t>890196</t>
  </si>
  <si>
    <t>890197</t>
  </si>
  <si>
    <t>890198</t>
  </si>
  <si>
    <t>890199</t>
  </si>
  <si>
    <t>890200</t>
  </si>
  <si>
    <t>890201</t>
  </si>
  <si>
    <t>890202</t>
  </si>
  <si>
    <t>890203</t>
  </si>
  <si>
    <t>890204</t>
  </si>
  <si>
    <t>890205</t>
  </si>
  <si>
    <t>890206</t>
  </si>
  <si>
    <t>890207</t>
  </si>
  <si>
    <t>890208</t>
  </si>
  <si>
    <t>890209</t>
  </si>
  <si>
    <t>890210</t>
  </si>
  <si>
    <t>890211</t>
  </si>
  <si>
    <t>890212</t>
  </si>
  <si>
    <t>890213</t>
  </si>
  <si>
    <t>890214</t>
  </si>
  <si>
    <t>890215</t>
  </si>
  <si>
    <t>890216</t>
  </si>
  <si>
    <t>890217</t>
  </si>
  <si>
    <t>890218</t>
  </si>
  <si>
    <t>890219</t>
  </si>
  <si>
    <t>890220</t>
  </si>
  <si>
    <t>890221</t>
  </si>
  <si>
    <t>890222</t>
  </si>
  <si>
    <t>890223</t>
  </si>
  <si>
    <t>890224</t>
  </si>
  <si>
    <t>890225</t>
  </si>
  <si>
    <t>890226</t>
  </si>
  <si>
    <t>890227</t>
  </si>
  <si>
    <t>890228</t>
  </si>
  <si>
    <t>890229</t>
  </si>
  <si>
    <t>890230</t>
  </si>
  <si>
    <t>890231</t>
  </si>
  <si>
    <t>890232</t>
  </si>
  <si>
    <t>890233</t>
  </si>
  <si>
    <t>890234</t>
  </si>
  <si>
    <t>890235</t>
  </si>
  <si>
    <t>890236</t>
  </si>
  <si>
    <t>890237</t>
  </si>
  <si>
    <t>890238</t>
  </si>
  <si>
    <t>890239</t>
  </si>
  <si>
    <t>890240</t>
  </si>
  <si>
    <t>890241</t>
  </si>
  <si>
    <t>890242</t>
  </si>
  <si>
    <t>890243</t>
  </si>
  <si>
    <t>890244</t>
  </si>
  <si>
    <t>890245</t>
  </si>
  <si>
    <t>890246</t>
  </si>
  <si>
    <t>890247</t>
  </si>
  <si>
    <t>890248</t>
  </si>
  <si>
    <t>890249</t>
  </si>
  <si>
    <t>890250</t>
  </si>
  <si>
    <t>890251</t>
  </si>
  <si>
    <t>890252</t>
  </si>
  <si>
    <t>890253</t>
  </si>
  <si>
    <t>890254</t>
  </si>
  <si>
    <t>890255</t>
  </si>
  <si>
    <t>890256</t>
  </si>
  <si>
    <t>890257</t>
  </si>
  <si>
    <t>890258</t>
  </si>
  <si>
    <t>890259</t>
  </si>
  <si>
    <t>890260</t>
  </si>
  <si>
    <t>890261</t>
  </si>
  <si>
    <t>890262</t>
  </si>
  <si>
    <t>890263</t>
  </si>
  <si>
    <t>890264</t>
  </si>
  <si>
    <t>890265</t>
  </si>
  <si>
    <t>890266</t>
  </si>
  <si>
    <t>890267</t>
  </si>
  <si>
    <t>890268</t>
  </si>
  <si>
    <t>890269</t>
  </si>
  <si>
    <t>890270</t>
  </si>
  <si>
    <t>890271</t>
  </si>
  <si>
    <t>890272</t>
  </si>
  <si>
    <t>890273</t>
  </si>
  <si>
    <t>890274</t>
  </si>
  <si>
    <t>890275</t>
  </si>
  <si>
    <t>890276</t>
  </si>
  <si>
    <t>890277</t>
  </si>
  <si>
    <t>890278</t>
  </si>
  <si>
    <t>890279</t>
  </si>
  <si>
    <t>890280</t>
  </si>
  <si>
    <t>890281</t>
  </si>
  <si>
    <t>890282</t>
  </si>
  <si>
    <t>890283</t>
  </si>
  <si>
    <t>890284</t>
  </si>
  <si>
    <t>890285</t>
  </si>
  <si>
    <t>890286</t>
  </si>
  <si>
    <t>890287</t>
  </si>
  <si>
    <t>890288</t>
  </si>
  <si>
    <t>890289</t>
  </si>
  <si>
    <t>890290</t>
  </si>
  <si>
    <t>890291</t>
  </si>
  <si>
    <t>890292</t>
  </si>
  <si>
    <t>890293</t>
  </si>
  <si>
    <t>890294</t>
  </si>
  <si>
    <t>890295</t>
  </si>
  <si>
    <t>890296</t>
  </si>
  <si>
    <t>890297</t>
  </si>
  <si>
    <t>890298</t>
  </si>
  <si>
    <t>890299</t>
  </si>
  <si>
    <t>890300</t>
  </si>
  <si>
    <t>890301</t>
  </si>
  <si>
    <t>890302</t>
  </si>
  <si>
    <t>890303</t>
  </si>
  <si>
    <t>890304</t>
  </si>
  <si>
    <t>890305</t>
  </si>
  <si>
    <t>890306</t>
  </si>
  <si>
    <t>890307</t>
  </si>
  <si>
    <t>890308</t>
  </si>
  <si>
    <t>890309</t>
  </si>
  <si>
    <t>890310</t>
  </si>
  <si>
    <t>890311</t>
  </si>
  <si>
    <t>890312</t>
  </si>
  <si>
    <t>890313</t>
  </si>
  <si>
    <t>890314</t>
  </si>
  <si>
    <t>890315</t>
  </si>
  <si>
    <t>890316</t>
  </si>
  <si>
    <t>890317</t>
  </si>
  <si>
    <t>890318</t>
  </si>
  <si>
    <t>890319</t>
  </si>
  <si>
    <t>890320</t>
  </si>
  <si>
    <t>890321</t>
  </si>
  <si>
    <t>890322</t>
  </si>
  <si>
    <t>890323</t>
  </si>
  <si>
    <t>890324</t>
  </si>
  <si>
    <t>890325</t>
  </si>
  <si>
    <t>890326</t>
  </si>
  <si>
    <t>890327</t>
  </si>
  <si>
    <t>890328</t>
  </si>
  <si>
    <t>890329</t>
  </si>
  <si>
    <t>890330</t>
  </si>
  <si>
    <t>890331</t>
  </si>
  <si>
    <t>890332</t>
  </si>
  <si>
    <t>890333</t>
  </si>
  <si>
    <t>890334</t>
  </si>
  <si>
    <t>890335</t>
  </si>
  <si>
    <t>890336</t>
  </si>
  <si>
    <t>890337</t>
  </si>
  <si>
    <t>890338</t>
  </si>
  <si>
    <t>890339</t>
  </si>
  <si>
    <t>890340</t>
  </si>
  <si>
    <t>890341</t>
  </si>
  <si>
    <t>890342</t>
  </si>
  <si>
    <t>890343</t>
  </si>
  <si>
    <t>890344</t>
  </si>
  <si>
    <t>890345</t>
  </si>
  <si>
    <t>890346</t>
  </si>
  <si>
    <t>890347</t>
  </si>
  <si>
    <t>890348</t>
  </si>
  <si>
    <t>890349</t>
  </si>
  <si>
    <t>890350</t>
  </si>
  <si>
    <t>890351</t>
  </si>
  <si>
    <t>890352</t>
  </si>
  <si>
    <t>890353</t>
  </si>
  <si>
    <t>890354</t>
  </si>
  <si>
    <t>890355</t>
  </si>
  <si>
    <t>890356</t>
  </si>
  <si>
    <t>890357</t>
  </si>
  <si>
    <t>890358</t>
  </si>
  <si>
    <t>890359</t>
  </si>
  <si>
    <t>890360</t>
  </si>
  <si>
    <t>890361</t>
  </si>
  <si>
    <t>890362</t>
  </si>
  <si>
    <t>890363</t>
  </si>
  <si>
    <t>890364</t>
  </si>
  <si>
    <t>890365</t>
  </si>
  <si>
    <t>890366</t>
  </si>
  <si>
    <t>890367</t>
  </si>
  <si>
    <t>890368</t>
  </si>
  <si>
    <t>890369</t>
  </si>
  <si>
    <t>890370</t>
  </si>
  <si>
    <t>890371</t>
  </si>
  <si>
    <t>890372</t>
  </si>
  <si>
    <t>890373</t>
  </si>
  <si>
    <t>890374</t>
  </si>
  <si>
    <t>890375</t>
  </si>
  <si>
    <t>890376</t>
  </si>
  <si>
    <t>890377</t>
  </si>
  <si>
    <t>890378</t>
  </si>
  <si>
    <t>890379</t>
  </si>
  <si>
    <t>890380</t>
  </si>
  <si>
    <t>890381</t>
  </si>
  <si>
    <t>890382</t>
  </si>
  <si>
    <t>890383</t>
  </si>
  <si>
    <t>890384</t>
  </si>
  <si>
    <t>890385</t>
  </si>
  <si>
    <t>890386</t>
  </si>
  <si>
    <t>890387</t>
  </si>
  <si>
    <t>890388</t>
  </si>
  <si>
    <t>890389</t>
  </si>
  <si>
    <t>890390</t>
  </si>
  <si>
    <t>890391</t>
  </si>
  <si>
    <t>890392</t>
  </si>
  <si>
    <t>890393</t>
  </si>
  <si>
    <t>890394</t>
  </si>
  <si>
    <t>890395</t>
  </si>
  <si>
    <t>890396</t>
  </si>
  <si>
    <t>890397</t>
  </si>
  <si>
    <t>890398</t>
  </si>
  <si>
    <t>890399</t>
  </si>
  <si>
    <t>890400</t>
  </si>
  <si>
    <t>890401</t>
  </si>
  <si>
    <t>890402</t>
  </si>
  <si>
    <t>890403</t>
  </si>
  <si>
    <t>890404</t>
  </si>
  <si>
    <t>890405</t>
  </si>
  <si>
    <t>890406</t>
  </si>
  <si>
    <t>890407</t>
  </si>
  <si>
    <t>890408</t>
  </si>
  <si>
    <t>890409</t>
  </si>
  <si>
    <t>890410</t>
  </si>
  <si>
    <t>890411</t>
  </si>
  <si>
    <t>890412</t>
  </si>
  <si>
    <t>890413</t>
  </si>
  <si>
    <t>890414</t>
  </si>
  <si>
    <t>890415</t>
  </si>
  <si>
    <t>890416</t>
  </si>
  <si>
    <t>890417</t>
  </si>
  <si>
    <t>890418</t>
  </si>
  <si>
    <t>890419</t>
  </si>
  <si>
    <t>890420</t>
  </si>
  <si>
    <t>890421</t>
  </si>
  <si>
    <t>890422</t>
  </si>
  <si>
    <t>890423</t>
  </si>
  <si>
    <t>890424</t>
  </si>
  <si>
    <t>890425</t>
  </si>
  <si>
    <t>890426</t>
  </si>
  <si>
    <t>890427</t>
  </si>
  <si>
    <t>890428</t>
  </si>
  <si>
    <t>890429</t>
  </si>
  <si>
    <t>890430</t>
  </si>
  <si>
    <t>890431</t>
  </si>
  <si>
    <t>890432</t>
  </si>
  <si>
    <t>890433</t>
  </si>
  <si>
    <t>890434</t>
  </si>
  <si>
    <t>890435</t>
  </si>
  <si>
    <t>890436</t>
  </si>
  <si>
    <t>890437</t>
  </si>
  <si>
    <t>890438</t>
  </si>
  <si>
    <t>890439</t>
  </si>
  <si>
    <t>890440</t>
  </si>
  <si>
    <t>890441</t>
  </si>
  <si>
    <t>890442</t>
  </si>
  <si>
    <t>890443</t>
  </si>
  <si>
    <t>890444</t>
  </si>
  <si>
    <t>890445</t>
  </si>
  <si>
    <t>890446</t>
  </si>
  <si>
    <t>890447</t>
  </si>
  <si>
    <t>890448</t>
  </si>
  <si>
    <t>890449</t>
  </si>
  <si>
    <t>890450</t>
  </si>
  <si>
    <t>890451</t>
  </si>
  <si>
    <t>890452</t>
  </si>
  <si>
    <t>890453</t>
  </si>
  <si>
    <t>890454</t>
  </si>
  <si>
    <t>890455</t>
  </si>
  <si>
    <t>890456</t>
  </si>
  <si>
    <t>890457</t>
  </si>
  <si>
    <t>890458</t>
  </si>
  <si>
    <t>890459</t>
  </si>
  <si>
    <t>890460</t>
  </si>
  <si>
    <t>890461</t>
  </si>
  <si>
    <t>890462</t>
  </si>
  <si>
    <t>890463</t>
  </si>
  <si>
    <t>890464</t>
  </si>
  <si>
    <t>890465</t>
  </si>
  <si>
    <t>890466</t>
  </si>
  <si>
    <t>890467</t>
  </si>
  <si>
    <t>890468</t>
  </si>
  <si>
    <t>890469</t>
  </si>
  <si>
    <t>890470</t>
  </si>
  <si>
    <t>890471</t>
  </si>
  <si>
    <t>890472</t>
  </si>
  <si>
    <t>890473</t>
  </si>
  <si>
    <t>890474</t>
  </si>
  <si>
    <t>890475</t>
  </si>
  <si>
    <t>890476</t>
  </si>
  <si>
    <t>890477</t>
  </si>
  <si>
    <t>890478</t>
  </si>
  <si>
    <t>890479</t>
  </si>
  <si>
    <t>890480</t>
  </si>
  <si>
    <t>890481</t>
  </si>
  <si>
    <t>890482</t>
  </si>
  <si>
    <t>890483</t>
  </si>
  <si>
    <t>890484</t>
  </si>
  <si>
    <t>890485</t>
  </si>
  <si>
    <t>890486</t>
  </si>
  <si>
    <t>890487</t>
  </si>
  <si>
    <t>890488</t>
  </si>
  <si>
    <t>890489</t>
  </si>
  <si>
    <t>890490</t>
  </si>
  <si>
    <t>890491</t>
  </si>
  <si>
    <t>890492</t>
  </si>
  <si>
    <t>890493</t>
  </si>
  <si>
    <t>890494</t>
  </si>
  <si>
    <t>890495</t>
  </si>
  <si>
    <t>890496</t>
  </si>
  <si>
    <t>890497</t>
  </si>
  <si>
    <t>890498</t>
  </si>
  <si>
    <t>890499</t>
  </si>
  <si>
    <t>890500</t>
  </si>
  <si>
    <t>890501</t>
  </si>
  <si>
    <t>890502</t>
  </si>
  <si>
    <t>890503</t>
  </si>
  <si>
    <t>890504</t>
  </si>
  <si>
    <t>890505</t>
  </si>
  <si>
    <t>890506</t>
  </si>
  <si>
    <t>890507</t>
  </si>
  <si>
    <t>890508</t>
  </si>
  <si>
    <t>890509</t>
  </si>
  <si>
    <t>890510</t>
  </si>
  <si>
    <t>890511</t>
  </si>
  <si>
    <t>890512</t>
  </si>
  <si>
    <t>890513</t>
  </si>
  <si>
    <t>890514</t>
  </si>
  <si>
    <t>890515</t>
  </si>
  <si>
    <t>890516</t>
  </si>
  <si>
    <t>890517</t>
  </si>
  <si>
    <t>890518</t>
  </si>
  <si>
    <t>890519</t>
  </si>
  <si>
    <t>890520</t>
  </si>
  <si>
    <t>890521</t>
  </si>
  <si>
    <t>890522</t>
  </si>
  <si>
    <t>890523</t>
  </si>
  <si>
    <t>890524</t>
  </si>
  <si>
    <t>890525</t>
  </si>
  <si>
    <t>890526</t>
  </si>
  <si>
    <t>890527</t>
  </si>
  <si>
    <t>890528</t>
  </si>
  <si>
    <t>890529</t>
  </si>
  <si>
    <t>890530</t>
  </si>
  <si>
    <t>890531</t>
  </si>
  <si>
    <t>890532</t>
  </si>
  <si>
    <t>890533</t>
  </si>
  <si>
    <t>890534</t>
  </si>
  <si>
    <t>890535</t>
  </si>
  <si>
    <t>890536</t>
  </si>
  <si>
    <t>890537</t>
  </si>
  <si>
    <t>890538</t>
  </si>
  <si>
    <t>890539</t>
  </si>
  <si>
    <t>890540</t>
  </si>
  <si>
    <t>890541</t>
  </si>
  <si>
    <t>890542</t>
  </si>
  <si>
    <t>890543</t>
  </si>
  <si>
    <t>890544</t>
  </si>
  <si>
    <t>890545</t>
  </si>
  <si>
    <t>890546</t>
  </si>
  <si>
    <t>890547</t>
  </si>
  <si>
    <t>890548</t>
  </si>
  <si>
    <t>890549</t>
  </si>
  <si>
    <t>890550</t>
  </si>
  <si>
    <t>890551</t>
  </si>
  <si>
    <t>890552</t>
  </si>
  <si>
    <t>890553</t>
  </si>
  <si>
    <t>890554</t>
  </si>
  <si>
    <t>890555</t>
  </si>
  <si>
    <t>890556</t>
  </si>
  <si>
    <t>890557</t>
  </si>
  <si>
    <t>890558</t>
  </si>
  <si>
    <t>890559</t>
  </si>
  <si>
    <t>890560</t>
  </si>
  <si>
    <t>890561</t>
  </si>
  <si>
    <t>890562</t>
  </si>
  <si>
    <t>890563</t>
  </si>
  <si>
    <t>890564</t>
  </si>
  <si>
    <t>890565</t>
  </si>
  <si>
    <t>890566</t>
  </si>
  <si>
    <t>890567</t>
  </si>
  <si>
    <t>890568</t>
  </si>
  <si>
    <t>890569</t>
  </si>
  <si>
    <t>890570</t>
  </si>
  <si>
    <t>890571</t>
  </si>
  <si>
    <t>890572</t>
  </si>
  <si>
    <t>890573</t>
  </si>
  <si>
    <t>890574</t>
  </si>
  <si>
    <t>890575</t>
  </si>
  <si>
    <t>890576</t>
  </si>
  <si>
    <t>890577</t>
  </si>
  <si>
    <t>890578</t>
  </si>
  <si>
    <t>890579</t>
  </si>
  <si>
    <t>890580</t>
  </si>
  <si>
    <t>890581</t>
  </si>
  <si>
    <t>890582</t>
  </si>
  <si>
    <t>890583</t>
  </si>
  <si>
    <t>890584</t>
  </si>
  <si>
    <t>890585</t>
  </si>
  <si>
    <t>890586</t>
  </si>
  <si>
    <t>890587</t>
  </si>
  <si>
    <t>890588</t>
  </si>
  <si>
    <t>890589</t>
  </si>
  <si>
    <t>890590</t>
  </si>
  <si>
    <t>890591</t>
  </si>
  <si>
    <t>890592</t>
  </si>
  <si>
    <t>890593</t>
  </si>
  <si>
    <t>890594</t>
  </si>
  <si>
    <t>890595</t>
  </si>
  <si>
    <t>890596</t>
  </si>
  <si>
    <t>890597</t>
  </si>
  <si>
    <t>890598</t>
  </si>
  <si>
    <t>890599</t>
  </si>
  <si>
    <t>890600</t>
  </si>
  <si>
    <t>890601</t>
  </si>
  <si>
    <t>890602</t>
  </si>
  <si>
    <t>890603</t>
  </si>
  <si>
    <t>890604</t>
  </si>
  <si>
    <t>890605</t>
  </si>
  <si>
    <t>890606</t>
  </si>
  <si>
    <t>890607</t>
  </si>
  <si>
    <t>890608</t>
  </si>
  <si>
    <t>890609</t>
  </si>
  <si>
    <t>890610</t>
  </si>
  <si>
    <t>890611</t>
  </si>
  <si>
    <t>890612</t>
  </si>
  <si>
    <t>890613</t>
  </si>
  <si>
    <t>890614</t>
  </si>
  <si>
    <t>890615</t>
  </si>
  <si>
    <t>890616</t>
  </si>
  <si>
    <t>890617</t>
  </si>
  <si>
    <t>890618</t>
  </si>
  <si>
    <t>890619</t>
  </si>
  <si>
    <t>890620</t>
  </si>
  <si>
    <t>890621</t>
  </si>
  <si>
    <t>890622</t>
  </si>
  <si>
    <t>890623</t>
  </si>
  <si>
    <t>890624</t>
  </si>
  <si>
    <t>890625</t>
  </si>
  <si>
    <t>890626</t>
  </si>
  <si>
    <t>890627</t>
  </si>
  <si>
    <t>890628</t>
  </si>
  <si>
    <t>890629</t>
  </si>
  <si>
    <t>890630</t>
  </si>
  <si>
    <t>890631</t>
  </si>
  <si>
    <t>890632</t>
  </si>
  <si>
    <t>890633</t>
  </si>
  <si>
    <t>890634</t>
  </si>
  <si>
    <t>890635</t>
  </si>
  <si>
    <t>890636</t>
  </si>
  <si>
    <t>890637</t>
  </si>
  <si>
    <t>890638</t>
  </si>
  <si>
    <t>890639</t>
  </si>
  <si>
    <t>890640</t>
  </si>
  <si>
    <t>890641</t>
  </si>
  <si>
    <t>890642</t>
  </si>
  <si>
    <t>890643</t>
  </si>
  <si>
    <t>890644</t>
  </si>
  <si>
    <t>890645</t>
  </si>
  <si>
    <t>890646</t>
  </si>
  <si>
    <t>890647</t>
  </si>
  <si>
    <t>890648</t>
  </si>
  <si>
    <t>890649</t>
  </si>
  <si>
    <t>890650</t>
  </si>
  <si>
    <t>890651</t>
  </si>
  <si>
    <t>890652</t>
  </si>
  <si>
    <t>890653</t>
  </si>
  <si>
    <t>890654</t>
  </si>
  <si>
    <t>890655</t>
  </si>
  <si>
    <t>890656</t>
  </si>
  <si>
    <t>890657</t>
  </si>
  <si>
    <t>890658</t>
  </si>
  <si>
    <t>890659</t>
  </si>
  <si>
    <t>890660</t>
  </si>
  <si>
    <t>890661</t>
  </si>
  <si>
    <t>890662</t>
  </si>
  <si>
    <t>890663</t>
  </si>
  <si>
    <t>890664</t>
  </si>
  <si>
    <t>890665</t>
  </si>
  <si>
    <t>890666</t>
  </si>
  <si>
    <t>890667</t>
  </si>
  <si>
    <t>890668</t>
  </si>
  <si>
    <t>890669</t>
  </si>
  <si>
    <t>890670</t>
  </si>
  <si>
    <t>890671</t>
  </si>
  <si>
    <t>890672</t>
  </si>
  <si>
    <t>890673</t>
  </si>
  <si>
    <t>890674</t>
  </si>
  <si>
    <t>890675</t>
  </si>
  <si>
    <t>890676</t>
  </si>
  <si>
    <t>890677</t>
  </si>
  <si>
    <t>890678</t>
  </si>
  <si>
    <t>890679</t>
  </si>
  <si>
    <t>890680</t>
  </si>
  <si>
    <t>890681</t>
  </si>
  <si>
    <t>890682</t>
  </si>
  <si>
    <t>890683</t>
  </si>
  <si>
    <t>890684</t>
  </si>
  <si>
    <t>890685</t>
  </si>
  <si>
    <t>890686</t>
  </si>
  <si>
    <t>890687</t>
  </si>
  <si>
    <t>890688</t>
  </si>
  <si>
    <t>890689</t>
  </si>
  <si>
    <t>890690</t>
  </si>
  <si>
    <t>890691</t>
  </si>
  <si>
    <t>890692</t>
  </si>
  <si>
    <t>890693</t>
  </si>
  <si>
    <t>890694</t>
  </si>
  <si>
    <t>890695</t>
  </si>
  <si>
    <t>890696</t>
  </si>
  <si>
    <t>890697</t>
  </si>
  <si>
    <t>890698</t>
  </si>
  <si>
    <t>890699</t>
  </si>
  <si>
    <t>890700</t>
  </si>
  <si>
    <t>890701</t>
  </si>
  <si>
    <t>890702</t>
  </si>
  <si>
    <t>890703</t>
  </si>
  <si>
    <t>890704</t>
  </si>
  <si>
    <t>890705</t>
  </si>
  <si>
    <t>890706</t>
  </si>
  <si>
    <t>890707</t>
  </si>
  <si>
    <t>890708</t>
  </si>
  <si>
    <t>890709</t>
  </si>
  <si>
    <t>890710</t>
  </si>
  <si>
    <t>890711</t>
  </si>
  <si>
    <t>890712</t>
  </si>
  <si>
    <t>890713</t>
  </si>
  <si>
    <t>890714</t>
  </si>
  <si>
    <t>890715</t>
  </si>
  <si>
    <t>890716</t>
  </si>
  <si>
    <t>890717</t>
  </si>
  <si>
    <t>890718</t>
  </si>
  <si>
    <t>890719</t>
  </si>
  <si>
    <t>890720</t>
  </si>
  <si>
    <t>890721</t>
  </si>
  <si>
    <t>890722</t>
  </si>
  <si>
    <t>890723</t>
  </si>
  <si>
    <t>890724</t>
  </si>
  <si>
    <t>890725</t>
  </si>
  <si>
    <t>890726</t>
  </si>
  <si>
    <t>890727</t>
  </si>
  <si>
    <t>890728</t>
  </si>
  <si>
    <t>890729</t>
  </si>
  <si>
    <t>890730</t>
  </si>
  <si>
    <t>890731</t>
  </si>
  <si>
    <t>890732</t>
  </si>
  <si>
    <t>890733</t>
  </si>
  <si>
    <t>890734</t>
  </si>
  <si>
    <t>890735</t>
  </si>
  <si>
    <t>890736</t>
  </si>
  <si>
    <t>890737</t>
  </si>
  <si>
    <t>890738</t>
  </si>
  <si>
    <t>890739</t>
  </si>
  <si>
    <t>890740</t>
  </si>
  <si>
    <t>890741</t>
  </si>
  <si>
    <t>890742</t>
  </si>
  <si>
    <t>890743</t>
  </si>
  <si>
    <t>890744</t>
  </si>
  <si>
    <t>890745</t>
  </si>
  <si>
    <t>890746</t>
  </si>
  <si>
    <t>890747</t>
  </si>
  <si>
    <t>890748</t>
  </si>
  <si>
    <t>890749</t>
  </si>
  <si>
    <t>890750</t>
  </si>
  <si>
    <t>890751</t>
  </si>
  <si>
    <t>890752</t>
  </si>
  <si>
    <t>890753</t>
  </si>
  <si>
    <t>890754</t>
  </si>
  <si>
    <t>890755</t>
  </si>
  <si>
    <t>890756</t>
  </si>
  <si>
    <t>890757</t>
  </si>
  <si>
    <t>890758</t>
  </si>
  <si>
    <t>890759</t>
  </si>
  <si>
    <t>890760</t>
  </si>
  <si>
    <t>890761</t>
  </si>
  <si>
    <t>890762</t>
  </si>
  <si>
    <t>890763</t>
  </si>
  <si>
    <t>890764</t>
  </si>
  <si>
    <t>890765</t>
  </si>
  <si>
    <t>890766</t>
  </si>
  <si>
    <t>890767</t>
  </si>
  <si>
    <t>890768</t>
  </si>
  <si>
    <t>890769</t>
  </si>
  <si>
    <t>890770</t>
  </si>
  <si>
    <t>890771</t>
  </si>
  <si>
    <t>890772</t>
  </si>
  <si>
    <t>890773</t>
  </si>
  <si>
    <t>890774</t>
  </si>
  <si>
    <t>890775</t>
  </si>
  <si>
    <t>890776</t>
  </si>
  <si>
    <t>890777</t>
  </si>
  <si>
    <t>890778</t>
  </si>
  <si>
    <t>890779</t>
  </si>
  <si>
    <t>890780</t>
  </si>
  <si>
    <t>890781</t>
  </si>
  <si>
    <t>890782</t>
  </si>
  <si>
    <t>890783</t>
  </si>
  <si>
    <t>890784</t>
  </si>
  <si>
    <t>890785</t>
  </si>
  <si>
    <t>890786</t>
  </si>
  <si>
    <t>890787</t>
  </si>
  <si>
    <t>890788</t>
  </si>
  <si>
    <t>890789</t>
  </si>
  <si>
    <t>890790</t>
  </si>
  <si>
    <t>890791</t>
  </si>
  <si>
    <t>890792</t>
  </si>
  <si>
    <t>890793</t>
  </si>
  <si>
    <t>890794</t>
  </si>
  <si>
    <t>890795</t>
  </si>
  <si>
    <t>890796</t>
  </si>
  <si>
    <t>890797</t>
  </si>
  <si>
    <t>890798</t>
  </si>
  <si>
    <t>890799</t>
  </si>
  <si>
    <t>890800</t>
  </si>
  <si>
    <t>890801</t>
  </si>
  <si>
    <t>890802</t>
  </si>
  <si>
    <t>890803</t>
  </si>
  <si>
    <t>890804</t>
  </si>
  <si>
    <t>890805</t>
  </si>
  <si>
    <t>890806</t>
  </si>
  <si>
    <t>890807</t>
  </si>
  <si>
    <t>890808</t>
  </si>
  <si>
    <t>890809</t>
  </si>
  <si>
    <t>890810</t>
  </si>
  <si>
    <t>890811</t>
  </si>
  <si>
    <t>890812</t>
  </si>
  <si>
    <t>890813</t>
  </si>
  <si>
    <t>890814</t>
  </si>
  <si>
    <t>890815</t>
  </si>
  <si>
    <t>890816</t>
  </si>
  <si>
    <t>890817</t>
  </si>
  <si>
    <t>890818</t>
  </si>
  <si>
    <t>890819</t>
  </si>
  <si>
    <t>890820</t>
  </si>
  <si>
    <t>890821</t>
  </si>
  <si>
    <t>890822</t>
  </si>
  <si>
    <t>890823</t>
  </si>
  <si>
    <t>890824</t>
  </si>
  <si>
    <t>890825</t>
  </si>
  <si>
    <t>890826</t>
  </si>
  <si>
    <t>890827</t>
  </si>
  <si>
    <t>890828</t>
  </si>
  <si>
    <t>890829</t>
  </si>
  <si>
    <t>890830</t>
  </si>
  <si>
    <t>890831</t>
  </si>
  <si>
    <t>890832</t>
  </si>
  <si>
    <t>890833</t>
  </si>
  <si>
    <t>890834</t>
  </si>
  <si>
    <t>890835</t>
  </si>
  <si>
    <t>890836</t>
  </si>
  <si>
    <t>890837</t>
  </si>
  <si>
    <t>890838</t>
  </si>
  <si>
    <t>890839</t>
  </si>
  <si>
    <t>890840</t>
  </si>
  <si>
    <t>890841</t>
  </si>
  <si>
    <t>890842</t>
  </si>
  <si>
    <t>890843</t>
  </si>
  <si>
    <t>890844</t>
  </si>
  <si>
    <t>890845</t>
  </si>
  <si>
    <t>890846</t>
  </si>
  <si>
    <t>890847</t>
  </si>
  <si>
    <t>890848</t>
  </si>
  <si>
    <t>890849</t>
  </si>
  <si>
    <t>890850</t>
  </si>
  <si>
    <t>890851</t>
  </si>
  <si>
    <t>890852</t>
  </si>
  <si>
    <t>890853</t>
  </si>
  <si>
    <t>890854</t>
  </si>
  <si>
    <t>890855</t>
  </si>
  <si>
    <t>890856</t>
  </si>
  <si>
    <t>890857</t>
  </si>
  <si>
    <t>890858</t>
  </si>
  <si>
    <t>890859</t>
  </si>
  <si>
    <t>890860</t>
  </si>
  <si>
    <t>890861</t>
  </si>
  <si>
    <t>890862</t>
  </si>
  <si>
    <t>890863</t>
  </si>
  <si>
    <t>890864</t>
  </si>
  <si>
    <t>890865</t>
  </si>
  <si>
    <t>890866</t>
  </si>
  <si>
    <t>890867</t>
  </si>
  <si>
    <t>890868</t>
  </si>
  <si>
    <t>890869</t>
  </si>
  <si>
    <t>890870</t>
  </si>
  <si>
    <t>890871</t>
  </si>
  <si>
    <t>890872</t>
  </si>
  <si>
    <t>890873</t>
  </si>
  <si>
    <t>890874</t>
  </si>
  <si>
    <t>890875</t>
  </si>
  <si>
    <t>890876</t>
  </si>
  <si>
    <t>890877</t>
  </si>
  <si>
    <t>890878</t>
  </si>
  <si>
    <t>890879</t>
  </si>
  <si>
    <t>893990</t>
  </si>
  <si>
    <t>893991</t>
  </si>
  <si>
    <t>893992</t>
  </si>
  <si>
    <t>893993</t>
  </si>
  <si>
    <t>893994</t>
  </si>
  <si>
    <t>893995</t>
  </si>
  <si>
    <t>893996</t>
  </si>
  <si>
    <t>893997</t>
  </si>
  <si>
    <t>893998</t>
  </si>
  <si>
    <t>893999</t>
  </si>
  <si>
    <t>895903</t>
  </si>
  <si>
    <t>895982</t>
  </si>
  <si>
    <t>896246</t>
  </si>
  <si>
    <t>897126</t>
  </si>
  <si>
    <t>897916</t>
  </si>
  <si>
    <t>898390</t>
  </si>
  <si>
    <t>898535</t>
  </si>
  <si>
    <t>898814</t>
  </si>
  <si>
    <t>899205</t>
  </si>
  <si>
    <t>899560</t>
  </si>
  <si>
    <t>カナ(氏)</t>
  </si>
  <si>
    <t>災害用</t>
    <rPh sb="0" eb="2">
      <t>サイガイ</t>
    </rPh>
    <rPh sb="2" eb="3">
      <t>ヨウ</t>
    </rPh>
    <phoneticPr fontId="7"/>
  </si>
  <si>
    <t>災害用</t>
    <rPh sb="0" eb="3">
      <t>サイガイヨウ</t>
    </rPh>
    <phoneticPr fontId="7"/>
  </si>
  <si>
    <t>名前（姓）</t>
  </si>
  <si>
    <t>名前（名）</t>
  </si>
  <si>
    <t>ﾖﾐｶﾞﾅ（名）</t>
  </si>
  <si>
    <t>電話番号1</t>
  </si>
  <si>
    <t>電話タイプ1</t>
  </si>
  <si>
    <t>電話番号2</t>
  </si>
  <si>
    <t>電話タイプ2</t>
  </si>
  <si>
    <t>電話番号3</t>
  </si>
  <si>
    <t>電話タイプ3</t>
  </si>
  <si>
    <t>電話番号4</t>
  </si>
  <si>
    <t>電話タイプ4</t>
  </si>
  <si>
    <t>電話番号5</t>
  </si>
  <si>
    <t>電話タイプ5</t>
  </si>
  <si>
    <t>Eメールアドレス1</t>
  </si>
  <si>
    <t>Eメールタイプ1</t>
  </si>
  <si>
    <t>Eメールアドレス2</t>
  </si>
  <si>
    <t>Eメールタイプ2</t>
  </si>
  <si>
    <t>Eメールアドレス3</t>
  </si>
  <si>
    <t>Eメールタイプ3</t>
  </si>
  <si>
    <t>Eメールアドレス4</t>
  </si>
  <si>
    <t>Eメールタイプ4</t>
  </si>
  <si>
    <t>Eメールアドレス5</t>
  </si>
  <si>
    <t>Eメールタイプ5</t>
  </si>
  <si>
    <t>メモ</t>
  </si>
  <si>
    <t>誕生日</t>
  </si>
  <si>
    <t>肩書き</t>
  </si>
  <si>
    <t>会社</t>
  </si>
  <si>
    <t>住所タイプ</t>
  </si>
  <si>
    <t>住所</t>
  </si>
  <si>
    <t>URLタイプ</t>
  </si>
  <si>
    <t>URL</t>
  </si>
  <si>
    <t>グループNo</t>
  </si>
  <si>
    <t>モード</t>
  </si>
  <si>
    <t>CELL</t>
  </si>
  <si>
    <t>VOICE</t>
  </si>
  <si>
    <t>-</t>
    <phoneticPr fontId="4"/>
  </si>
  <si>
    <t>なし</t>
    <phoneticPr fontId="4"/>
  </si>
  <si>
    <t>不使用</t>
    <rPh sb="0" eb="3">
      <t>フシヨウ</t>
    </rPh>
    <phoneticPr fontId="4"/>
  </si>
  <si>
    <t>半角</t>
    <rPh sb="0" eb="2">
      <t>ハンカク</t>
    </rPh>
    <phoneticPr fontId="4"/>
  </si>
  <si>
    <t>リスト</t>
    <phoneticPr fontId="4"/>
  </si>
  <si>
    <t>WORK</t>
  </si>
  <si>
    <t>在庫</t>
    <rPh sb="0" eb="2">
      <t>ザイコ</t>
    </rPh>
    <phoneticPr fontId="4"/>
  </si>
  <si>
    <t>回線停止</t>
    <rPh sb="0" eb="2">
      <t>カイセン</t>
    </rPh>
    <rPh sb="2" eb="4">
      <t>テイシ</t>
    </rPh>
    <phoneticPr fontId="4"/>
  </si>
  <si>
    <t>回線停止中</t>
    <rPh sb="0" eb="2">
      <t>カイセン</t>
    </rPh>
    <rPh sb="2" eb="5">
      <t>テイシチュウ</t>
    </rPh>
    <phoneticPr fontId="4"/>
  </si>
  <si>
    <t>回線使用中</t>
    <rPh sb="0" eb="2">
      <t>カイセン</t>
    </rPh>
    <rPh sb="2" eb="5">
      <t>シヨウチュウ</t>
    </rPh>
    <phoneticPr fontId="4"/>
  </si>
  <si>
    <t>複数グループに所属させる場合、各グループを;（セミコロン）で区切る</t>
    <rPh sb="0" eb="2">
      <t>フクスウ</t>
    </rPh>
    <rPh sb="7" eb="9">
      <t>ショゾク</t>
    </rPh>
    <rPh sb="12" eb="14">
      <t>バアイ</t>
    </rPh>
    <rPh sb="15" eb="16">
      <t>カク</t>
    </rPh>
    <rPh sb="30" eb="32">
      <t>クギ</t>
    </rPh>
    <phoneticPr fontId="4"/>
  </si>
  <si>
    <t>外線;電話番号1</t>
    <rPh sb="0" eb="2">
      <t>ガイセン</t>
    </rPh>
    <rPh sb="3" eb="5">
      <t>デンワ</t>
    </rPh>
    <rPh sb="5" eb="7">
      <t>バンゴウ</t>
    </rPh>
    <phoneticPr fontId="7"/>
  </si>
  <si>
    <t>内線;電話番号2</t>
    <rPh sb="0" eb="2">
      <t>ナイセン</t>
    </rPh>
    <rPh sb="3" eb="5">
      <t>デンワ</t>
    </rPh>
    <rPh sb="5" eb="7">
      <t>バンゴウ</t>
    </rPh>
    <phoneticPr fontId="7"/>
  </si>
  <si>
    <t>外礒千智</t>
  </si>
  <si>
    <t>ｸﾜｳﾁ</t>
  </si>
  <si>
    <t>ﾃﾞﾝｷ</t>
  </si>
  <si>
    <t>ｷｶｲ</t>
  </si>
  <si>
    <t>ﾎﾞｳｻｲ</t>
  </si>
  <si>
    <t>ﾈﾂﾃﾞﾝ</t>
  </si>
  <si>
    <t>ﾄｻﾞｷ</t>
  </si>
  <si>
    <t>ｲｻﾞｷ</t>
  </si>
  <si>
    <t>ﾀｶｽ</t>
  </si>
  <si>
    <t>ﾀｶﾀ</t>
  </si>
  <si>
    <t>ｻｲﾘｮｳ</t>
  </si>
  <si>
    <t>ﾄﾉｲｿ</t>
  </si>
  <si>
    <t>ﾀｶｵ</t>
  </si>
  <si>
    <t>ｱｶｲｼ</t>
  </si>
  <si>
    <t>ｵｵｻｶ</t>
  </si>
  <si>
    <t>ﾖｺﾔﾏ</t>
  </si>
  <si>
    <t>ﾐﾀﾆ</t>
  </si>
  <si>
    <t>ｺﾊﾏ</t>
  </si>
  <si>
    <t>ｼﾗｲｼ</t>
  </si>
  <si>
    <t>ﾎｿｶﾜ</t>
  </si>
  <si>
    <t>ｵｶﾞﾜ</t>
  </si>
  <si>
    <t>ﾏﾅﾍﾞ</t>
  </si>
  <si>
    <t>ｶﾈﾓﾄ</t>
  </si>
  <si>
    <t>ﾓﾘｳﾁ</t>
  </si>
  <si>
    <t>ｱｷﾔﾏ</t>
  </si>
  <si>
    <t>ﾁｶｷﾖ</t>
  </si>
  <si>
    <t>ｷﾑﾗ</t>
  </si>
  <si>
    <t>ｸﾆｶﾈ</t>
  </si>
  <si>
    <t>ｲｹｿﾞｴ</t>
  </si>
  <si>
    <t>214総合診療部</t>
  </si>
  <si>
    <t>401看護部</t>
  </si>
  <si>
    <t>506技工室</t>
  </si>
  <si>
    <t>CELL;WORK</t>
  </si>
  <si>
    <t>計</t>
    <rPh sb="0" eb="1">
      <t>ケイ</t>
    </rPh>
    <phoneticPr fontId="4"/>
  </si>
  <si>
    <t>外線PHS利用状況</t>
    <rPh sb="0" eb="2">
      <t>ガイセン</t>
    </rPh>
    <rPh sb="5" eb="7">
      <t>リヨウ</t>
    </rPh>
    <rPh sb="7" eb="9">
      <t>ジョウキョウ</t>
    </rPh>
    <phoneticPr fontId="4"/>
  </si>
  <si>
    <t>外線PHS貸出状況</t>
    <rPh sb="0" eb="2">
      <t>ガイセン</t>
    </rPh>
    <rPh sb="5" eb="7">
      <t>カシダシ</t>
    </rPh>
    <rPh sb="7" eb="9">
      <t>ジョウキョウ</t>
    </rPh>
    <phoneticPr fontId="4"/>
  </si>
  <si>
    <t>貸出中</t>
    <rPh sb="0" eb="2">
      <t>カシダシ</t>
    </rPh>
    <rPh sb="2" eb="3">
      <t>チュウ</t>
    </rPh>
    <phoneticPr fontId="4"/>
  </si>
  <si>
    <t>合計</t>
    <phoneticPr fontId="4"/>
  </si>
  <si>
    <t>tkhp890000@softbank.ne.jp</t>
  </si>
  <si>
    <t>tkhp890031@softbank.ne.jp</t>
  </si>
  <si>
    <t>ｳﾗ</t>
  </si>
  <si>
    <t>病院長</t>
  </si>
  <si>
    <t>病院長補佐</t>
  </si>
  <si>
    <t>経理調達・課長</t>
  </si>
  <si>
    <t>医事・副課長</t>
  </si>
  <si>
    <t>医事・課長</t>
  </si>
  <si>
    <t>医事・収入係長</t>
  </si>
  <si>
    <t>患者支援セ</t>
  </si>
  <si>
    <t>病院情報セ</t>
  </si>
  <si>
    <t>感染制御部</t>
  </si>
  <si>
    <t/>
  </si>
  <si>
    <t>脳卒中セ</t>
  </si>
  <si>
    <t>病院長特別補佐</t>
  </si>
  <si>
    <t>歯科（１補）</t>
  </si>
  <si>
    <t>ＭＥ管理セ</t>
  </si>
  <si>
    <t>リハ医師</t>
  </si>
  <si>
    <t>緩和ケア</t>
  </si>
  <si>
    <t>歯科（２補）</t>
  </si>
  <si>
    <t>口腔インプラントセ</t>
  </si>
  <si>
    <t>歯科（１保）</t>
  </si>
  <si>
    <t>歯科</t>
  </si>
  <si>
    <t>口腔管理セ</t>
  </si>
  <si>
    <t>リハビリ</t>
  </si>
  <si>
    <t>ＮＩＣＵ</t>
  </si>
  <si>
    <t>内科アンチエイジング</t>
  </si>
  <si>
    <t>看護部総務</t>
  </si>
  <si>
    <t>看護部教育</t>
  </si>
  <si>
    <t>精神科外来</t>
  </si>
  <si>
    <t>内視鏡セ</t>
  </si>
  <si>
    <t>内科外来</t>
  </si>
  <si>
    <t>整形麻酔外来</t>
  </si>
  <si>
    <t>外科心外外来</t>
  </si>
  <si>
    <t>産科婦人科外来</t>
  </si>
  <si>
    <t>褥瘡対策室</t>
  </si>
  <si>
    <t>西２</t>
  </si>
  <si>
    <t>西３</t>
  </si>
  <si>
    <t>西４</t>
  </si>
  <si>
    <t>西５</t>
  </si>
  <si>
    <t>西６</t>
  </si>
  <si>
    <t>西７</t>
  </si>
  <si>
    <t>西８</t>
  </si>
  <si>
    <t>西９</t>
  </si>
  <si>
    <t>西１０</t>
  </si>
  <si>
    <t>東２</t>
  </si>
  <si>
    <t>東３</t>
  </si>
  <si>
    <t>東４（ＩＣＵ）</t>
  </si>
  <si>
    <t>東４（ＳＣＵ）</t>
  </si>
  <si>
    <t>東３（ＮＩＣＵ）</t>
  </si>
  <si>
    <t>東５</t>
  </si>
  <si>
    <t>東６</t>
  </si>
  <si>
    <t>東７</t>
  </si>
  <si>
    <t>東８</t>
  </si>
  <si>
    <t>看護（手術部）</t>
  </si>
  <si>
    <t>キャリア支援</t>
  </si>
  <si>
    <t>がん診療セ</t>
  </si>
  <si>
    <t>疾患病理学</t>
  </si>
  <si>
    <t>医事・患者支援係</t>
  </si>
  <si>
    <t>肝疾患相談室</t>
  </si>
  <si>
    <t>経理調達・調達係</t>
  </si>
  <si>
    <t>遺伝カウンセリング室</t>
  </si>
  <si>
    <t>医事・医療安全管理係長</t>
  </si>
  <si>
    <t>総務課</t>
  </si>
  <si>
    <t>輸血当直</t>
  </si>
  <si>
    <t>経理調達・臨床研究支援係長</t>
  </si>
  <si>
    <t>東４（ＨＣＵ）</t>
  </si>
  <si>
    <t>経理調達・副課長</t>
  </si>
  <si>
    <t>経営企画・経営企画係長</t>
  </si>
  <si>
    <t>経営企画・予算管理係長</t>
  </si>
  <si>
    <t>経理調達・経理管理係長</t>
  </si>
  <si>
    <t>経理調達・調達係長</t>
  </si>
  <si>
    <t>医事・医療支援係長</t>
  </si>
  <si>
    <t>東３（ＧＣＵ）</t>
  </si>
  <si>
    <t>救急外来</t>
  </si>
  <si>
    <t>看護（物流セ）</t>
  </si>
  <si>
    <t>災害対策本部衛星電話１</t>
  </si>
  <si>
    <t>血液　内分泌</t>
  </si>
  <si>
    <t>消外・小外</t>
  </si>
  <si>
    <t>胸部内分泌腫瘍外</t>
  </si>
  <si>
    <t>病院長秘書</t>
  </si>
  <si>
    <t>検査当直</t>
  </si>
  <si>
    <t>超音波セ</t>
  </si>
  <si>
    <t>医事・診療録管理係長</t>
  </si>
  <si>
    <t>事務当直</t>
  </si>
  <si>
    <t>災害対策本部衛星電話２</t>
  </si>
  <si>
    <t>災害対策本部</t>
  </si>
  <si>
    <t>桑内敬子</t>
  </si>
  <si>
    <t>村上千晶</t>
  </si>
  <si>
    <t>秋月佐代</t>
  </si>
  <si>
    <t>境貴司</t>
  </si>
  <si>
    <t>田木真和</t>
  </si>
  <si>
    <t>電気</t>
  </si>
  <si>
    <t>機械</t>
  </si>
  <si>
    <t>防災（建物・設備不具合）</t>
  </si>
  <si>
    <t>熱源</t>
  </si>
  <si>
    <t>佐田政隆</t>
  </si>
  <si>
    <t>佐藤康史</t>
  </si>
  <si>
    <t>八木秀介</t>
  </si>
  <si>
    <t>添木武</t>
  </si>
  <si>
    <t>山口浩司</t>
  </si>
  <si>
    <t>安倍正博</t>
  </si>
  <si>
    <t>原田武志</t>
  </si>
  <si>
    <t>藤井志朗</t>
  </si>
  <si>
    <t>遠藤逸朗</t>
  </si>
  <si>
    <t>田中宏典</t>
  </si>
  <si>
    <t>賀川久美子</t>
  </si>
  <si>
    <t>大浦雅博</t>
  </si>
  <si>
    <t>住谷龍平</t>
  </si>
  <si>
    <t>三井由加里</t>
  </si>
  <si>
    <t>田中貴大</t>
  </si>
  <si>
    <t>中村文香</t>
  </si>
  <si>
    <t>上田浩之</t>
  </si>
  <si>
    <t>西岡安彦</t>
  </si>
  <si>
    <t>村尾史子</t>
  </si>
  <si>
    <t>山下雄也</t>
  </si>
  <si>
    <t>伊勢孝之</t>
  </si>
  <si>
    <t>透析室看護師</t>
  </si>
  <si>
    <t>外来担当</t>
  </si>
  <si>
    <t>久米博子</t>
  </si>
  <si>
    <t>田蒔昌憲</t>
  </si>
  <si>
    <t>呼出用</t>
  </si>
  <si>
    <t>和泉唯信</t>
  </si>
  <si>
    <t>松井尚子</t>
  </si>
  <si>
    <t>藤本けい子</t>
  </si>
  <si>
    <t>梶龍兒</t>
  </si>
  <si>
    <t>藤田浩司</t>
  </si>
  <si>
    <t>山田直輝</t>
  </si>
  <si>
    <t>沼田周助</t>
  </si>
  <si>
    <t>梅原英裕</t>
  </si>
  <si>
    <t>高木康志</t>
  </si>
  <si>
    <t>井崎ゆみ子</t>
  </si>
  <si>
    <t>早渕康信</t>
  </si>
  <si>
    <t>森達夫</t>
  </si>
  <si>
    <t>松浦朋美</t>
  </si>
  <si>
    <t>伊藤弘道</t>
  </si>
  <si>
    <t>山下雄太郎</t>
  </si>
  <si>
    <t>石橋広樹</t>
  </si>
  <si>
    <t>高須千絵</t>
  </si>
  <si>
    <t>川口智之</t>
  </si>
  <si>
    <t>山田眞一郎</t>
  </si>
  <si>
    <t>森大樹</t>
  </si>
  <si>
    <t>岩田貴</t>
  </si>
  <si>
    <t>池本哲也</t>
  </si>
  <si>
    <t>柏原秀也</t>
  </si>
  <si>
    <t>良元俊昭</t>
  </si>
  <si>
    <t>徳永卓哉</t>
  </si>
  <si>
    <t>滝沢宏光</t>
  </si>
  <si>
    <t>鳥羽博明</t>
  </si>
  <si>
    <t>井上聖也</t>
  </si>
  <si>
    <t>高橋智紀</t>
  </si>
  <si>
    <t>河北直也</t>
  </si>
  <si>
    <t>岩瀬穣志</t>
  </si>
  <si>
    <t>松浦哲也</t>
  </si>
  <si>
    <t>島田健司</t>
  </si>
  <si>
    <t>安積麻衣</t>
  </si>
  <si>
    <t>多田恵曜</t>
  </si>
  <si>
    <t>森垣龍馬</t>
  </si>
  <si>
    <t>鹿草宏</t>
  </si>
  <si>
    <t>大島正充</t>
  </si>
  <si>
    <t>菅野幹雄</t>
  </si>
  <si>
    <t>久保宜明</t>
  </si>
  <si>
    <t>山崎佳那子</t>
  </si>
  <si>
    <t>村尾和俊</t>
  </si>
  <si>
    <t>武市浩美</t>
  </si>
  <si>
    <t>吉田加奈子</t>
  </si>
  <si>
    <t>田中栄二</t>
  </si>
  <si>
    <t>楠原義人</t>
  </si>
  <si>
    <t>布川朋也</t>
  </si>
  <si>
    <t>山口邦久</t>
  </si>
  <si>
    <t>佐々木雄太郎</t>
  </si>
  <si>
    <t>三田村佳典</t>
  </si>
  <si>
    <t>井上昌幸</t>
  </si>
  <si>
    <t>四宮加容</t>
  </si>
  <si>
    <t>江川麻理子</t>
  </si>
  <si>
    <t>宮本龍郎</t>
  </si>
  <si>
    <t>近藤英司</t>
  </si>
  <si>
    <t>佐藤康敬</t>
  </si>
  <si>
    <t>北村嘉章</t>
  </si>
  <si>
    <t>佐藤豪</t>
  </si>
  <si>
    <t>東貴弘</t>
  </si>
  <si>
    <t>仁木真理子</t>
  </si>
  <si>
    <t>竹内麻由美</t>
  </si>
  <si>
    <t>大塚秀樹</t>
  </si>
  <si>
    <t>原田雅史</t>
  </si>
  <si>
    <t>久保亜貴子</t>
  </si>
  <si>
    <t>久保典子</t>
  </si>
  <si>
    <t>高尾正一郎</t>
  </si>
  <si>
    <t>音見暢一</t>
  </si>
  <si>
    <t>生島仁史</t>
  </si>
  <si>
    <t>新井悠太</t>
  </si>
  <si>
    <t>加地剛</t>
  </si>
  <si>
    <t>当直</t>
  </si>
  <si>
    <t>影本開三</t>
  </si>
  <si>
    <t>内藤伸仁</t>
  </si>
  <si>
    <t>麻酔科監督／当直</t>
  </si>
  <si>
    <t>田中克哉</t>
  </si>
  <si>
    <t>川人伸次</t>
  </si>
  <si>
    <t>陣内由佳</t>
  </si>
  <si>
    <t>香留希実子</t>
  </si>
  <si>
    <t>角田奈美</t>
  </si>
  <si>
    <t>笠井飛鳥</t>
  </si>
  <si>
    <t>橋本一郎</t>
  </si>
  <si>
    <t>安倍吉郎</t>
  </si>
  <si>
    <t>峯田一秀</t>
  </si>
  <si>
    <t>渡邉佳一郎</t>
  </si>
  <si>
    <t>武川大輔</t>
  </si>
  <si>
    <t>Ｊブロック受付クラーク</t>
  </si>
  <si>
    <t>渡邉恵</t>
  </si>
  <si>
    <t>Ｋブロック受付</t>
  </si>
  <si>
    <t>Ｌブロック受付</t>
  </si>
  <si>
    <t>前田直樹</t>
  </si>
  <si>
    <t>石田雄一</t>
  </si>
  <si>
    <t>尾崎和美</t>
  </si>
  <si>
    <t>長谷川智一</t>
  </si>
  <si>
    <t>北村尚正</t>
  </si>
  <si>
    <t>中川弘</t>
  </si>
  <si>
    <t>青田桂子</t>
  </si>
  <si>
    <t>桃田幸弘</t>
  </si>
  <si>
    <t>可児耕一</t>
  </si>
  <si>
    <t>福田直志</t>
  </si>
  <si>
    <t>赤澤友基</t>
  </si>
  <si>
    <t>坂東直紀</t>
  </si>
  <si>
    <t>櫻井静佳</t>
  </si>
  <si>
    <t>江口覚</t>
  </si>
  <si>
    <t>高石和美</t>
  </si>
  <si>
    <t>永尾寛</t>
  </si>
  <si>
    <t>佐藤雅美</t>
  </si>
  <si>
    <t>平岡葉月</t>
  </si>
  <si>
    <t>中尾隆之</t>
  </si>
  <si>
    <t>湯浅将生</t>
  </si>
  <si>
    <t>大藤純</t>
  </si>
  <si>
    <t>中川竜二</t>
  </si>
  <si>
    <t>山本由理</t>
  </si>
  <si>
    <t>岩佐武</t>
  </si>
  <si>
    <t>苛原稔</t>
  </si>
  <si>
    <t>小松崇俊</t>
  </si>
  <si>
    <t>中村信元</t>
  </si>
  <si>
    <t>坂東良美</t>
  </si>
  <si>
    <t>安陪晋</t>
  </si>
  <si>
    <t>松田岳</t>
  </si>
  <si>
    <t>岡謙次</t>
  </si>
  <si>
    <t>大川敏永</t>
  </si>
  <si>
    <t>日野出大輔</t>
  </si>
  <si>
    <t>岸上雅哉</t>
  </si>
  <si>
    <t>福井誠</t>
  </si>
  <si>
    <t>真杉幸江</t>
  </si>
  <si>
    <t>岡本知美</t>
  </si>
  <si>
    <t>三橋惇志</t>
  </si>
  <si>
    <t>井上寛章</t>
  </si>
  <si>
    <t>当直師長</t>
  </si>
  <si>
    <t>三谷副師長</t>
  </si>
  <si>
    <t>四宮師長</t>
  </si>
  <si>
    <t>秋山師長</t>
  </si>
  <si>
    <t>田中久美子</t>
  </si>
  <si>
    <t>岡本耕一</t>
  </si>
  <si>
    <t>近清素也</t>
  </si>
  <si>
    <t>金川裕子</t>
  </si>
  <si>
    <t>手術部事務員</t>
  </si>
  <si>
    <t>緊急ＭＲＩ</t>
  </si>
  <si>
    <t>神村盛一郎</t>
  </si>
  <si>
    <t>宮本亮介</t>
  </si>
  <si>
    <t>疾患病理診断担当</t>
  </si>
  <si>
    <t>上原久典</t>
  </si>
  <si>
    <t>川中崇</t>
  </si>
  <si>
    <t>西正暁</t>
  </si>
  <si>
    <t>桝田志保</t>
  </si>
  <si>
    <t>石田俊介</t>
  </si>
  <si>
    <t>桐野靖</t>
  </si>
  <si>
    <t>櫻田巧</t>
  </si>
  <si>
    <t>溝口徹也</t>
  </si>
  <si>
    <t>上村卓広</t>
  </si>
  <si>
    <t>立木佐知子</t>
  </si>
  <si>
    <t>岩脇有軌</t>
  </si>
  <si>
    <t>森雅子</t>
  </si>
  <si>
    <t>曽我部公子</t>
  </si>
  <si>
    <t>調達係</t>
  </si>
  <si>
    <t>吉田友紀子</t>
  </si>
  <si>
    <t>小林誠司</t>
  </si>
  <si>
    <t>夜間事務当直</t>
  </si>
  <si>
    <t>輸血検査当直</t>
  </si>
  <si>
    <t>臨床検査技師</t>
  </si>
  <si>
    <t>リーダー</t>
  </si>
  <si>
    <t>清掃業者１</t>
  </si>
  <si>
    <t>宮本弘志</t>
  </si>
  <si>
    <t>石澤啓介</t>
  </si>
  <si>
    <t>友成哲</t>
  </si>
  <si>
    <t>中村和己</t>
  </si>
  <si>
    <t>工藤隆治</t>
  </si>
  <si>
    <t>福田直也</t>
  </si>
  <si>
    <t>石谷えみ</t>
  </si>
  <si>
    <t>漆原真樹</t>
  </si>
  <si>
    <t>川西良典</t>
  </si>
  <si>
    <t>後藤崇晴</t>
  </si>
  <si>
    <t>鎌田久美子</t>
  </si>
  <si>
    <t>坂本久美子</t>
  </si>
  <si>
    <t>岡本秀樹</t>
  </si>
  <si>
    <t>河野弘</t>
  </si>
  <si>
    <t>清掃業者２</t>
  </si>
  <si>
    <t>清掃業者３</t>
  </si>
  <si>
    <t>山上真樹子</t>
  </si>
  <si>
    <t>高田裕子</t>
  </si>
  <si>
    <t>教育担当</t>
  </si>
  <si>
    <t>佐藤正大</t>
  </si>
  <si>
    <t>副師長</t>
  </si>
  <si>
    <t>国金大和</t>
  </si>
  <si>
    <t>門田宗之</t>
  </si>
  <si>
    <t>天野雅史</t>
  </si>
  <si>
    <t>原康男</t>
  </si>
  <si>
    <t>友竹偉則</t>
  </si>
  <si>
    <t>武川香織</t>
  </si>
  <si>
    <t>荒瀬真紀</t>
  </si>
  <si>
    <t>手塚副師長</t>
  </si>
  <si>
    <t>池添副師長</t>
  </si>
  <si>
    <t>浦事務員</t>
  </si>
  <si>
    <t>オンコール携帯</t>
  </si>
  <si>
    <t>矢野事務員</t>
  </si>
  <si>
    <t>森西啓介</t>
  </si>
  <si>
    <t>近田優介</t>
  </si>
  <si>
    <t>藤井有美子</t>
  </si>
  <si>
    <t>緒方良輔</t>
  </si>
  <si>
    <t>田坂浩樹</t>
  </si>
  <si>
    <t>林昌晃</t>
  </si>
  <si>
    <t>野田康裕</t>
  </si>
  <si>
    <t>玉上大暉</t>
  </si>
  <si>
    <t>三木浩和</t>
  </si>
  <si>
    <t>解剖対応検査技師</t>
  </si>
  <si>
    <t>当直臨床検査技師</t>
  </si>
  <si>
    <t>西尾進</t>
  </si>
  <si>
    <t>富岡有紀子</t>
  </si>
  <si>
    <t>喜田慶史</t>
  </si>
  <si>
    <t>石井亜由美</t>
  </si>
  <si>
    <t>川下隆宏</t>
  </si>
  <si>
    <t>川下徹也</t>
  </si>
  <si>
    <t>齋藤裕</t>
  </si>
  <si>
    <t>災害担当</t>
  </si>
  <si>
    <t>木下倫子</t>
  </si>
  <si>
    <t>細木眞紀</t>
  </si>
  <si>
    <t>高橋久美子</t>
  </si>
  <si>
    <t>谷口達哉</t>
  </si>
  <si>
    <t>本間友佳子</t>
  </si>
  <si>
    <t>山中千尋</t>
  </si>
  <si>
    <t>宮本容子</t>
  </si>
  <si>
    <t>芝麗</t>
  </si>
  <si>
    <t>玉置康晃</t>
  </si>
  <si>
    <t>栗尾奈愛</t>
  </si>
  <si>
    <t>ヘルプデスク　３１９２</t>
  </si>
  <si>
    <t>ヘルプデスク　３１９３</t>
  </si>
  <si>
    <t>［内科外来］３２００</t>
  </si>
  <si>
    <t>［精神神経外来］３２１７</t>
  </si>
  <si>
    <t>［小児科外来］３２２２</t>
  </si>
  <si>
    <t>［外科外来］３２２７</t>
  </si>
  <si>
    <t>［整形外科外来］３２３９</t>
  </si>
  <si>
    <t>［脳神経外来］３２４４</t>
  </si>
  <si>
    <t>［皮膚科外来］３２４９</t>
  </si>
  <si>
    <t>［泌尿器外来］３２５４</t>
  </si>
  <si>
    <t>［眼科外来］３２５９</t>
  </si>
  <si>
    <t>［耳鼻科外来］３２６４</t>
  </si>
  <si>
    <t>［産科婦人外来］３２７４</t>
  </si>
  <si>
    <t>［麻酔科外来］３２８１</t>
  </si>
  <si>
    <t>［形成外科外来］３２９３</t>
  </si>
  <si>
    <t>（薬剤部）３３６７</t>
  </si>
  <si>
    <t>薬務室</t>
  </si>
  <si>
    <t>［心血外科外来］３６２３</t>
  </si>
  <si>
    <t>外来栄養指導室</t>
  </si>
  <si>
    <t>［歯Ｍ　歯科放射］５３１７</t>
  </si>
  <si>
    <t>［歯Ｊ　補綴保存］５３５６</t>
  </si>
  <si>
    <t>［歯Ｊ　総診ＤＨ室］５３５６</t>
  </si>
  <si>
    <t>［歯Ｊ　歯科統合］５３５６</t>
  </si>
  <si>
    <t>［歯Ｌ　歯科麻酔］５３８９</t>
  </si>
  <si>
    <t>（検査部受付）７１８５</t>
  </si>
  <si>
    <t>（輸血部）７２０９</t>
  </si>
  <si>
    <t>輸血検査室</t>
  </si>
  <si>
    <t>（病理部）７４５４</t>
  </si>
  <si>
    <t>［歯Ｋ　矯正小児］７７１０</t>
  </si>
  <si>
    <t>［歯Ｌ　口内口外］７７１１</t>
  </si>
  <si>
    <t>≪西２ＮＳ≫８４０１</t>
  </si>
  <si>
    <t>≪西３ＮＳ≫８４０４</t>
  </si>
  <si>
    <t>≪西４ＮＳ≫８４０７</t>
  </si>
  <si>
    <t>≪西５ＮＳ≫８４１０</t>
  </si>
  <si>
    <t>≪西６ＮＳ≫８４１３</t>
  </si>
  <si>
    <t>≪西７ＮＳ≫８４１６</t>
  </si>
  <si>
    <t>≪西８ＮＳ≫８４１９</t>
  </si>
  <si>
    <t>≪西９ＮＳ≫８４２２</t>
  </si>
  <si>
    <t>≪西１０ＮＳ≫８４２５</t>
  </si>
  <si>
    <t>竹内誠</t>
  </si>
  <si>
    <t>ＰＥＴ受付</t>
  </si>
  <si>
    <t>核医学受付</t>
  </si>
  <si>
    <t>放射線部受付</t>
  </si>
  <si>
    <t>（手術部）９１９４</t>
  </si>
  <si>
    <t>（栄養部事務室）９２０２</t>
  </si>
  <si>
    <t>入院栄養指導室</t>
  </si>
  <si>
    <t>栄養ＮＳＴ室</t>
  </si>
  <si>
    <t>（当直）９２１１</t>
  </si>
  <si>
    <t>［臨床試験セ］　９２９４</t>
  </si>
  <si>
    <t>（リハビリ部）９３１３</t>
  </si>
  <si>
    <t>薬品情報室</t>
  </si>
  <si>
    <t>麻薬室　</t>
  </si>
  <si>
    <t>（薬剤部　ＴＤＭ）９３１７</t>
  </si>
  <si>
    <t>注射薬室</t>
  </si>
  <si>
    <t>集団栄養指導室</t>
  </si>
  <si>
    <t>≪東２ＮＳ≫９３２１</t>
  </si>
  <si>
    <t>≪東３ＮＳ≫９３３１</t>
  </si>
  <si>
    <t>≪東３ＮＩＣＵ≫９３３５</t>
  </si>
  <si>
    <t>≪東４ＳＣＵ≫９３３８</t>
  </si>
  <si>
    <t>≪東４ＨＣＵ≫９３４０</t>
  </si>
  <si>
    <t>≪東４ＩＣＵ≫９３４２</t>
  </si>
  <si>
    <t>≪東５ＮＳ≫９３５１</t>
  </si>
  <si>
    <t>≪東６ＮＳ≫９３６１</t>
  </si>
  <si>
    <t>≪東７ＮＳ≫９３７１</t>
  </si>
  <si>
    <t>≪東８ＮＳ≫９３８１</t>
  </si>
  <si>
    <t>秋田和也</t>
  </si>
  <si>
    <t>【緊急呼出携帯０２０２】</t>
    <rPh sb="5" eb="7">
      <t>ケイタイ</t>
    </rPh>
    <phoneticPr fontId="7"/>
  </si>
  <si>
    <t>緊急携帯</t>
    <rPh sb="2" eb="4">
      <t>ケイタイ</t>
    </rPh>
    <phoneticPr fontId="7"/>
  </si>
  <si>
    <t>公用携帯管理</t>
    <rPh sb="0" eb="2">
      <t>コウヨウ</t>
    </rPh>
    <rPh sb="2" eb="4">
      <t>ケイタイ</t>
    </rPh>
    <phoneticPr fontId="7"/>
  </si>
  <si>
    <t>看護師携帯</t>
    <rPh sb="3" eb="5">
      <t>ケイタイ</t>
    </rPh>
    <phoneticPr fontId="7"/>
  </si>
  <si>
    <t>101むし歯科（１保）</t>
    <rPh sb="5" eb="7">
      <t>シカ</t>
    </rPh>
    <rPh sb="9" eb="10">
      <t>ホ</t>
    </rPh>
    <phoneticPr fontId="9"/>
  </si>
  <si>
    <t>102歯周病科（２保）</t>
    <rPh sb="3" eb="5">
      <t>シシュウ</t>
    </rPh>
    <rPh sb="5" eb="6">
      <t>ビョウ</t>
    </rPh>
    <rPh sb="6" eb="7">
      <t>カ</t>
    </rPh>
    <rPh sb="9" eb="10">
      <t>ホ</t>
    </rPh>
    <phoneticPr fontId="9"/>
  </si>
  <si>
    <t>103そしゃく科（１補）</t>
    <rPh sb="7" eb="8">
      <t>カ</t>
    </rPh>
    <rPh sb="10" eb="11">
      <t>ホ</t>
    </rPh>
    <phoneticPr fontId="9"/>
  </si>
  <si>
    <t>104かみあわせ科（２補）</t>
    <rPh sb="8" eb="9">
      <t>カ</t>
    </rPh>
    <rPh sb="11" eb="12">
      <t>ホ</t>
    </rPh>
    <phoneticPr fontId="9"/>
  </si>
  <si>
    <t>209病院情報セ</t>
    <rPh sb="3" eb="5">
      <t>ビョウイン</t>
    </rPh>
    <rPh sb="5" eb="7">
      <t>ジョウホウ</t>
    </rPh>
    <phoneticPr fontId="5"/>
  </si>
  <si>
    <t>221超音波セ</t>
    <rPh sb="3" eb="6">
      <t>チョウオンパ</t>
    </rPh>
    <phoneticPr fontId="4"/>
  </si>
  <si>
    <t>234がん診療セ</t>
    <rPh sb="5" eb="7">
      <t>シンリョウ</t>
    </rPh>
    <phoneticPr fontId="5"/>
  </si>
  <si>
    <t>245口腔インプラントセ</t>
    <rPh sb="3" eb="5">
      <t>コウクウ</t>
    </rPh>
    <phoneticPr fontId="9"/>
  </si>
  <si>
    <t>505ＭＥ管理セ</t>
    <rPh sb="5" eb="7">
      <t>カンリ</t>
    </rPh>
    <phoneticPr fontId="4"/>
  </si>
  <si>
    <t>むし歯科（１保）</t>
    <phoneticPr fontId="4"/>
  </si>
  <si>
    <t>歯周病科（２保）</t>
    <phoneticPr fontId="4"/>
  </si>
  <si>
    <t>そしゃく科（１補）</t>
    <phoneticPr fontId="4"/>
  </si>
  <si>
    <t>かみあわせ科（２補）</t>
    <phoneticPr fontId="4"/>
  </si>
  <si>
    <t>患者支援セ</t>
    <rPh sb="0" eb="2">
      <t>カンジャ</t>
    </rPh>
    <rPh sb="2" eb="4">
      <t>シエン</t>
    </rPh>
    <phoneticPr fontId="4"/>
  </si>
  <si>
    <t>病院情報セ</t>
    <phoneticPr fontId="4"/>
  </si>
  <si>
    <t>内視鏡セ</t>
    <rPh sb="0" eb="3">
      <t>ナイシキョウ</t>
    </rPh>
    <phoneticPr fontId="4"/>
  </si>
  <si>
    <t>超音波セ</t>
    <phoneticPr fontId="4"/>
  </si>
  <si>
    <t>がん診療セ</t>
    <phoneticPr fontId="4"/>
  </si>
  <si>
    <t>口腔インプラントセ</t>
    <rPh sb="0" eb="2">
      <t>コウクウ</t>
    </rPh>
    <phoneticPr fontId="4"/>
  </si>
  <si>
    <t>クリニカルアナトミー</t>
    <phoneticPr fontId="4"/>
  </si>
  <si>
    <t>リハビリテーション部</t>
    <phoneticPr fontId="4"/>
  </si>
  <si>
    <t>糖尿病臨床セ</t>
    <rPh sb="0" eb="2">
      <t>トウニョウ</t>
    </rPh>
    <rPh sb="2" eb="3">
      <t>ビョウ</t>
    </rPh>
    <rPh sb="3" eb="5">
      <t>リンショウ</t>
    </rPh>
    <phoneticPr fontId="4"/>
  </si>
  <si>
    <t>ＭＥ管理セ</t>
    <phoneticPr fontId="4"/>
  </si>
  <si>
    <t>医事課医療支援係（医療支援センター）</t>
    <rPh sb="0" eb="3">
      <t>イジカ</t>
    </rPh>
    <rPh sb="3" eb="5">
      <t>イリョウ</t>
    </rPh>
    <rPh sb="5" eb="7">
      <t>シエン</t>
    </rPh>
    <rPh sb="7" eb="8">
      <t>カカリ</t>
    </rPh>
    <rPh sb="9" eb="11">
      <t>イリョウ</t>
    </rPh>
    <rPh sb="11" eb="13">
      <t>シエン</t>
    </rPh>
    <phoneticPr fontId="4"/>
  </si>
  <si>
    <t>医事課患者支援係（患者支援センター）</t>
    <rPh sb="0" eb="3">
      <t>イジカ</t>
    </rPh>
    <rPh sb="3" eb="5">
      <t>カンジャ</t>
    </rPh>
    <rPh sb="5" eb="7">
      <t>シエン</t>
    </rPh>
    <rPh sb="7" eb="8">
      <t>カカリ</t>
    </rPh>
    <rPh sb="9" eb="11">
      <t>カンジャ</t>
    </rPh>
    <rPh sb="11" eb="13">
      <t>シエン</t>
    </rPh>
    <phoneticPr fontId="4"/>
  </si>
  <si>
    <t>物流セ</t>
    <rPh sb="0" eb="2">
      <t>ブツリュウ</t>
    </rPh>
    <phoneticPr fontId="4"/>
  </si>
  <si>
    <t>キャリア形成</t>
    <rPh sb="4" eb="6">
      <t>ケイセイ</t>
    </rPh>
    <phoneticPr fontId="4"/>
  </si>
  <si>
    <t>峯田あゆか</t>
    <rPh sb="0" eb="2">
      <t>ミネタ</t>
    </rPh>
    <phoneticPr fontId="7"/>
  </si>
  <si>
    <t>ﾀｶﾏﾙ</t>
  </si>
  <si>
    <t>栄養部　食事変更２</t>
  </si>
  <si>
    <t>栄養部　食事変更１</t>
  </si>
  <si>
    <t>205リハビリテーション部</t>
  </si>
  <si>
    <t>503リハビリテーション部</t>
  </si>
  <si>
    <t>246クリニカルアナトミー</t>
  </si>
  <si>
    <t>ヘルプデスク携帯</t>
    <rPh sb="6" eb="8">
      <t>ケイタイ</t>
    </rPh>
    <phoneticPr fontId="7"/>
  </si>
  <si>
    <t>オンコール用</t>
  </si>
  <si>
    <t>オンコール医師用</t>
  </si>
  <si>
    <t>緊急ＣＴ単純</t>
    <rPh sb="4" eb="6">
      <t>タンジュン</t>
    </rPh>
    <phoneticPr fontId="7"/>
  </si>
  <si>
    <t>秦広樹</t>
    <rPh sb="0" eb="1">
      <t>ハタ</t>
    </rPh>
    <rPh sb="1" eb="3">
      <t>ヒロキ</t>
    </rPh>
    <phoneticPr fontId="7"/>
  </si>
  <si>
    <t>ｻｲｼﾞｮｳ</t>
  </si>
  <si>
    <t>tkhp890202@softbank.ne.jp</t>
  </si>
  <si>
    <t>8225</t>
  </si>
  <si>
    <t>4314</t>
  </si>
  <si>
    <t>5427</t>
  </si>
  <si>
    <t>5066</t>
  </si>
  <si>
    <t>9936</t>
  </si>
  <si>
    <t>8932</t>
  </si>
  <si>
    <t>6075</t>
  </si>
  <si>
    <t>6524</t>
  </si>
  <si>
    <t>9059</t>
  </si>
  <si>
    <t>4396</t>
  </si>
  <si>
    <t>2062</t>
  </si>
  <si>
    <t>5478</t>
  </si>
  <si>
    <t>3749</t>
  </si>
  <si>
    <t>3318</t>
  </si>
  <si>
    <t>4269</t>
  </si>
  <si>
    <t>2278</t>
  </si>
  <si>
    <t>4210</t>
  </si>
  <si>
    <t>5019</t>
  </si>
  <si>
    <t>5596</t>
  </si>
  <si>
    <t>7172</t>
  </si>
  <si>
    <t>8582</t>
  </si>
  <si>
    <t>070-5043-8225</t>
  </si>
  <si>
    <t>070-5261-4314</t>
  </si>
  <si>
    <t>070-5264-5427</t>
  </si>
  <si>
    <t>070-5269-5066</t>
  </si>
  <si>
    <t>070-5269-9936</t>
  </si>
  <si>
    <t>070-5343-8932</t>
  </si>
  <si>
    <t>070-5347-6075</t>
  </si>
  <si>
    <t>070-5433-6524</t>
  </si>
  <si>
    <t>070-6546-9059</t>
  </si>
  <si>
    <t>070-6922-4396</t>
  </si>
  <si>
    <t>070-5046-2062</t>
  </si>
  <si>
    <t>070-5263-5478</t>
  </si>
  <si>
    <t>070-5268-3749</t>
  </si>
  <si>
    <t>070-5348-3318</t>
  </si>
  <si>
    <t>070-5349-4269</t>
  </si>
  <si>
    <t>070-5438-2278</t>
  </si>
  <si>
    <t>070-5652-4210</t>
  </si>
  <si>
    <t>070-5661-5019</t>
  </si>
  <si>
    <t>070-5666-5596</t>
  </si>
  <si>
    <t>080-3473-7172</t>
  </si>
  <si>
    <t>080-3913-8582</t>
  </si>
  <si>
    <t>07050438225</t>
    <phoneticPr fontId="7"/>
  </si>
  <si>
    <t>07052614314</t>
    <phoneticPr fontId="7"/>
  </si>
  <si>
    <t>07052645427</t>
    <phoneticPr fontId="7"/>
  </si>
  <si>
    <t>07052695066</t>
    <phoneticPr fontId="7"/>
  </si>
  <si>
    <t>07052699936</t>
    <phoneticPr fontId="7"/>
  </si>
  <si>
    <t>07053438932</t>
    <phoneticPr fontId="7"/>
  </si>
  <si>
    <t>07053476075</t>
    <phoneticPr fontId="7"/>
  </si>
  <si>
    <t>07054336524</t>
    <phoneticPr fontId="7"/>
  </si>
  <si>
    <t>07065469059</t>
    <phoneticPr fontId="7"/>
  </si>
  <si>
    <t>07069224396</t>
    <phoneticPr fontId="7"/>
  </si>
  <si>
    <t>07050462062</t>
    <phoneticPr fontId="7"/>
  </si>
  <si>
    <t>07052635478</t>
    <phoneticPr fontId="7"/>
  </si>
  <si>
    <t>07052683749</t>
    <phoneticPr fontId="7"/>
  </si>
  <si>
    <t>07053483318</t>
    <phoneticPr fontId="7"/>
  </si>
  <si>
    <t>07053494269</t>
    <phoneticPr fontId="7"/>
  </si>
  <si>
    <t>07054382278</t>
    <phoneticPr fontId="7"/>
  </si>
  <si>
    <t>07056524210</t>
    <phoneticPr fontId="7"/>
  </si>
  <si>
    <t>07056615019</t>
    <phoneticPr fontId="7"/>
  </si>
  <si>
    <t>07056665596</t>
    <phoneticPr fontId="7"/>
  </si>
  <si>
    <t>08034737172</t>
    <phoneticPr fontId="7"/>
  </si>
  <si>
    <t>08039138582</t>
    <phoneticPr fontId="7"/>
  </si>
  <si>
    <t>898225</t>
  </si>
  <si>
    <t>894314</t>
  </si>
  <si>
    <t>895427</t>
  </si>
  <si>
    <t>895066</t>
  </si>
  <si>
    <t>899936</t>
  </si>
  <si>
    <t>898932</t>
  </si>
  <si>
    <t>896075</t>
  </si>
  <si>
    <t>896524</t>
  </si>
  <si>
    <t>899059</t>
  </si>
  <si>
    <t>894396</t>
  </si>
  <si>
    <t>892062</t>
  </si>
  <si>
    <t>895478</t>
  </si>
  <si>
    <t>893749</t>
  </si>
  <si>
    <t>893318</t>
  </si>
  <si>
    <t>894269</t>
  </si>
  <si>
    <t>892278</t>
  </si>
  <si>
    <t>894210</t>
  </si>
  <si>
    <t>895019</t>
  </si>
  <si>
    <t>895596</t>
  </si>
  <si>
    <t>897172</t>
  </si>
  <si>
    <t>898582</t>
  </si>
  <si>
    <t>89-8225</t>
  </si>
  <si>
    <t>89-4314</t>
  </si>
  <si>
    <t>89-5427</t>
  </si>
  <si>
    <t>89-5066</t>
  </si>
  <si>
    <t>89-9936</t>
  </si>
  <si>
    <t>89-8932</t>
  </si>
  <si>
    <t>89-6075</t>
  </si>
  <si>
    <t>89-6524</t>
  </si>
  <si>
    <t>89-9059</t>
  </si>
  <si>
    <t>89-4396</t>
  </si>
  <si>
    <t>89-2062</t>
  </si>
  <si>
    <t>89-5478</t>
  </si>
  <si>
    <t>89-3749</t>
  </si>
  <si>
    <t>89-3318</t>
  </si>
  <si>
    <t>89-4269</t>
  </si>
  <si>
    <t>89-2278</t>
  </si>
  <si>
    <t>89-4210</t>
  </si>
  <si>
    <t>89-5019</t>
  </si>
  <si>
    <t>89-5596</t>
  </si>
  <si>
    <t>89-7172</t>
  </si>
  <si>
    <t>89-8582</t>
  </si>
  <si>
    <t>高丸菜都美</t>
    <rPh sb="0" eb="2">
      <t>タカマル</t>
    </rPh>
    <rPh sb="2" eb="5">
      <t>ナツミ</t>
    </rPh>
    <phoneticPr fontId="7"/>
  </si>
  <si>
    <t>重複</t>
    <rPh sb="0" eb="2">
      <t>チョウフク</t>
    </rPh>
    <phoneticPr fontId="5"/>
  </si>
  <si>
    <r>
      <t>使用者氏名</t>
    </r>
    <r>
      <rPr>
        <sz val="11"/>
        <color rgb="FFFF0000"/>
        <rFont val="HGSｺﾞｼｯｸM"/>
        <family val="3"/>
        <charset val="128"/>
      </rPr>
      <t>(全角入力)</t>
    </r>
    <rPh sb="0" eb="3">
      <t>シヨウシャ</t>
    </rPh>
    <rPh sb="3" eb="5">
      <t>シメイ</t>
    </rPh>
    <rPh sb="6" eb="8">
      <t>ゼンカク</t>
    </rPh>
    <rPh sb="8" eb="10">
      <t>ニュウリョク</t>
    </rPh>
    <phoneticPr fontId="4"/>
  </si>
  <si>
    <r>
      <t>科(部)等名</t>
    </r>
    <r>
      <rPr>
        <sz val="11"/>
        <color rgb="FFFF0000"/>
        <rFont val="HGSｺﾞｼｯｸM"/>
        <family val="3"/>
        <charset val="128"/>
      </rPr>
      <t>(全角入力)</t>
    </r>
    <rPh sb="0" eb="1">
      <t>カ</t>
    </rPh>
    <rPh sb="2" eb="3">
      <t>ブ</t>
    </rPh>
    <rPh sb="4" eb="5">
      <t>トウ</t>
    </rPh>
    <rPh sb="5" eb="6">
      <t>メイ</t>
    </rPh>
    <phoneticPr fontId="4"/>
  </si>
  <si>
    <t>特任准教授</t>
    <rPh sb="0" eb="2">
      <t>トクニン</t>
    </rPh>
    <rPh sb="2" eb="5">
      <t>ジュンキョウジュ</t>
    </rPh>
    <phoneticPr fontId="4"/>
  </si>
  <si>
    <t>土師恵子</t>
    <rPh sb="2" eb="4">
      <t>ケイコ</t>
    </rPh>
    <phoneticPr fontId="7"/>
  </si>
  <si>
    <t>原田紗希</t>
    <rPh sb="2" eb="4">
      <t>サキ</t>
    </rPh>
    <phoneticPr fontId="7"/>
  </si>
  <si>
    <t>原倫世</t>
    <rPh sb="0" eb="1">
      <t>ハラ</t>
    </rPh>
    <rPh sb="1" eb="3">
      <t>トモヨ</t>
    </rPh>
    <phoneticPr fontId="7"/>
  </si>
  <si>
    <t>内分泌内科</t>
    <rPh sb="0" eb="3">
      <t>ナイブンピツ</t>
    </rPh>
    <rPh sb="3" eb="5">
      <t>ナイカ</t>
    </rPh>
    <phoneticPr fontId="7"/>
  </si>
  <si>
    <t>脳神経内科</t>
    <rPh sb="0" eb="1">
      <t>ノウ</t>
    </rPh>
    <rPh sb="1" eb="3">
      <t>シンケイ</t>
    </rPh>
    <rPh sb="3" eb="5">
      <t>ナイカ</t>
    </rPh>
    <phoneticPr fontId="7"/>
  </si>
  <si>
    <t>007脳神経内科</t>
    <rPh sb="3" eb="4">
      <t>ノウ</t>
    </rPh>
    <rPh sb="4" eb="6">
      <t>シンケイ</t>
    </rPh>
    <rPh sb="6" eb="7">
      <t>ナイ</t>
    </rPh>
    <rPh sb="7" eb="8">
      <t>カ</t>
    </rPh>
    <phoneticPr fontId="5"/>
  </si>
  <si>
    <t>診療支援医師</t>
    <rPh sb="0" eb="6">
      <t>シンリョウシエンイシ</t>
    </rPh>
    <phoneticPr fontId="4"/>
  </si>
  <si>
    <t>後藤正和</t>
    <rPh sb="2" eb="4">
      <t>マサカズ</t>
    </rPh>
    <phoneticPr fontId="7"/>
  </si>
  <si>
    <t>乾友浩</t>
    <rPh sb="0" eb="1">
      <t>イヌイ</t>
    </rPh>
    <rPh sb="1" eb="3">
      <t>トモヒロ</t>
    </rPh>
    <phoneticPr fontId="7"/>
  </si>
  <si>
    <t>森本雅俊</t>
    <rPh sb="0" eb="2">
      <t>モリモト</t>
    </rPh>
    <rPh sb="2" eb="4">
      <t>マサトシ</t>
    </rPh>
    <phoneticPr fontId="7"/>
  </si>
  <si>
    <t>木下華子</t>
    <rPh sb="0" eb="2">
      <t>キノシタ</t>
    </rPh>
    <rPh sb="2" eb="4">
      <t>ハナコ</t>
    </rPh>
    <phoneticPr fontId="7"/>
  </si>
  <si>
    <t>特任助教</t>
    <rPh sb="0" eb="4">
      <t>トクニンジョキョウ</t>
    </rPh>
    <phoneticPr fontId="7"/>
  </si>
  <si>
    <t>鈴木善貴</t>
    <rPh sb="0" eb="2">
      <t>スズキ</t>
    </rPh>
    <rPh sb="2" eb="4">
      <t>ヨシタカ</t>
    </rPh>
    <phoneticPr fontId="7"/>
  </si>
  <si>
    <t>岸本卓大</t>
    <rPh sb="0" eb="2">
      <t>キシモト</t>
    </rPh>
    <rPh sb="2" eb="3">
      <t>タク</t>
    </rPh>
    <rPh sb="3" eb="4">
      <t>ダイ</t>
    </rPh>
    <phoneticPr fontId="7"/>
  </si>
  <si>
    <t>上杉篤史</t>
    <rPh sb="0" eb="2">
      <t>ウエスギ</t>
    </rPh>
    <rPh sb="2" eb="4">
      <t>アツシ</t>
    </rPh>
    <phoneticPr fontId="7"/>
  </si>
  <si>
    <t>助教</t>
    <rPh sb="0" eb="2">
      <t>ジョキョウ</t>
    </rPh>
    <phoneticPr fontId="3"/>
  </si>
  <si>
    <t>109口腔外科</t>
    <rPh sb="3" eb="5">
      <t>コウクウ</t>
    </rPh>
    <rPh sb="5" eb="7">
      <t>ゲカ</t>
    </rPh>
    <phoneticPr fontId="7"/>
  </si>
  <si>
    <t>西川美佳</t>
    <rPh sb="2" eb="4">
      <t>ミカ</t>
    </rPh>
    <phoneticPr fontId="7"/>
  </si>
  <si>
    <t>ＰＡＣＳ　山元良夫</t>
    <rPh sb="7" eb="9">
      <t>ヨシオ</t>
    </rPh>
    <phoneticPr fontId="7"/>
  </si>
  <si>
    <t>富士郁夫</t>
    <rPh sb="2" eb="4">
      <t>イクオ</t>
    </rPh>
    <phoneticPr fontId="7"/>
  </si>
  <si>
    <t>島泰造</t>
    <rPh sb="1" eb="3">
      <t>タイゾウ</t>
    </rPh>
    <phoneticPr fontId="7"/>
  </si>
  <si>
    <t>教授 副部長</t>
    <rPh sb="3" eb="4">
      <t>フク</t>
    </rPh>
    <rPh sb="4" eb="6">
      <t>ブチョウ</t>
    </rPh>
    <phoneticPr fontId="4"/>
  </si>
  <si>
    <t>矢野由美子</t>
    <rPh sb="0" eb="2">
      <t>ヤノ</t>
    </rPh>
    <rPh sb="2" eb="5">
      <t>ユミコ</t>
    </rPh>
    <phoneticPr fontId="7"/>
  </si>
  <si>
    <t>特定行為研修セ</t>
    <rPh sb="0" eb="2">
      <t>トクテイ</t>
    </rPh>
    <rPh sb="2" eb="4">
      <t>コウイ</t>
    </rPh>
    <rPh sb="4" eb="6">
      <t>ケンシュウ</t>
    </rPh>
    <phoneticPr fontId="7"/>
  </si>
  <si>
    <t>事務担当</t>
    <rPh sb="0" eb="2">
      <t>ジム</t>
    </rPh>
    <rPh sb="2" eb="4">
      <t>タントウ</t>
    </rPh>
    <phoneticPr fontId="7"/>
  </si>
  <si>
    <t>事務</t>
    <rPh sb="0" eb="2">
      <t>ジム</t>
    </rPh>
    <phoneticPr fontId="7"/>
  </si>
  <si>
    <t>三枝裕司</t>
    <rPh sb="0" eb="2">
      <t>サエグサ</t>
    </rPh>
    <rPh sb="2" eb="4">
      <t>ユウジ</t>
    </rPh>
    <phoneticPr fontId="7"/>
  </si>
  <si>
    <t>副部長</t>
    <rPh sb="0" eb="3">
      <t>フクブチョウ</t>
    </rPh>
    <phoneticPr fontId="4"/>
  </si>
  <si>
    <t>横山怜子</t>
    <rPh sb="2" eb="4">
      <t>レイコ</t>
    </rPh>
    <phoneticPr fontId="7"/>
  </si>
  <si>
    <t>湯本浩通</t>
    <rPh sb="0" eb="2">
      <t>ユモト</t>
    </rPh>
    <rPh sb="2" eb="4">
      <t>ヒロミチ</t>
    </rPh>
    <phoneticPr fontId="7"/>
  </si>
  <si>
    <t>菊石美也子</t>
    <rPh sb="0" eb="1">
      <t>キク</t>
    </rPh>
    <rPh sb="1" eb="2">
      <t>イシ</t>
    </rPh>
    <rPh sb="2" eb="5">
      <t>ミヤコ</t>
    </rPh>
    <phoneticPr fontId="7"/>
  </si>
  <si>
    <t>副部長</t>
    <rPh sb="0" eb="3">
      <t>フクブチョウ</t>
    </rPh>
    <phoneticPr fontId="7"/>
  </si>
  <si>
    <t>生田賢治</t>
    <rPh sb="0" eb="2">
      <t>イクタ</t>
    </rPh>
    <rPh sb="2" eb="4">
      <t>ケンジ</t>
    </rPh>
    <phoneticPr fontId="7"/>
  </si>
  <si>
    <t>麻薬室長</t>
    <rPh sb="0" eb="2">
      <t>マヤク</t>
    </rPh>
    <rPh sb="2" eb="4">
      <t>シツチョウ</t>
    </rPh>
    <phoneticPr fontId="7"/>
  </si>
  <si>
    <t>211総合臨床セ</t>
    <rPh sb="3" eb="5">
      <t>ソウゴウ</t>
    </rPh>
    <rPh sb="5" eb="7">
      <t>リンショウ</t>
    </rPh>
    <phoneticPr fontId="4"/>
  </si>
  <si>
    <t>401看護部</t>
    <rPh sb="3" eb="5">
      <t>カンゴ</t>
    </rPh>
    <rPh sb="5" eb="6">
      <t>ブ</t>
    </rPh>
    <phoneticPr fontId="5"/>
  </si>
  <si>
    <t>三宅一央</t>
    <rPh sb="0" eb="2">
      <t>ミヤケ</t>
    </rPh>
    <rPh sb="2" eb="4">
      <t>カズヒロ</t>
    </rPh>
    <phoneticPr fontId="7"/>
  </si>
  <si>
    <t>ﾀﾊﾞ</t>
  </si>
  <si>
    <t>ﾀﾝ</t>
  </si>
  <si>
    <t>ﾉｳｼﾝｹｲﾅｲｶ</t>
  </si>
  <si>
    <t>ｲﾇｲ</t>
  </si>
  <si>
    <t>ｳｴｽｷﾞ</t>
  </si>
  <si>
    <t>ｻｴｸﾞｻ</t>
  </si>
  <si>
    <t>ｲｸﾀ</t>
  </si>
  <si>
    <t>ｷｸｲｼ</t>
  </si>
  <si>
    <t>ﾊｾ</t>
  </si>
  <si>
    <t>ｼﾊﾞﾊｼ</t>
  </si>
  <si>
    <t>ﾀｶｵｶ</t>
  </si>
  <si>
    <t>ﾐﾔｹ</t>
  </si>
  <si>
    <t>歯科（２保）</t>
  </si>
  <si>
    <t>ﾕﾓﾄ</t>
  </si>
  <si>
    <t>ｲﾜｻｷ</t>
  </si>
  <si>
    <t>ｼﾞﾑ</t>
  </si>
  <si>
    <t>102歯周病科（２保）</t>
  </si>
  <si>
    <t>病理解剖連絡用</t>
    <rPh sb="0" eb="2">
      <t>ビョウリ</t>
    </rPh>
    <rPh sb="2" eb="4">
      <t>カイボウ</t>
    </rPh>
    <rPh sb="4" eb="7">
      <t>レンラクヨウ</t>
    </rPh>
    <phoneticPr fontId="7"/>
  </si>
  <si>
    <t>明石師長</t>
  </si>
  <si>
    <t>ﾋﾞｮｳﾘ</t>
  </si>
  <si>
    <t>鈴江真史</t>
    <rPh sb="0" eb="2">
      <t>スズエ</t>
    </rPh>
    <rPh sb="2" eb="3">
      <t>マコト</t>
    </rPh>
    <rPh sb="3" eb="4">
      <t>フミ</t>
    </rPh>
    <phoneticPr fontId="7"/>
  </si>
  <si>
    <t>松元友暉</t>
    <rPh sb="0" eb="2">
      <t>マツモト</t>
    </rPh>
    <rPh sb="2" eb="3">
      <t>トモ</t>
    </rPh>
    <phoneticPr fontId="7"/>
  </si>
  <si>
    <t>卒後事務室</t>
    <rPh sb="0" eb="2">
      <t>ソツゴ</t>
    </rPh>
    <rPh sb="2" eb="4">
      <t>ジム</t>
    </rPh>
    <rPh sb="4" eb="5">
      <t>シツ</t>
    </rPh>
    <phoneticPr fontId="7"/>
  </si>
  <si>
    <t>多田亜沙香</t>
    <rPh sb="0" eb="2">
      <t>タダ</t>
    </rPh>
    <rPh sb="2" eb="3">
      <t>ア</t>
    </rPh>
    <rPh sb="3" eb="4">
      <t>サ</t>
    </rPh>
    <rPh sb="4" eb="5">
      <t>カ</t>
    </rPh>
    <phoneticPr fontId="7"/>
  </si>
  <si>
    <t>ﾚｼﾋﾟｴﾝﾄｺｰﾃﾞｨﾈｰﾀｰ</t>
  </si>
  <si>
    <t>ｽｽﾞｴ</t>
  </si>
  <si>
    <t>ｿﾂｺﾞｼﾞﾑｼﾂ</t>
  </si>
  <si>
    <t>レシピエントコーディネーター</t>
  </si>
  <si>
    <t>0363</t>
    <phoneticPr fontId="7"/>
  </si>
  <si>
    <t>0766</t>
    <phoneticPr fontId="7"/>
  </si>
  <si>
    <t>看護師（時間内）</t>
    <rPh sb="0" eb="3">
      <t>カンゴシ</t>
    </rPh>
    <rPh sb="4" eb="6">
      <t>ジカン</t>
    </rPh>
    <rPh sb="6" eb="7">
      <t>ナイ</t>
    </rPh>
    <phoneticPr fontId="7"/>
  </si>
  <si>
    <t>ｿﾂｺﾞﾘﾝｼｮｳ2018</t>
  </si>
  <si>
    <t>ｱｱ068</t>
  </si>
  <si>
    <t>070-6936-3994</t>
  </si>
  <si>
    <t>中井貴絵</t>
    <rPh sb="0" eb="2">
      <t>ナカイ</t>
    </rPh>
    <rPh sb="2" eb="4">
      <t>キエ</t>
    </rPh>
    <phoneticPr fontId="7"/>
  </si>
  <si>
    <t>鈴木副栄養部長</t>
    <rPh sb="2" eb="3">
      <t>フク</t>
    </rPh>
    <rPh sb="3" eb="5">
      <t>エイヨウ</t>
    </rPh>
    <rPh sb="5" eb="7">
      <t>ブチョウ</t>
    </rPh>
    <phoneticPr fontId="7"/>
  </si>
  <si>
    <t>栄養部</t>
    <rPh sb="2" eb="3">
      <t>ブ</t>
    </rPh>
    <phoneticPr fontId="7"/>
  </si>
  <si>
    <t>原慶次郎</t>
    <rPh sb="0" eb="1">
      <t>ハラ</t>
    </rPh>
    <rPh sb="1" eb="4">
      <t>ケイジロウ</t>
    </rPh>
    <phoneticPr fontId="7"/>
  </si>
  <si>
    <t>中島公平</t>
    <rPh sb="0" eb="2">
      <t>ナカジマ</t>
    </rPh>
    <rPh sb="2" eb="4">
      <t>コウヘイ</t>
    </rPh>
    <phoneticPr fontId="7"/>
  </si>
  <si>
    <t>前田和輝</t>
    <rPh sb="0" eb="2">
      <t>マエダ</t>
    </rPh>
    <rPh sb="2" eb="4">
      <t>カズキ</t>
    </rPh>
    <phoneticPr fontId="7"/>
  </si>
  <si>
    <t>岡田泰行</t>
    <rPh sb="2" eb="4">
      <t>ヤスユキ</t>
    </rPh>
    <phoneticPr fontId="7"/>
  </si>
  <si>
    <t>ﾅｶｼﾞﾏ</t>
  </si>
  <si>
    <t>ﾅｶｲ</t>
  </si>
  <si>
    <t>211総合臨床セ</t>
  </si>
  <si>
    <t>呼吸器内科</t>
    <rPh sb="0" eb="3">
      <t>コキュウキ</t>
    </rPh>
    <rPh sb="3" eb="5">
      <t>ナイカ</t>
    </rPh>
    <phoneticPr fontId="7"/>
  </si>
  <si>
    <t>002呼吸器内科</t>
    <rPh sb="3" eb="6">
      <t>コキュウキ</t>
    </rPh>
    <rPh sb="6" eb="8">
      <t>ナイカ</t>
    </rPh>
    <phoneticPr fontId="7"/>
  </si>
  <si>
    <t>寺奥大貴</t>
    <rPh sb="0" eb="2">
      <t>テラオク</t>
    </rPh>
    <rPh sb="2" eb="4">
      <t>ダイキ</t>
    </rPh>
    <phoneticPr fontId="7"/>
  </si>
  <si>
    <t>藤原副師長</t>
    <rPh sb="0" eb="2">
      <t>フジワラ</t>
    </rPh>
    <rPh sb="2" eb="5">
      <t>フクシチョウ</t>
    </rPh>
    <phoneticPr fontId="7"/>
  </si>
  <si>
    <t>苛原早保</t>
    <rPh sb="0" eb="2">
      <t>イラハラ</t>
    </rPh>
    <rPh sb="2" eb="3">
      <t>サ</t>
    </rPh>
    <rPh sb="3" eb="4">
      <t>タモツ</t>
    </rPh>
    <phoneticPr fontId="7"/>
  </si>
  <si>
    <t>835857</t>
    <phoneticPr fontId="7"/>
  </si>
  <si>
    <t>83-5857</t>
    <phoneticPr fontId="7"/>
  </si>
  <si>
    <t>ｱｱ069</t>
  </si>
  <si>
    <t>ﾃﾗｵｸ</t>
  </si>
  <si>
    <t>ﾏﾂｻﾞｷ</t>
  </si>
  <si>
    <t>相澤風花</t>
  </si>
  <si>
    <t>ｱｲｻﾞﾜ</t>
  </si>
  <si>
    <t>ｲｼﾞ12</t>
  </si>
  <si>
    <t>83-5857</t>
  </si>
  <si>
    <t>ｹｯｶﾝｻﾂｴｲｼﾂ</t>
  </si>
  <si>
    <t>08029962846</t>
    <phoneticPr fontId="7"/>
  </si>
  <si>
    <t>血管撮影室</t>
  </si>
  <si>
    <t>0713</t>
    <phoneticPr fontId="7"/>
  </si>
  <si>
    <t>小児歯科</t>
    <rPh sb="0" eb="2">
      <t>ショウニ</t>
    </rPh>
    <rPh sb="2" eb="4">
      <t>シカ</t>
    </rPh>
    <phoneticPr fontId="7"/>
  </si>
  <si>
    <t>岩崎智憲</t>
    <rPh sb="0" eb="2">
      <t>イワサキ</t>
    </rPh>
    <rPh sb="2" eb="3">
      <t>サトシ</t>
    </rPh>
    <rPh sb="3" eb="4">
      <t>ケン</t>
    </rPh>
    <phoneticPr fontId="7"/>
  </si>
  <si>
    <t>医員</t>
    <rPh sb="0" eb="2">
      <t>イイン</t>
    </rPh>
    <phoneticPr fontId="4"/>
  </si>
  <si>
    <t>診療許可医</t>
    <rPh sb="0" eb="5">
      <t>シンリョウキョカイ</t>
    </rPh>
    <phoneticPr fontId="4"/>
  </si>
  <si>
    <t>第1コール救急対応</t>
    <rPh sb="0" eb="1">
      <t>ダイ</t>
    </rPh>
    <rPh sb="5" eb="7">
      <t>キュウキュウ</t>
    </rPh>
    <rPh sb="7" eb="9">
      <t>タイオウ</t>
    </rPh>
    <phoneticPr fontId="7"/>
  </si>
  <si>
    <t>布村俊幸</t>
    <rPh sb="0" eb="2">
      <t>ヌノムラ</t>
    </rPh>
    <rPh sb="2" eb="4">
      <t>トシユキ</t>
    </rPh>
    <phoneticPr fontId="7"/>
  </si>
  <si>
    <t>平尾章博</t>
    <rPh sb="0" eb="2">
      <t>ヒラオ</t>
    </rPh>
    <rPh sb="2" eb="4">
      <t>アキヒロ</t>
    </rPh>
    <phoneticPr fontId="7"/>
  </si>
  <si>
    <t>荻野広和</t>
    <rPh sb="0" eb="2">
      <t>オギノ</t>
    </rPh>
    <rPh sb="2" eb="4">
      <t>ヒロカズ</t>
    </rPh>
    <phoneticPr fontId="7"/>
  </si>
  <si>
    <t>脇野修</t>
    <rPh sb="0" eb="2">
      <t>ワキノ</t>
    </rPh>
    <rPh sb="2" eb="3">
      <t>シュウ</t>
    </rPh>
    <phoneticPr fontId="7"/>
  </si>
  <si>
    <t>病院長特別補佐</t>
    <rPh sb="0" eb="3">
      <t>ビョウインチョウ</t>
    </rPh>
    <rPh sb="3" eb="5">
      <t>トクベツ</t>
    </rPh>
    <rPh sb="5" eb="7">
      <t>ホサ</t>
    </rPh>
    <phoneticPr fontId="1"/>
  </si>
  <si>
    <t>佐々木亜由美</t>
    <rPh sb="0" eb="3">
      <t>ササキ</t>
    </rPh>
    <rPh sb="3" eb="6">
      <t>アユミ</t>
    </rPh>
    <phoneticPr fontId="7"/>
  </si>
  <si>
    <t>和田佑馬</t>
    <rPh sb="0" eb="2">
      <t>ワダ</t>
    </rPh>
    <rPh sb="2" eb="4">
      <t>ユウマ</t>
    </rPh>
    <phoneticPr fontId="7"/>
  </si>
  <si>
    <t>横山賢二</t>
    <rPh sb="0" eb="2">
      <t>ヨコヤマ</t>
    </rPh>
    <rPh sb="2" eb="4">
      <t>ケンジ</t>
    </rPh>
    <phoneticPr fontId="7"/>
  </si>
  <si>
    <t>診療支援医師</t>
    <rPh sb="0" eb="6">
      <t>シンリョウシエンイシ</t>
    </rPh>
    <phoneticPr fontId="7"/>
  </si>
  <si>
    <t>准教授</t>
    <rPh sb="0" eb="3">
      <t>ジュンキョウジュ</t>
    </rPh>
    <phoneticPr fontId="1"/>
  </si>
  <si>
    <t>湊将典</t>
    <rPh sb="0" eb="1">
      <t>ミナト</t>
    </rPh>
    <rPh sb="1" eb="3">
      <t>マサノリ</t>
    </rPh>
    <phoneticPr fontId="7"/>
  </si>
  <si>
    <t>山田めぐみ</t>
    <rPh sb="0" eb="2">
      <t>ヤマダ</t>
    </rPh>
    <phoneticPr fontId="7"/>
  </si>
  <si>
    <t>歯科放射線科</t>
    <rPh sb="2" eb="6">
      <t>ホウシャセンカ</t>
    </rPh>
    <phoneticPr fontId="7"/>
  </si>
  <si>
    <t>美原智恵</t>
    <rPh sb="0" eb="2">
      <t>ミハラ</t>
    </rPh>
    <rPh sb="2" eb="4">
      <t>チエ</t>
    </rPh>
    <phoneticPr fontId="7"/>
  </si>
  <si>
    <t>0400</t>
    <phoneticPr fontId="7"/>
  </si>
  <si>
    <t>助教　副部長</t>
    <rPh sb="0" eb="2">
      <t>ジョキョウ</t>
    </rPh>
    <rPh sb="3" eb="6">
      <t>フクブチョウ</t>
    </rPh>
    <phoneticPr fontId="4"/>
  </si>
  <si>
    <t>070-6586-0400</t>
    <phoneticPr fontId="7"/>
  </si>
  <si>
    <t>89-0400</t>
    <phoneticPr fontId="7"/>
  </si>
  <si>
    <t>大山博行</t>
    <rPh sb="2" eb="4">
      <t>ヒロユキ</t>
    </rPh>
    <phoneticPr fontId="7"/>
  </si>
  <si>
    <t>高田真里菜</t>
    <rPh sb="0" eb="2">
      <t>タカタ</t>
    </rPh>
    <rPh sb="2" eb="5">
      <t>マリナ</t>
    </rPh>
    <phoneticPr fontId="7"/>
  </si>
  <si>
    <t>副技師長　副部長</t>
    <rPh sb="0" eb="1">
      <t>フク</t>
    </rPh>
    <rPh sb="1" eb="4">
      <t>ギシチョウ</t>
    </rPh>
    <rPh sb="5" eb="8">
      <t>フクブチョウ</t>
    </rPh>
    <phoneticPr fontId="7"/>
  </si>
  <si>
    <t>福永有希子</t>
    <rPh sb="0" eb="2">
      <t>フクナガ</t>
    </rPh>
    <rPh sb="2" eb="5">
      <t>ユキコ</t>
    </rPh>
    <phoneticPr fontId="7"/>
  </si>
  <si>
    <t>主任診療放射線技師</t>
    <rPh sb="0" eb="9">
      <t>シュニンシンリョウホウシャセンギシ</t>
    </rPh>
    <phoneticPr fontId="4"/>
  </si>
  <si>
    <t>藤原敏孝</t>
    <rPh sb="0" eb="2">
      <t>フジワラ</t>
    </rPh>
    <rPh sb="2" eb="4">
      <t>トシタカ</t>
    </rPh>
    <phoneticPr fontId="7"/>
  </si>
  <si>
    <t>主任歯科衛生士</t>
    <rPh sb="0" eb="7">
      <t>シュニンシカエイセイシ</t>
    </rPh>
    <phoneticPr fontId="6"/>
  </si>
  <si>
    <t>副看護師長</t>
    <rPh sb="0" eb="5">
      <t>フクカンゴシチョウ</t>
    </rPh>
    <phoneticPr fontId="4"/>
  </si>
  <si>
    <t>柴田高洋</t>
    <rPh sb="2" eb="4">
      <t>タカヒロ</t>
    </rPh>
    <phoneticPr fontId="7"/>
  </si>
  <si>
    <t>薬剤師</t>
    <rPh sb="0" eb="3">
      <t>ヤクザイシ</t>
    </rPh>
    <phoneticPr fontId="4"/>
  </si>
  <si>
    <t>看護部業務</t>
    <rPh sb="3" eb="5">
      <t>ギョウム</t>
    </rPh>
    <phoneticPr fontId="7"/>
  </si>
  <si>
    <t>新家崇義</t>
    <rPh sb="0" eb="2">
      <t>シンヤ</t>
    </rPh>
    <rPh sb="2" eb="4">
      <t>タカヨシ</t>
    </rPh>
    <phoneticPr fontId="7"/>
  </si>
  <si>
    <t>水頭英樹</t>
    <rPh sb="0" eb="1">
      <t>ミズ</t>
    </rPh>
    <rPh sb="1" eb="2">
      <t>アタマ</t>
    </rPh>
    <rPh sb="2" eb="4">
      <t>ヒデキ</t>
    </rPh>
    <phoneticPr fontId="7"/>
  </si>
  <si>
    <t>下窪康史</t>
    <rPh sb="0" eb="2">
      <t>シタクボ</t>
    </rPh>
    <rPh sb="2" eb="4">
      <t>ヤスシ</t>
    </rPh>
    <phoneticPr fontId="7"/>
  </si>
  <si>
    <t>主任診療放射線技師</t>
    <rPh sb="0" eb="9">
      <t>シュニンシンリョウホウシャセンギシ</t>
    </rPh>
    <phoneticPr fontId="7"/>
  </si>
  <si>
    <t>廣島由夏</t>
    <rPh sb="0" eb="2">
      <t>ヒロシマ</t>
    </rPh>
    <rPh sb="2" eb="4">
      <t>ユカ</t>
    </rPh>
    <phoneticPr fontId="7"/>
  </si>
  <si>
    <t>松下知樹</t>
    <rPh sb="2" eb="4">
      <t>トモキ</t>
    </rPh>
    <phoneticPr fontId="7"/>
  </si>
  <si>
    <t>診療放射線技術部門長</t>
    <rPh sb="0" eb="2">
      <t>シンリョウ</t>
    </rPh>
    <rPh sb="2" eb="5">
      <t>ホウシャセン</t>
    </rPh>
    <rPh sb="5" eb="7">
      <t>ギジュツ</t>
    </rPh>
    <rPh sb="7" eb="9">
      <t>ブモン</t>
    </rPh>
    <rPh sb="9" eb="10">
      <t>チョウ</t>
    </rPh>
    <phoneticPr fontId="4"/>
  </si>
  <si>
    <t>看護師</t>
    <rPh sb="0" eb="3">
      <t>カンゴシ</t>
    </rPh>
    <phoneticPr fontId="1"/>
  </si>
  <si>
    <t>08029962839</t>
    <phoneticPr fontId="7"/>
  </si>
  <si>
    <t>山田健二</t>
    <rPh sb="0" eb="2">
      <t>ヤマダ</t>
    </rPh>
    <rPh sb="2" eb="4">
      <t>ケンジ</t>
    </rPh>
    <phoneticPr fontId="7"/>
  </si>
  <si>
    <t>生田目大介</t>
    <rPh sb="0" eb="1">
      <t>イ</t>
    </rPh>
    <rPh sb="1" eb="2">
      <t>タ</t>
    </rPh>
    <rPh sb="2" eb="3">
      <t>メ</t>
    </rPh>
    <rPh sb="3" eb="5">
      <t>ダイスケ</t>
    </rPh>
    <phoneticPr fontId="7"/>
  </si>
  <si>
    <t>井上美穂</t>
    <rPh sb="0" eb="2">
      <t>イノウエ</t>
    </rPh>
    <rPh sb="2" eb="4">
      <t>ミホ</t>
    </rPh>
    <phoneticPr fontId="7"/>
  </si>
  <si>
    <t>210病理部</t>
    <rPh sb="3" eb="6">
      <t>ビョウリブ</t>
    </rPh>
    <phoneticPr fontId="7"/>
  </si>
  <si>
    <t>保坂啓一</t>
    <rPh sb="0" eb="2">
      <t>ホサカ</t>
    </rPh>
    <rPh sb="2" eb="4">
      <t>ケイイチ</t>
    </rPh>
    <phoneticPr fontId="7"/>
  </si>
  <si>
    <t>836099</t>
    <phoneticPr fontId="7"/>
  </si>
  <si>
    <t>第2コール救急対応</t>
    <rPh sb="0" eb="1">
      <t>ダイ</t>
    </rPh>
    <rPh sb="5" eb="7">
      <t>キュウキュウ</t>
    </rPh>
    <rPh sb="7" eb="9">
      <t>タイオウ</t>
    </rPh>
    <phoneticPr fontId="7"/>
  </si>
  <si>
    <t>看護師（患者支援センター）</t>
    <rPh sb="0" eb="3">
      <t>カンゴシ</t>
    </rPh>
    <rPh sb="4" eb="8">
      <t>カンジャシエン</t>
    </rPh>
    <phoneticPr fontId="7"/>
  </si>
  <si>
    <t>401看護部002</t>
    <rPh sb="3" eb="5">
      <t>カンゴ</t>
    </rPh>
    <rPh sb="5" eb="6">
      <t>ブ</t>
    </rPh>
    <phoneticPr fontId="7"/>
  </si>
  <si>
    <t>83-6099</t>
    <phoneticPr fontId="7"/>
  </si>
  <si>
    <t>ﾇﾉﾑﾗ</t>
  </si>
  <si>
    <t>ﾋﾗｵ</t>
  </si>
  <si>
    <t>ｵｷﾞﾉ</t>
  </si>
  <si>
    <t>ﾜｷﾉ</t>
  </si>
  <si>
    <t>ﾐﾅﾄ</t>
  </si>
  <si>
    <t>ｼﾝﾔ</t>
  </si>
  <si>
    <t>ｱｶｲﾜ</t>
  </si>
  <si>
    <t>ﾐﾊﾗ</t>
  </si>
  <si>
    <t>ｶﾈｺ</t>
  </si>
  <si>
    <t>ｶﾝｺﾞﾌﾞ11</t>
  </si>
  <si>
    <t>ｽｲﾄｳ</t>
  </si>
  <si>
    <t>ｼﾀｸﾎﾞ</t>
  </si>
  <si>
    <t>ｲｹﾀﾞ</t>
  </si>
  <si>
    <t>ﾐｻｷ</t>
  </si>
  <si>
    <t>ﾋﾛｼﾏ</t>
  </si>
  <si>
    <t>ｲｸﾀﾒ</t>
  </si>
  <si>
    <t>ﾎｻｶ</t>
  </si>
  <si>
    <t>83-6099</t>
  </si>
  <si>
    <t>104かみあわせ科（２補）</t>
  </si>
  <si>
    <t>101むし歯科（１保）</t>
  </si>
  <si>
    <t>歯科ﾌﾞﾛｯｸ受付</t>
    <rPh sb="0" eb="2">
      <t>シカ</t>
    </rPh>
    <rPh sb="6" eb="8">
      <t>ウケツケ</t>
    </rPh>
    <phoneticPr fontId="4"/>
  </si>
  <si>
    <t>102歯周病科（２保）</t>
    <rPh sb="3" eb="5">
      <t>シシュウ</t>
    </rPh>
    <rPh sb="5" eb="6">
      <t>ビョウ</t>
    </rPh>
    <rPh sb="6" eb="7">
      <t>カ</t>
    </rPh>
    <rPh sb="9" eb="10">
      <t>ホ</t>
    </rPh>
    <phoneticPr fontId="4"/>
  </si>
  <si>
    <t>ｿｳﾑ04</t>
  </si>
  <si>
    <t>医療技術部</t>
    <rPh sb="0" eb="2">
      <t>イリョウ</t>
    </rPh>
    <rPh sb="2" eb="5">
      <t>ギジュツブ</t>
    </rPh>
    <phoneticPr fontId="7"/>
  </si>
  <si>
    <t>池口知幹</t>
    <rPh sb="0" eb="2">
      <t>イケグチ</t>
    </rPh>
    <rPh sb="2" eb="3">
      <t>チ</t>
    </rPh>
    <rPh sb="3" eb="4">
      <t>ミキ</t>
    </rPh>
    <phoneticPr fontId="7"/>
  </si>
  <si>
    <t>長谷川一宏</t>
    <rPh sb="3" eb="4">
      <t>イチ</t>
    </rPh>
    <rPh sb="4" eb="5">
      <t>ヒロシ</t>
    </rPh>
    <phoneticPr fontId="7"/>
  </si>
  <si>
    <t>曽我部正弘</t>
    <rPh sb="0" eb="3">
      <t>ソガベ</t>
    </rPh>
    <rPh sb="3" eb="5">
      <t>マサヒロ</t>
    </rPh>
    <phoneticPr fontId="7"/>
  </si>
  <si>
    <t>歯科麻酔科</t>
    <rPh sb="0" eb="2">
      <t>シカ</t>
    </rPh>
    <rPh sb="2" eb="5">
      <t>マスイカ</t>
    </rPh>
    <phoneticPr fontId="7"/>
  </si>
  <si>
    <t>小川敦</t>
    <rPh sb="0" eb="2">
      <t>オガワ</t>
    </rPh>
    <rPh sb="2" eb="3">
      <t>アツシ</t>
    </rPh>
    <phoneticPr fontId="7"/>
  </si>
  <si>
    <t>薬剤部</t>
    <rPh sb="0" eb="3">
      <t>ヤクザイブ</t>
    </rPh>
    <phoneticPr fontId="7"/>
  </si>
  <si>
    <t>塚崎佑貴</t>
    <rPh sb="0" eb="1">
      <t>ツカ</t>
    </rPh>
    <rPh sb="1" eb="2">
      <t>ザキ</t>
    </rPh>
    <rPh sb="2" eb="3">
      <t>ユウ</t>
    </rPh>
    <rPh sb="3" eb="4">
      <t>タカシ</t>
    </rPh>
    <phoneticPr fontId="7"/>
  </si>
  <si>
    <t>山田将之</t>
    <rPh sb="0" eb="2">
      <t>ヤマダ</t>
    </rPh>
    <rPh sb="2" eb="4">
      <t>マサユキ</t>
    </rPh>
    <phoneticPr fontId="7"/>
  </si>
  <si>
    <t>小児科</t>
    <rPh sb="0" eb="3">
      <t>ショウニカ</t>
    </rPh>
    <phoneticPr fontId="7"/>
  </si>
  <si>
    <t>岡村和美</t>
    <rPh sb="0" eb="2">
      <t>オカムラ</t>
    </rPh>
    <rPh sb="2" eb="4">
      <t>カズミ</t>
    </rPh>
    <phoneticPr fontId="7"/>
  </si>
  <si>
    <t>ｲｹｸﾞﾁ</t>
  </si>
  <si>
    <t>ﾂｶｻﾞｷ</t>
  </si>
  <si>
    <t>ﾌﾙｶﾜ</t>
  </si>
  <si>
    <t>ｲﾘｮｳｷﾞｼﾞｭﾂﾌﾞ</t>
  </si>
  <si>
    <t>ﾌｸﾅｶﾞ</t>
  </si>
  <si>
    <t>ｵｶﾑﾗ</t>
  </si>
  <si>
    <t>E列</t>
    <rPh sb="1" eb="2">
      <t>レツ</t>
    </rPh>
    <phoneticPr fontId="4"/>
  </si>
  <si>
    <t>F列</t>
    <rPh sb="1" eb="2">
      <t>レツ</t>
    </rPh>
    <phoneticPr fontId="7"/>
  </si>
  <si>
    <t>G列</t>
    <rPh sb="1" eb="2">
      <t>レツ</t>
    </rPh>
    <phoneticPr fontId="7"/>
  </si>
  <si>
    <t>H列</t>
    <rPh sb="1" eb="2">
      <t>レツ</t>
    </rPh>
    <phoneticPr fontId="7"/>
  </si>
  <si>
    <t>C列</t>
    <rPh sb="1" eb="2">
      <t>レツ</t>
    </rPh>
    <phoneticPr fontId="7"/>
  </si>
  <si>
    <t>D列</t>
    <rPh sb="1" eb="2">
      <t>レツ</t>
    </rPh>
    <phoneticPr fontId="7"/>
  </si>
  <si>
    <t>J列</t>
    <rPh sb="1" eb="2">
      <t>レツ</t>
    </rPh>
    <phoneticPr fontId="7"/>
  </si>
  <si>
    <t>Y列</t>
    <rPh sb="1" eb="2">
      <t>レツ</t>
    </rPh>
    <phoneticPr fontId="7"/>
  </si>
  <si>
    <t>藤谷順三</t>
    <rPh sb="0" eb="2">
      <t>フジタニ</t>
    </rPh>
    <rPh sb="2" eb="4">
      <t>ジュンゾウ</t>
    </rPh>
    <phoneticPr fontId="7"/>
  </si>
  <si>
    <t>ﾌｼﾞﾀﾆ</t>
  </si>
  <si>
    <t>0330</t>
    <phoneticPr fontId="7"/>
  </si>
  <si>
    <t>内線PHSを公用携帯に記載</t>
    <rPh sb="0" eb="2">
      <t>ナイセン</t>
    </rPh>
    <rPh sb="6" eb="8">
      <t>コウヨウ</t>
    </rPh>
    <rPh sb="8" eb="10">
      <t>ケイタイ</t>
    </rPh>
    <rPh sb="11" eb="13">
      <t>キサイ</t>
    </rPh>
    <phoneticPr fontId="7"/>
  </si>
  <si>
    <t>固定電話を電話帳に記載</t>
  </si>
  <si>
    <t>固定電話を電話帳に記載</t>
    <rPh sb="0" eb="2">
      <t>コテイ</t>
    </rPh>
    <rPh sb="2" eb="4">
      <t>デンワ</t>
    </rPh>
    <rPh sb="5" eb="8">
      <t>デンワチョウ</t>
    </rPh>
    <rPh sb="9" eb="11">
      <t>キサイ</t>
    </rPh>
    <phoneticPr fontId="7"/>
  </si>
  <si>
    <t>2018/3/23麻酔科 村上千晶■</t>
  </si>
  <si>
    <t>2015/5/1患者支援セ 秋月佐代■</t>
  </si>
  <si>
    <t>2010/4/28病院情報セ ヘルプデスク携帯■</t>
  </si>
  <si>
    <t>2019/3/5病院情報セ 境貴司■</t>
  </si>
  <si>
    <t>2019/3/5病院情報セ 田木真和■</t>
  </si>
  <si>
    <t>2010/4/19施設防災セ 電気■</t>
  </si>
  <si>
    <t>2010/4/19施設防災セ 機械■</t>
  </si>
  <si>
    <t>2010/4/19施設防災セ 防災（建物・設備不具合）■</t>
  </si>
  <si>
    <t>2010/4/19施設防災セ 熱源■</t>
  </si>
  <si>
    <t>2010/4/1循環器内科 佐田政隆■</t>
  </si>
  <si>
    <t>2016/8/24消化器内科 佐藤康史■</t>
  </si>
  <si>
    <t>2016/3/25循環器内科 川端豊■</t>
  </si>
  <si>
    <t>2018/3/23循環器内科 八木秀介■</t>
  </si>
  <si>
    <t>2018/3/23循環器内科 添木武■</t>
  </si>
  <si>
    <t>2010/4/5循環器内科 山口浩司■</t>
  </si>
  <si>
    <t>2017/3/9血液内科 原田武志■</t>
  </si>
  <si>
    <t>2017/3/9血液内科 藤井志朗■</t>
  </si>
  <si>
    <t>2018/3/22内分泌内科 遠藤逸朗■</t>
  </si>
  <si>
    <t>2018/10/22消化器内科 田中宏典■</t>
  </si>
  <si>
    <t>2016/1/27血液内科 賀川久美子■</t>
  </si>
  <si>
    <t>2019/3/6血液内科 住谷龍平■</t>
  </si>
  <si>
    <t>2020/7/7第1コール救急対応 看護師（時間内）■2020/7/7救急対応 看護師（時間内）■2019/5/24在庫■</t>
  </si>
  <si>
    <t>2018/9/6内分泌内科 三井由加里■</t>
  </si>
  <si>
    <t>2016/9/26消化器内科 田中貴大■</t>
  </si>
  <si>
    <t>2021/6/22消化器内科 曽我部正弘■2021/3/12在庫■2014/7/3脳神経内科 佐光亘■2014/7/3神経内科 佐光亘■</t>
  </si>
  <si>
    <t>2021/3/11救急 布村俊幸■2020/10/7在庫■2019/3/18消化器内科 平尾章博■</t>
  </si>
  <si>
    <t>2018/3/23消化器内科 中村文香■</t>
  </si>
  <si>
    <t>2021/4/1消化器内科 平尾章博■2011/3/23消化器内科 佐藤桃子■</t>
  </si>
  <si>
    <t>2019/9/30消化器内科 上田浩之■</t>
  </si>
  <si>
    <t>2020/3/29消化器内科 横山怜子■2019/3/19消化器内科 寺前智史■</t>
  </si>
  <si>
    <t>2021/5/26脳卒中セ 池口知幹■2017/4/5脳卒中セ 金澤章子■</t>
  </si>
  <si>
    <t>2010/4/7呼吸器内科 西岡安彦■</t>
  </si>
  <si>
    <t>2018/8/1眼科 村尾史子■</t>
  </si>
  <si>
    <t>2021/4/1呼吸器内科 荻野広和■2011/8/4呼吸器内科 阿部秀一■</t>
  </si>
  <si>
    <t>2019/12/16呼吸器内科 山下雄也■</t>
  </si>
  <si>
    <t>2019/3/26循環器内科 伊勢孝之■</t>
  </si>
  <si>
    <t>2021/9/15呼吸器内科 塚崎佑貴■2021/3/24在庫■2019/3/5救急 中西信人■</t>
  </si>
  <si>
    <t>2020/1/10産科婦人科 峯田あゆか■</t>
  </si>
  <si>
    <t>2013/3/19呼吸器内科 病棟連絡用■</t>
  </si>
  <si>
    <t>2019/3/5腎臓内科 柴田恵理子■</t>
  </si>
  <si>
    <t>2010/4/7腎臓内科 透析室看護師■</t>
  </si>
  <si>
    <t>2021/6/15腎臓内科 長谷川一宏■2010/4/7腎臓内科 長井幸二郎■</t>
  </si>
  <si>
    <t>2021/4/1腎臓内科 脇野修■2010/4/7腎臓内科 安部秀斉■</t>
  </si>
  <si>
    <t>2010/4/8腎臓内科 外来担当■</t>
  </si>
  <si>
    <t>2018/4/2病院長特別補佐 久米博子■</t>
  </si>
  <si>
    <t>2019/1/20腎臓内科 田蒔昌憲■</t>
  </si>
  <si>
    <t>2012/3/6腎臓内科 呼出用■</t>
  </si>
  <si>
    <t>2019/3/18歯科（１補） 藤本けい子■</t>
  </si>
  <si>
    <t>2020/3/29脳神経内科 梶龍兒■2010/4/2神経内科 梶龍兒■</t>
  </si>
  <si>
    <t>2020/3/29脳神経内科 藤田浩司■2018/11/16神経内科 藤田浩司■</t>
  </si>
  <si>
    <t>2019/3/7精神神経科 山田直輝■</t>
  </si>
  <si>
    <t>2017/3/10精神神経科 沼田周助■</t>
  </si>
  <si>
    <t>2018/11/16精神神経科 梅原英裕■</t>
  </si>
  <si>
    <t>2017/9/8脳外 高木康志■</t>
  </si>
  <si>
    <t>2010/4/5精神神経科 井崎ゆみ子■</t>
  </si>
  <si>
    <t>2018/10/22小児科 早渕康信■</t>
  </si>
  <si>
    <t>2018/3/23小児科 森達夫■</t>
  </si>
  <si>
    <t>2019/3/26循環器内科 松浦朋美■</t>
  </si>
  <si>
    <t>2017/3/10小児科 伊藤弘道■</t>
  </si>
  <si>
    <t>2021/4/1小児科 佐々木亜由美■2019/3/20小児科 戸梶成美■</t>
  </si>
  <si>
    <t>2018/11/16形成外科 山下雄太郎■</t>
  </si>
  <si>
    <t>2011/4/4小児外科 石橋広樹■</t>
  </si>
  <si>
    <t>2018/3/22消化器外科 高須千絵■</t>
  </si>
  <si>
    <t>2019/3/18消化器内科 川口智之■</t>
  </si>
  <si>
    <t>2018/3/22消化器外科 山田眞一郎■</t>
  </si>
  <si>
    <t>2020/10/6消化器外科 寺奥大貴■2019/3/5地域外科診 中尾寿宏■</t>
  </si>
  <si>
    <t>2017/3/22小児外科 森大樹■</t>
  </si>
  <si>
    <t>2017/3/22消化器外科 岩田貴■</t>
  </si>
  <si>
    <t>2017/3/22消化器外科 池本哲也■</t>
  </si>
  <si>
    <t>2018/11/16消化器外科 柏原秀也■</t>
  </si>
  <si>
    <t>2018/3/22消化器外科 良元俊昭■</t>
  </si>
  <si>
    <t>2021/4/1消化器外科 和田佑馬■2020/3/29消化器外科 東島潤■2019/3/5消化器外科 宮谷知彦■</t>
  </si>
  <si>
    <t>2017/3/22消化器外科 徳永卓哉■</t>
  </si>
  <si>
    <t>2016/3/10呼吸器外科 滝沢宏光■</t>
  </si>
  <si>
    <t>2014/1/6呼吸器外科 鳥羽博明■</t>
  </si>
  <si>
    <t>2019/3/5食乳甲外科 井上聖也■</t>
  </si>
  <si>
    <t>2019/3/5呼吸器外科 河北直也■</t>
  </si>
  <si>
    <t>2014/3/31【緊急呼出携帯０２０２】■</t>
  </si>
  <si>
    <t>2020/3/29食乳甲外科 後藤正和■2019/3/5食乳甲外科 森本雅美■</t>
  </si>
  <si>
    <t>2019/9/30整形外科 岩瀬穣志■</t>
  </si>
  <si>
    <t>2021/11/4整形外科 藤谷順三■2016/1/27整形外科 西庄俊彦■</t>
  </si>
  <si>
    <t>2020/3/29整形外科 森本雅俊■2018/3/23整形外科 石濱嘉紘■</t>
  </si>
  <si>
    <t>2021/4/1整形外科 横山賢二■2019/4/8整形外科 岩目敏幸■</t>
  </si>
  <si>
    <t>2018/3/26脳外 島田健司■</t>
  </si>
  <si>
    <t>2020/9/11脳外 中島公平■2011/9/21脳外 牟礼英生■</t>
  </si>
  <si>
    <t>2019/3/29脳外 安積麻衣■</t>
  </si>
  <si>
    <t>2018/11/16脳外 多田恵曜■</t>
  </si>
  <si>
    <t>2018/9/19脳外 森垣龍馬■</t>
  </si>
  <si>
    <t>2014/9/12脳外 鹿草宏■</t>
  </si>
  <si>
    <t>2017/3/21歯科（２補） 大島正充■</t>
  </si>
  <si>
    <t>2018/3/23心外 菅野幹雄■</t>
  </si>
  <si>
    <t>2020/2/3心外 秦広樹■</t>
  </si>
  <si>
    <t>2010/4/11皮膚科 久保宜明■</t>
  </si>
  <si>
    <t>2018/12/21皮膚科 山崎佳那子■</t>
  </si>
  <si>
    <t>2020/3/29皮膚科 木下華子■2016/3/16皮膚科 緋田哲也■</t>
  </si>
  <si>
    <t>2020/9/11脳外 原慶次郎■2018/11/16脳外 藤原敏孝■</t>
  </si>
  <si>
    <t>2010/4/16皮膚科 村尾和俊■</t>
  </si>
  <si>
    <t>2010/4/16皮膚科 武市浩美■</t>
  </si>
  <si>
    <t>2013/3/31矯正歯科 田中栄二■</t>
  </si>
  <si>
    <t>2017/3/8眼科 谷彰浩■</t>
  </si>
  <si>
    <t>2017/3/8泌尿器科 楠原義人■</t>
  </si>
  <si>
    <t>2019/3/13泌尿器科 布川朋也■</t>
  </si>
  <si>
    <t>2010/4/5泌尿器科 山口邦久■</t>
  </si>
  <si>
    <t>2019/3/13泌尿器科 佐々木雄太郎■</t>
  </si>
  <si>
    <t>2021/4/1腎臓内科 湊将典■2019/3/5腎臓内科 西村賢二■</t>
  </si>
  <si>
    <t>2010/4/1眼科 三田村佳典■</t>
  </si>
  <si>
    <t>2018/3/23眼科 井上昌幸■</t>
  </si>
  <si>
    <t>2010/3/31眼科 四宮加容■</t>
  </si>
  <si>
    <t>2017/3/8眼科 江川麻理子■</t>
  </si>
  <si>
    <t>2018/3/23眼科 宮本龍郎■</t>
  </si>
  <si>
    <t>2015/4/15耳鼻咽喉科 近藤英司■</t>
  </si>
  <si>
    <t>2020/3/29総合臨床研究セ 佐藤康敬■2018/1/15臨床試験セ 佐藤康敬■</t>
  </si>
  <si>
    <t>2010/4/2耳鼻咽喉科 北村嘉章■</t>
  </si>
  <si>
    <t>2017/3/14耳鼻咽喉科 佐藤豪■</t>
  </si>
  <si>
    <t>2010/4/2耳鼻咽喉科 東貴弘■</t>
  </si>
  <si>
    <t>2016/10/3放射線科 外礒千智■</t>
  </si>
  <si>
    <t>2020/10/26放射線科 苛原早保■2020/6/17在庫■2018/3/23放射線科 阿部考志■</t>
  </si>
  <si>
    <t>2018/8/1皮膚科 仁木真理子■</t>
  </si>
  <si>
    <t>2017/3/22放射線科 竹内麻由美■</t>
  </si>
  <si>
    <t>2011/3/30放射線科 大塚秀樹■</t>
  </si>
  <si>
    <t>2020/5/1放射線科 松元友暉■2020/3/29放射線科 松元友睴■2019/3/25放射線科 宇山直人■</t>
  </si>
  <si>
    <t>2010/4/5放射線科 原田雅史■</t>
  </si>
  <si>
    <t>2010/3/31放射線科 久保亜貴子■</t>
  </si>
  <si>
    <t>2011/3/30放射線科 久保典子■</t>
  </si>
  <si>
    <t>2012/4/3放射線科 高尾正一郎■</t>
  </si>
  <si>
    <t>2017/3/22放射線科 音見暢一■</t>
  </si>
  <si>
    <t>2010/3/31放射線科 生島仁史■</t>
  </si>
  <si>
    <t>2020/1/7口腔外科 高丸菜都美■</t>
  </si>
  <si>
    <t>2010/4/6産科婦人科 加地剛■</t>
  </si>
  <si>
    <t>2021/11/1産科婦人科 吉田加奈子■2021/9/13在庫■2017/3/13産科婦人科 阿部彰子■</t>
  </si>
  <si>
    <t>2011/3/28産科婦人科 当直■</t>
  </si>
  <si>
    <t>2019/3/18消化器内科 影本開三■</t>
  </si>
  <si>
    <t>2017/6/16呼吸器内科 内藤伸仁■</t>
  </si>
  <si>
    <t>2010/4/5麻酔科 麻酔科監督／当直■</t>
  </si>
  <si>
    <t>2018/3/23麻酔科 田中克哉■</t>
  </si>
  <si>
    <t>2021/8/23歯科麻酔科 川人伸次■2018/3/23麻酔科 川人伸次■</t>
  </si>
  <si>
    <t>2010/4/7麻酔科 陣内由佳■</t>
  </si>
  <si>
    <t>2021/9/17眼科 山田将之■2018/11/16眼科 大串陽子■</t>
  </si>
  <si>
    <t>2021/4/1リハビリ 山田めぐみ■2020/5/1外来 トリアージ02■2020/4/21在庫■2020/1/21救急 吉田圭佑■</t>
  </si>
  <si>
    <t>2010/4/5麻酔科 香留希実子■</t>
  </si>
  <si>
    <t>2019/1/20麻酔科 角田奈美■</t>
  </si>
  <si>
    <t>2018/9/28手術部 笠井飛鳥■</t>
  </si>
  <si>
    <t>2010/4/1形成外科 橋本一郎■</t>
  </si>
  <si>
    <t>2017/3/10形成外科 安倍吉郎■</t>
  </si>
  <si>
    <t>2017/3/10形成外科 峯田一秀■</t>
  </si>
  <si>
    <t>2020/9/28消化器内科 岡田泰行■2016/6/21形成外科 津田達也■</t>
  </si>
  <si>
    <t>2019/11/6矯正歯科 渡邉佳一郎■</t>
  </si>
  <si>
    <t>2015/4/14歯科（１保） 武川大輔■</t>
  </si>
  <si>
    <t>2015/9/23歯科 Ｊブロック受付クラーク■</t>
  </si>
  <si>
    <t>2016/1/27歯科（１補） 渡邉恵■</t>
  </si>
  <si>
    <t>2015/9/23歯科 Ｋブロック受付■</t>
  </si>
  <si>
    <t>2015/9/23歯科 Ｌブロック受付■</t>
  </si>
  <si>
    <t>2021/3/24歯科放射線科 前田直樹■2018/3/23歯科放科 前田直樹■</t>
  </si>
  <si>
    <t>2017/3/15歯科（１補） 石田雄一■</t>
  </si>
  <si>
    <t>2010/4/2歯科（１保） 尾崎和美■</t>
  </si>
  <si>
    <t>2021/4/1総合歯科 美原智恵■2019/6/14総合歯科 村上愛由■</t>
  </si>
  <si>
    <t>2021/2/3小児歯科 岩崎智憲■2020/5/22在庫■2013/3/31小児歯科 岩本勉■</t>
  </si>
  <si>
    <t>2012/3/31小児歯科 長谷川智一■</t>
  </si>
  <si>
    <t>2011/3/24小児歯科 北村尚正■</t>
  </si>
  <si>
    <t>2011/3/24小児歯科 中川弘■</t>
  </si>
  <si>
    <t>2020/3/29口腔外科 上杉篤史■2019/3/7口腔外科 中島世市郎■</t>
  </si>
  <si>
    <t>2011/3/23口腔内科 青田桂子■</t>
  </si>
  <si>
    <t>2010/4/2口腔内科 オンコール用■</t>
  </si>
  <si>
    <t>2010/4/2口腔内科 桃田幸弘■</t>
  </si>
  <si>
    <t>2017/3/31口腔外科 工藤景子■</t>
  </si>
  <si>
    <t>2010/4/2口腔内科 可児耕一■</t>
  </si>
  <si>
    <t>2021/9/15薬剤部 小川敦■2021/4/12在庫■2021/4/1形成外科 崎原麻悠香■2020/7/2在庫■2020/3/29整形外科 添田沙織■2020/3/11在庫■</t>
  </si>
  <si>
    <t>2017/3/31口腔外科 福田直志■</t>
  </si>
  <si>
    <t>2021/4/1口腔内科 大山博行■2010/4/1口腔内科 東雅之■</t>
  </si>
  <si>
    <t>2019/3/7小児歯科 赤澤友基■</t>
  </si>
  <si>
    <t>2010/4/8口腔外科 オンコール用■</t>
  </si>
  <si>
    <t>2014/9/29ＭＥ管理セ 坂東直紀■</t>
  </si>
  <si>
    <t>2018/10/19麻酔科 櫻井静佳■</t>
  </si>
  <si>
    <t>2018/3/23歯科（２補） 松香芳三■</t>
  </si>
  <si>
    <t>2010/4/5歯科麻酔科 江口覚■</t>
  </si>
  <si>
    <t>2018/3/22歯科麻酔科 高石和美■</t>
  </si>
  <si>
    <t>2014/2/17歯科（１補） 永尾寛■</t>
  </si>
  <si>
    <t>2017/3/14放射線部 石川貴之■</t>
  </si>
  <si>
    <t>2018/3/23検査部 佐藤雅美■</t>
  </si>
  <si>
    <t>2010/6/1検査部 平岡葉月■</t>
  </si>
  <si>
    <t>2019/3/6検査部 中尾隆之■</t>
  </si>
  <si>
    <t>2020/3/29放射線部 三枝裕司■2015/3/31放射線部 藤田明彦■</t>
  </si>
  <si>
    <t>2017/3/14放射線部 湯浅将生■</t>
  </si>
  <si>
    <t>2021/4/1放射線部 福永有希子■2015/3/31放射線部 川田直伸■</t>
  </si>
  <si>
    <t>2018/3/23救急 大藤純■</t>
  </si>
  <si>
    <t>2018/11/16小児科 中川竜二■</t>
  </si>
  <si>
    <t>2021/4/1脳外 藤原敏孝■2021/2/1在庫■2017/3/13麻酔科 吉田佳子■</t>
  </si>
  <si>
    <t>2018/3/23産科婦人科 山本由理■</t>
  </si>
  <si>
    <t>2012/10/31産科婦人科 岩佐武■</t>
  </si>
  <si>
    <t>2017/10/2ＭＥ管理セ 小松崇俊■</t>
  </si>
  <si>
    <t>2016/1/27血液内科 中村信元■</t>
  </si>
  <si>
    <t>2020/3/29病院情報セ ＰＡＣＳ　山元良夫■2010/3/31病院情報セ ＰＡＣＳ　山元■</t>
  </si>
  <si>
    <t>2010/4/6病理部 坂東良美■</t>
  </si>
  <si>
    <t>2020/3/29総合臨床研究セ 明石師長■2018/3/27臨床試験セ 明石副師長■</t>
  </si>
  <si>
    <t>2016/1/27総合歯科 安陪晋■</t>
  </si>
  <si>
    <t>2016/1/27総合歯科 岡謙次■</t>
  </si>
  <si>
    <t>2020/3/29薬剤部 生田賢治■2019/10/2病理部 土山洋介■</t>
  </si>
  <si>
    <t>2013/3/31総合歯科 大川敏永■</t>
  </si>
  <si>
    <t>2020/3/29歯科衛生室 日野出大輔■2010/4/1口臭外来 日野出大輔■</t>
  </si>
  <si>
    <t>2018/3/23歯科衛生室 福井誠■</t>
  </si>
  <si>
    <t>2018/3/23歯科衛生室 真杉幸江■</t>
  </si>
  <si>
    <t>2017/3/14歯科衛生室 岡本知美■</t>
  </si>
  <si>
    <t>2020/3/29感染制御部 矢野由美子■2019/3/19感染制御部 高橋副師長■</t>
  </si>
  <si>
    <t>2018/3/26呼吸器内科 三橋惇志■</t>
  </si>
  <si>
    <t>2019/3/5食乳甲外科 井上寛章■</t>
  </si>
  <si>
    <t>2020/6/30内科アンチエイジング 看護師■2018/3/27内科アンチエイジング 岡本副師長■</t>
  </si>
  <si>
    <t>2017/3/21整形外科 手束文威■</t>
  </si>
  <si>
    <t>2021/4/1薬剤部 柴田高洋■2014/3/31薬剤部 中村敏己■</t>
  </si>
  <si>
    <t>2020/3/29薬剤部 菊石美也子■2010/4/1薬剤部 寺岡和彦■</t>
  </si>
  <si>
    <t>2018/3/31看護部 当直師長■</t>
  </si>
  <si>
    <t>2011/3/25褥瘡対策室 三谷副師長■</t>
  </si>
  <si>
    <t>2013/8/19消化器内科 田中久美子■</t>
  </si>
  <si>
    <t>2016/1/27精神神経科 中瀧理仁■</t>
  </si>
  <si>
    <t>2018/3/23消化器内科 三井康裕■</t>
  </si>
  <si>
    <t>2015/3/24消化器内科 岡本耕一■</t>
  </si>
  <si>
    <t>2013/3/31消化器外科 近清素也■</t>
  </si>
  <si>
    <t>2018/3/23口腔管理セ 金川裕子■</t>
  </si>
  <si>
    <t>2016/3/14手術部 手術部事務員■</t>
  </si>
  <si>
    <t>2017/6/30放射線科 オンコール医師用■</t>
  </si>
  <si>
    <t>2011/3/30放射線科 緊急ＭＲＩ■</t>
  </si>
  <si>
    <t>2017/3/14耳鼻咽喉科 神村盛一郎■</t>
  </si>
  <si>
    <t>2019/3/5疾患病理学 疾患病理診断担当■</t>
  </si>
  <si>
    <t>2016/7/27病理部 上原久典■</t>
  </si>
  <si>
    <t>2017/3/22放射線科 川中崇■</t>
  </si>
  <si>
    <t>2021/4/1放射線科 新家崇義■2020/6/17放射線科 笹原みほこ■2018/3/23放射線科 近藤みほこ■</t>
  </si>
  <si>
    <t>2013/3/31消化器外科 西正暁■</t>
  </si>
  <si>
    <t>2016/3/17内分泌内科 桝田志保■</t>
  </si>
  <si>
    <t>2010/4/8小児科 オンコール用■2010/4/8小児科 待機医■</t>
  </si>
  <si>
    <t>2021/4/1歯科放射線科 水頭英樹■2020/3/29総合臨床研究セ 宮本登志子■2019/4/11臨床試験セ 宮本登志子■</t>
  </si>
  <si>
    <t>2018/3/23薬剤部 石田俊介■</t>
  </si>
  <si>
    <t>2018/3/23薬剤部 桐野靖■</t>
  </si>
  <si>
    <t>2018/3/23薬剤部 櫻田巧■</t>
  </si>
  <si>
    <t>2018/3/23薬剤部 溝口徹也■</t>
  </si>
  <si>
    <t>2018/3/23薬剤部 上村卓広■</t>
  </si>
  <si>
    <t>2016/7/7肝疾患相談室 立木佐知子■</t>
  </si>
  <si>
    <t>2017/3/15歯科（１補） 岩脇有軌■</t>
  </si>
  <si>
    <t>2021/4/1放射線部 山田健二■2019/4/8医事・患者支援係 佐藤眞美■</t>
  </si>
  <si>
    <t>2019/3/18血液内科 曽我部公子■</t>
  </si>
  <si>
    <t>2016/2/1経理調達・調達係 調達係■</t>
  </si>
  <si>
    <t>2019/4/8遺伝カウンセリング室 吉田友紀子■</t>
  </si>
  <si>
    <t>2012/7/6ＭＥ管理セ 小林誠司■</t>
  </si>
  <si>
    <t>2020/3/29呼吸器内科 土師恵子■2019/3/6呼吸器内科 内藤仁美■</t>
  </si>
  <si>
    <t>2010/6/9総務課 夜間事務当直■</t>
  </si>
  <si>
    <t>2016/7/28薬剤部 オンコール用■</t>
  </si>
  <si>
    <t>2013/8/27輸血部 輸血検査当直■</t>
  </si>
  <si>
    <t>2010/7/1看護（手術部） リーダー■</t>
  </si>
  <si>
    <t>2020/3/29施設 清掃業者１■2010/7/20施設管理 清掃業者１■</t>
  </si>
  <si>
    <t>2011/3/23消化器内科 宮本弘志■</t>
  </si>
  <si>
    <t>2014/3/31薬剤部 石澤啓介■</t>
  </si>
  <si>
    <t>2018/10/17消化器内科 友成哲■</t>
  </si>
  <si>
    <t>2010/9/15脳神経内科 中村和己■2010/9/15神経内科 中村和己■</t>
  </si>
  <si>
    <t>2012/3/31口腔外科 工藤隆治■</t>
  </si>
  <si>
    <t>2020/3/29栄養部 鈴木副栄養部長■2011/12/11栄養部 鈴木佳子■</t>
  </si>
  <si>
    <t>2011/2/28患者支援セ 福田直也■</t>
  </si>
  <si>
    <t>2018/10/1耳鼻咽喉科 石谷えみ■</t>
  </si>
  <si>
    <t>2011/3/7小児科 漆原真樹■</t>
  </si>
  <si>
    <t>2018/3/23手術部 川西良典■</t>
  </si>
  <si>
    <t>2021/9/27小児科 岡村和美■2021/6/18職域接種担当看護師在庫■2021/4/22在庫■2011/3/23脳神経内科 瓦井俊孝■2011/3/23神経内科 瓦井俊孝■</t>
  </si>
  <si>
    <t>2020/8/20脳神経内科 宮本亮介■2020/3/29在庫■2018/3/22耳鼻咽喉科 福原史拓■</t>
  </si>
  <si>
    <t>2020/3/29内分泌内科 原倫世■2019/3/29内分泌内科 安井沙耶■</t>
  </si>
  <si>
    <t>2020/3/29呼吸器内科 原田紗希■2016/3/25呼吸器内科 西村春佳■</t>
  </si>
  <si>
    <t>2017/3/15歯科（１補） 後藤崇晴■</t>
  </si>
  <si>
    <t>2017/10/18矯正歯科 日浅雅博■</t>
  </si>
  <si>
    <t>2011/3/30口腔外科 鎌田久美子■</t>
  </si>
  <si>
    <t>2018/3/23薬剤部 坂本久美子■</t>
  </si>
  <si>
    <t>2015/4/23患者支援セ 岡本秀樹■</t>
  </si>
  <si>
    <t>2018/11/16呼吸器内科 河野弘■</t>
  </si>
  <si>
    <t>2020/5/1小児科 鈴江真史■2019/4/25小児科 近藤秀治■</t>
  </si>
  <si>
    <t>2010/4/13歯科麻酔科 緊急携帯■</t>
  </si>
  <si>
    <t>2020/3/29施設 清掃業者２■2011/4/15施設管理 清掃業者２■</t>
  </si>
  <si>
    <t>2020/3/29施設 清掃業者３■2011/4/15施設管理 清掃業者３■</t>
  </si>
  <si>
    <t>2018/3/26がん診療セ 高田裕子■</t>
  </si>
  <si>
    <t>2012/3/31東２ 教育担当■</t>
  </si>
  <si>
    <t>2018/3/23呼吸器内科 佐藤正大■</t>
  </si>
  <si>
    <t>2013/3/31東３（ＧＣＵ） 教育担当■</t>
  </si>
  <si>
    <t>2014/3/31東４（ＩＣＵ） 教育担当■</t>
  </si>
  <si>
    <t>2012/3/31東４（ＩＣＵ） 副師長■</t>
  </si>
  <si>
    <t>2014/3/31東４（ＨＣＵ） 教育担当■</t>
  </si>
  <si>
    <t>2017/3/14放射線部 国金大和■</t>
  </si>
  <si>
    <t>2014/3/31東４（ＳＣＵ） 教育担当■</t>
  </si>
  <si>
    <t>2013/11/26救急外来 看護師携帯■</t>
  </si>
  <si>
    <t>2013/3/31東５ 教育担当■</t>
  </si>
  <si>
    <t>2011/6/11東６ 教育担当■</t>
  </si>
  <si>
    <t>2020/3/29食乳甲外科 乾友浩■2019/4/12食乳甲外科 竹原恵美■</t>
  </si>
  <si>
    <t>2019/3/26循環器内科 門田宗之■</t>
  </si>
  <si>
    <t>2021/4/1放射線科 廣島由夏■2018/4/4放射線科 坂本優子■</t>
  </si>
  <si>
    <t>2021/4/1放射線科 松下知樹■2020/3/29放射線科 庄野なほみ■2019/3/25放射線科 大西一■</t>
  </si>
  <si>
    <t>2015/3/31放射線部 天野雅史■</t>
  </si>
  <si>
    <t>2019/3/19放射線部 原康男■</t>
  </si>
  <si>
    <t>2012/3/31東７ 教育担当■</t>
  </si>
  <si>
    <t>2013/11/28口腔インプラントセ 友竹偉則■</t>
  </si>
  <si>
    <t>2014/3/31東８ 教育担当■</t>
  </si>
  <si>
    <t>2011/5/19放射線部 オンコール用■</t>
  </si>
  <si>
    <t>2014/2/26歯科衛生室 武川香織■</t>
  </si>
  <si>
    <t>2014/3/31西２ 教育担当■</t>
  </si>
  <si>
    <t>2016/3/18西３ 教育担当■</t>
  </si>
  <si>
    <t>2014/3/31西４ 教育担当■</t>
  </si>
  <si>
    <t>2012/3/31西５ 教育担当■</t>
  </si>
  <si>
    <t>2016/1/27西６ 教育担当■</t>
  </si>
  <si>
    <t>2012/3/31西７ 教育担当■</t>
  </si>
  <si>
    <t>2016/3/31放射線科 荒瀬真紀■</t>
  </si>
  <si>
    <t>2014/3/31西８ 教育担当■</t>
  </si>
  <si>
    <t>2016/3/18西９ 教育担当■</t>
  </si>
  <si>
    <t>2019/3/25看護（手術部） 手塚副師長■</t>
  </si>
  <si>
    <t>2014/3/31西１０ 教育担当■</t>
  </si>
  <si>
    <t>2020/3/29東３ 教育担当■2020/3/13東３（ＮＩＣＵ） 教育担当■</t>
  </si>
  <si>
    <t>2017/3/14看護（手術部） 池添副師長■</t>
  </si>
  <si>
    <t>2015/3/30看護部 浦事務員■</t>
  </si>
  <si>
    <t>2016/2/10東３（ＮＩＣＵ） 教育担当■</t>
  </si>
  <si>
    <t>2013/11/29災害対策本部衛星電話１■</t>
  </si>
  <si>
    <t>2018/10/24看護部 矢野事務員■</t>
  </si>
  <si>
    <t>2013/12/3ＭＥ管理セ 森西啓介■</t>
  </si>
  <si>
    <t>2020/9/24総合臨床研究セ 前田和輝■2011/7/28ＭＥ管理セ 樋口精一■</t>
  </si>
  <si>
    <t>2011/7/28ＭＥ管理セ 近田優介■</t>
  </si>
  <si>
    <t>2011/7/28ＭＥ管理セ 藤井有美子■</t>
  </si>
  <si>
    <t>2014/3/31ＭＥ管理セ 緒方良輔■</t>
  </si>
  <si>
    <t>2016/3/25ＭＥ管理セ 田坂浩樹■</t>
  </si>
  <si>
    <t>2011/7/28ＭＥ管理セ 林昌晃■</t>
  </si>
  <si>
    <t>2011/7/28ＭＥ管理セ 野田康裕■</t>
  </si>
  <si>
    <t>2017/4/3ＭＥ管理セ 玉上大暉■</t>
  </si>
  <si>
    <t>2014/6/26総務課 公用携帯管理■</t>
  </si>
  <si>
    <t>2016/1/27輸血部 三木浩和■</t>
  </si>
  <si>
    <t>2015/12/9脳卒中セ オンコール用■</t>
  </si>
  <si>
    <t>2020/3/29脳外 三宅一央■2011/10/31脳外 中島公平■</t>
  </si>
  <si>
    <t>2013/9/30病理部 解剖対応検査技師■</t>
  </si>
  <si>
    <t>2013/9/3検査部 当直臨床検査技師■</t>
  </si>
  <si>
    <t>2012/3/6超音波セ 西尾進■</t>
  </si>
  <si>
    <t>2019/3/7精神神経科 富岡有紀子■</t>
  </si>
  <si>
    <t>2019/3/18消化器内科 喜田慶史■</t>
  </si>
  <si>
    <t>2013/3/31リハビリ 石井亜由美■</t>
  </si>
  <si>
    <t>2021/4/1放射線部 下窪康史■2018/3/22病院長特別補佐 清水裕次■</t>
  </si>
  <si>
    <t>2015/9/11矯正歯科 堀内信也■</t>
  </si>
  <si>
    <t>2012/3/31放射線部 川下隆宏■</t>
  </si>
  <si>
    <t>2012/3/31放射線部 川下徹也■</t>
  </si>
  <si>
    <t>2020/3/29歯科（２補） 鈴木善貴■2017/1/19歯科（２補） 宮城麻友■</t>
  </si>
  <si>
    <t>2018/11/16消化器外科 齋藤裕■</t>
  </si>
  <si>
    <t>2018/3/26総務課 災害担当■</t>
  </si>
  <si>
    <t>2015/8/24口腔管理セ Ｊブロック受付クラーク■</t>
  </si>
  <si>
    <t>2019/3/29麻酔科 木下倫子■</t>
  </si>
  <si>
    <t>2012/12/6歯科（２補） 細木眞紀■</t>
  </si>
  <si>
    <t>2019/9/3消化器内科 谷口達哉■</t>
  </si>
  <si>
    <t>2017/3/8眼科 山中千尋■</t>
  </si>
  <si>
    <t>2013/11/29災害対策本部衛星電話２■</t>
  </si>
  <si>
    <t>2020/3/29歯科（２保） 湯本浩通■2020/3/25在庫：追加分■</t>
  </si>
  <si>
    <t>2020/5/22レシピエントコーディネーター 多田亜沙香■2020/3/25在庫：追加分■</t>
  </si>
  <si>
    <t>2016/10/13遺伝カウンセリング室 宮本容子■</t>
  </si>
  <si>
    <t>2016/10/13患者支援セ 芝麗■</t>
  </si>
  <si>
    <t>2019/4/8整形外科 玉置康晃■</t>
  </si>
  <si>
    <t>2021/3/16歯科（２補） 生田目大介■2020/3/25在庫：追加分■</t>
  </si>
  <si>
    <t>2021/3/16歯科（２補） 井上美穂■2020/3/25在庫：追加分■</t>
  </si>
  <si>
    <t>2017/5/26口腔外科 栗尾奈愛■</t>
  </si>
  <si>
    <t>2021/4/1歯科（１保） 保坂啓一■2020/9/29口腔外科 山本佳代子■2020/3/29口腔外科 阿部みなみ■2017/9/4口腔外科 眞野隆充■</t>
  </si>
  <si>
    <t>2019/12/17整形外科 竹内誠■</t>
  </si>
  <si>
    <t>2020/3/29特定行為研修セ 事務担当■2020/3/25在庫：追加分■</t>
  </si>
  <si>
    <t>2019/3/7口腔外科 秋田和也■</t>
  </si>
  <si>
    <t>備考</t>
    <rPh sb="0" eb="2">
      <t>ビコウ</t>
    </rPh>
    <phoneticPr fontId="5"/>
  </si>
  <si>
    <t>内線9301は緊急検査室だったため訂正■固定電話を電話帳に記載</t>
    <rPh sb="0" eb="2">
      <t>ナイセン</t>
    </rPh>
    <rPh sb="7" eb="9">
      <t>キンキュウ</t>
    </rPh>
    <rPh sb="9" eb="12">
      <t>ケンサシツ</t>
    </rPh>
    <phoneticPr fontId="7"/>
  </si>
  <si>
    <t>2013/8/26栄養部　食事変更２■固定電話を電話帳に記載</t>
    <rPh sb="19" eb="21">
      <t>コテイ</t>
    </rPh>
    <phoneticPr fontId="7"/>
  </si>
  <si>
    <t>X列</t>
    <rPh sb="1" eb="2">
      <t>レツ</t>
    </rPh>
    <phoneticPr fontId="7"/>
  </si>
  <si>
    <t>2020/3/29病院情報セ 富士郁夫■2019/3/5病院情報セ 富士■電話帳に掲載しない■</t>
    <rPh sb="37" eb="40">
      <t>デンワチョウ</t>
    </rPh>
    <rPh sb="41" eb="43">
      <t>ケイサイ</t>
    </rPh>
    <phoneticPr fontId="7"/>
  </si>
  <si>
    <t>眞鍋裕昭</t>
    <rPh sb="0" eb="2">
      <t>マナベ</t>
    </rPh>
    <rPh sb="2" eb="3">
      <t>ユウ</t>
    </rPh>
    <rPh sb="3" eb="4">
      <t>アキラ</t>
    </rPh>
    <phoneticPr fontId="7"/>
  </si>
  <si>
    <t>M列</t>
    <rPh sb="1" eb="2">
      <t>レツ</t>
    </rPh>
    <phoneticPr fontId="7"/>
  </si>
  <si>
    <t>山上紘規</t>
    <rPh sb="0" eb="2">
      <t>ヤマガミ</t>
    </rPh>
    <rPh sb="2" eb="3">
      <t>ヒロシ</t>
    </rPh>
    <rPh sb="3" eb="4">
      <t>キ</t>
    </rPh>
    <phoneticPr fontId="7"/>
  </si>
  <si>
    <t>2021/12/24整形外科 眞鍋裕昭■2021/3/31在庫■2019/2/12リハ医師 加藤真介■</t>
    <rPh sb="10" eb="14">
      <t>セイケイゲカ</t>
    </rPh>
    <phoneticPr fontId="7"/>
  </si>
  <si>
    <t>集計行</t>
    <rPh sb="0" eb="3">
      <t>シュウケイギョウ</t>
    </rPh>
    <phoneticPr fontId="7"/>
  </si>
  <si>
    <t>（重複1）</t>
    <rPh sb="1" eb="3">
      <t>チョウフク</t>
    </rPh>
    <phoneticPr fontId="7"/>
  </si>
  <si>
    <t>（重複2）</t>
    <rPh sb="1" eb="3">
      <t>チョウフク</t>
    </rPh>
    <phoneticPr fontId="7"/>
  </si>
  <si>
    <t>（重複3）</t>
    <rPh sb="1" eb="3">
      <t>チョウフク</t>
    </rPh>
    <phoneticPr fontId="7"/>
  </si>
  <si>
    <t>携帯</t>
    <rPh sb="0" eb="2">
      <t>ケイタイ</t>
    </rPh>
    <phoneticPr fontId="4"/>
  </si>
  <si>
    <t>事務</t>
    <rPh sb="0" eb="2">
      <t>ジム</t>
    </rPh>
    <phoneticPr fontId="5"/>
  </si>
  <si>
    <t>225安全管理部</t>
    <rPh sb="3" eb="5">
      <t>アンゼン</t>
    </rPh>
    <rPh sb="5" eb="7">
      <t>カンリ</t>
    </rPh>
    <rPh sb="7" eb="8">
      <t>ブ</t>
    </rPh>
    <phoneticPr fontId="5"/>
  </si>
  <si>
    <t>226感染制御部</t>
    <rPh sb="3" eb="5">
      <t>カンセン</t>
    </rPh>
    <rPh sb="5" eb="7">
      <t>セイギョ</t>
    </rPh>
    <rPh sb="7" eb="8">
      <t>ブ</t>
    </rPh>
    <phoneticPr fontId="5"/>
  </si>
  <si>
    <t>2022/1/21精神神経科 中井貴絵■2020/3/25在庫：追加分■</t>
    <rPh sb="9" eb="11">
      <t>セイシン</t>
    </rPh>
    <rPh sb="11" eb="14">
      <t>シンケイカ</t>
    </rPh>
    <rPh sb="15" eb="17">
      <t>ナカイ</t>
    </rPh>
    <rPh sb="17" eb="19">
      <t>キエ</t>
    </rPh>
    <phoneticPr fontId="7"/>
  </si>
  <si>
    <t>精神保健福祉士</t>
    <rPh sb="0" eb="2">
      <t>セイシン</t>
    </rPh>
    <rPh sb="2" eb="4">
      <t>ホケン</t>
    </rPh>
    <rPh sb="4" eb="7">
      <t>フクシシ</t>
    </rPh>
    <phoneticPr fontId="7"/>
  </si>
  <si>
    <t>単暁</t>
    <rPh sb="0" eb="1">
      <t>タン</t>
    </rPh>
    <rPh sb="1" eb="2">
      <t>アカツキ</t>
    </rPh>
    <phoneticPr fontId="7"/>
  </si>
  <si>
    <t>ｽﾅﾀﾞ</t>
  </si>
  <si>
    <t>ｶﾒｲ</t>
  </si>
  <si>
    <t>ｷﾉｳﾁ</t>
  </si>
  <si>
    <t>2020/7/22卒後事務室■2020/3/31国重道大■</t>
    <rPh sb="9" eb="11">
      <t>ソツゴ</t>
    </rPh>
    <rPh sb="11" eb="14">
      <t>ジムシツ</t>
    </rPh>
    <phoneticPr fontId="7"/>
  </si>
  <si>
    <t>呼吸器外科</t>
    <rPh sb="0" eb="3">
      <t>コキュウキ</t>
    </rPh>
    <rPh sb="3" eb="5">
      <t>ゲカ</t>
    </rPh>
    <phoneticPr fontId="1"/>
  </si>
  <si>
    <t>総合歯科</t>
    <rPh sb="0" eb="2">
      <t>ソウゴウ</t>
    </rPh>
    <rPh sb="2" eb="4">
      <t>シカ</t>
    </rPh>
    <phoneticPr fontId="7"/>
  </si>
  <si>
    <t>看護部病床管理</t>
    <rPh sb="3" eb="5">
      <t>ビョウショウ</t>
    </rPh>
    <rPh sb="5" eb="7">
      <t>カンリ</t>
    </rPh>
    <phoneticPr fontId="7"/>
  </si>
  <si>
    <t>造血細胞移植コーディネーター</t>
    <rPh sb="0" eb="2">
      <t>ゾウケツ</t>
    </rPh>
    <rPh sb="2" eb="4">
      <t>サイボウ</t>
    </rPh>
    <rPh sb="4" eb="6">
      <t>イショク</t>
    </rPh>
    <phoneticPr fontId="1"/>
  </si>
  <si>
    <t>周術期管理セ</t>
    <rPh sb="0" eb="3">
      <t>シュウジュツキ</t>
    </rPh>
    <rPh sb="3" eb="5">
      <t>カンリ</t>
    </rPh>
    <phoneticPr fontId="1"/>
  </si>
  <si>
    <t>歯科（２補）</t>
    <rPh sb="0" eb="2">
      <t>シカ</t>
    </rPh>
    <rPh sb="4" eb="5">
      <t>ホ</t>
    </rPh>
    <phoneticPr fontId="1"/>
  </si>
  <si>
    <t>近藤武</t>
    <rPh sb="0" eb="2">
      <t>コンドウ</t>
    </rPh>
    <rPh sb="2" eb="3">
      <t>タケシ</t>
    </rPh>
    <phoneticPr fontId="1"/>
  </si>
  <si>
    <t>藤野勝也</t>
    <rPh sb="0" eb="2">
      <t>フジノ</t>
    </rPh>
    <rPh sb="2" eb="4">
      <t>カツヤ</t>
    </rPh>
    <phoneticPr fontId="1"/>
  </si>
  <si>
    <t>原知也</t>
    <rPh sb="0" eb="1">
      <t>ハラ</t>
    </rPh>
    <rPh sb="1" eb="2">
      <t>トモ</t>
    </rPh>
    <rPh sb="2" eb="3">
      <t>ヤ</t>
    </rPh>
    <phoneticPr fontId="1"/>
  </si>
  <si>
    <t>坂東弘基</t>
    <rPh sb="0" eb="2">
      <t>バンドウ</t>
    </rPh>
    <rPh sb="2" eb="3">
      <t>ヒロシ</t>
    </rPh>
    <rPh sb="3" eb="4">
      <t>モトイ</t>
    </rPh>
    <phoneticPr fontId="1"/>
  </si>
  <si>
    <t>宮本憲哉</t>
    <rPh sb="0" eb="2">
      <t>ミヤモト</t>
    </rPh>
    <rPh sb="2" eb="3">
      <t>ケン</t>
    </rPh>
    <rPh sb="3" eb="4">
      <t>ヤ</t>
    </rPh>
    <phoneticPr fontId="1"/>
  </si>
  <si>
    <t>埴淵昌毅</t>
    <rPh sb="0" eb="1">
      <t>ハニ</t>
    </rPh>
    <rPh sb="1" eb="2">
      <t>フチ</t>
    </rPh>
    <rPh sb="2" eb="3">
      <t>マサ</t>
    </rPh>
    <rPh sb="3" eb="4">
      <t>ツヨシ</t>
    </rPh>
    <phoneticPr fontId="1"/>
  </si>
  <si>
    <t>田山貴広</t>
    <rPh sb="0" eb="2">
      <t>タヤマ</t>
    </rPh>
    <rPh sb="2" eb="4">
      <t>タカヒロ</t>
    </rPh>
    <phoneticPr fontId="1"/>
  </si>
  <si>
    <t>竹内大平</t>
    <rPh sb="0" eb="2">
      <t>タケウチ</t>
    </rPh>
    <rPh sb="2" eb="3">
      <t>ダイ</t>
    </rPh>
    <rPh sb="3" eb="4">
      <t>ヘイ</t>
    </rPh>
    <phoneticPr fontId="1"/>
  </si>
  <si>
    <t>高麗雅章</t>
    <rPh sb="0" eb="2">
      <t>コウライ</t>
    </rPh>
    <rPh sb="2" eb="4">
      <t>マサアキ</t>
    </rPh>
    <phoneticPr fontId="1"/>
  </si>
  <si>
    <t>冨田諒太郎</t>
    <rPh sb="0" eb="2">
      <t>トミタ</t>
    </rPh>
    <rPh sb="2" eb="3">
      <t>リョウ</t>
    </rPh>
    <phoneticPr fontId="1"/>
  </si>
  <si>
    <t>石原学</t>
    <rPh sb="0" eb="2">
      <t>イシハラ</t>
    </rPh>
    <rPh sb="2" eb="3">
      <t>マナブ</t>
    </rPh>
    <phoneticPr fontId="1"/>
  </si>
  <si>
    <t>浪花耕平</t>
    <rPh sb="0" eb="2">
      <t>ナニワ</t>
    </rPh>
    <rPh sb="2" eb="4">
      <t>コウヘイ</t>
    </rPh>
    <phoneticPr fontId="1"/>
  </si>
  <si>
    <t>西田真理</t>
    <rPh sb="0" eb="2">
      <t>ニシタ</t>
    </rPh>
    <rPh sb="2" eb="4">
      <t>マリ</t>
    </rPh>
    <phoneticPr fontId="1"/>
  </si>
  <si>
    <t>西庄俊彦</t>
    <rPh sb="0" eb="2">
      <t>ニシショウ</t>
    </rPh>
    <rPh sb="2" eb="4">
      <t>トシヒコ</t>
    </rPh>
    <phoneticPr fontId="1"/>
  </si>
  <si>
    <t>片岡宏介</t>
    <rPh sb="0" eb="2">
      <t>カタオカ</t>
    </rPh>
    <rPh sb="2" eb="4">
      <t>コウスケ</t>
    </rPh>
    <phoneticPr fontId="1"/>
  </si>
  <si>
    <t>藤田望</t>
    <rPh sb="0" eb="2">
      <t>フジタ</t>
    </rPh>
    <rPh sb="2" eb="3">
      <t>ノゾミ</t>
    </rPh>
    <phoneticPr fontId="1"/>
  </si>
  <si>
    <t>米澤宏記</t>
    <rPh sb="0" eb="2">
      <t>ヨネザワ</t>
    </rPh>
    <rPh sb="2" eb="3">
      <t>ヒロシ</t>
    </rPh>
    <rPh sb="3" eb="4">
      <t>キ</t>
    </rPh>
    <phoneticPr fontId="1"/>
  </si>
  <si>
    <t>浅井孝仁</t>
    <rPh sb="0" eb="2">
      <t>アサイ</t>
    </rPh>
    <rPh sb="2" eb="4">
      <t>タカヒト</t>
    </rPh>
    <phoneticPr fontId="1"/>
  </si>
  <si>
    <t>二見明香理</t>
    <rPh sb="0" eb="2">
      <t>フタミ</t>
    </rPh>
    <rPh sb="2" eb="4">
      <t>メイカ</t>
    </rPh>
    <rPh sb="4" eb="5">
      <t>リ</t>
    </rPh>
    <phoneticPr fontId="1"/>
  </si>
  <si>
    <t>中山師長</t>
    <rPh sb="0" eb="2">
      <t>ナカヤマ</t>
    </rPh>
    <rPh sb="2" eb="4">
      <t>シチョウ</t>
    </rPh>
    <phoneticPr fontId="1"/>
  </si>
  <si>
    <t>大坂師長</t>
    <rPh sb="0" eb="2">
      <t>オオサカ</t>
    </rPh>
    <rPh sb="2" eb="4">
      <t>シチョウ</t>
    </rPh>
    <phoneticPr fontId="1"/>
  </si>
  <si>
    <t>上田看護部長</t>
    <rPh sb="0" eb="2">
      <t>ウエタ</t>
    </rPh>
    <rPh sb="2" eb="4">
      <t>カンゴ</t>
    </rPh>
    <rPh sb="4" eb="6">
      <t>ブチョウ</t>
    </rPh>
    <phoneticPr fontId="1"/>
  </si>
  <si>
    <t>大和副師長</t>
    <rPh sb="0" eb="2">
      <t>ヤマト</t>
    </rPh>
    <rPh sb="2" eb="5">
      <t>フクシチョウ</t>
    </rPh>
    <phoneticPr fontId="1"/>
  </si>
  <si>
    <t>樫地舞子</t>
    <rPh sb="0" eb="2">
      <t>カシジ</t>
    </rPh>
    <rPh sb="2" eb="4">
      <t>マイコ</t>
    </rPh>
    <phoneticPr fontId="1"/>
  </si>
  <si>
    <t>前野看護師</t>
    <rPh sb="0" eb="1">
      <t>マエ</t>
    </rPh>
    <rPh sb="1" eb="2">
      <t>ノ</t>
    </rPh>
    <rPh sb="2" eb="5">
      <t>カンゴシ</t>
    </rPh>
    <phoneticPr fontId="1"/>
  </si>
  <si>
    <t>曽我部洋平</t>
    <rPh sb="0" eb="3">
      <t>ソガベ</t>
    </rPh>
    <rPh sb="3" eb="5">
      <t>ヨウヘイ</t>
    </rPh>
    <phoneticPr fontId="1"/>
  </si>
  <si>
    <t>田場由香</t>
    <rPh sb="0" eb="2">
      <t>タバ</t>
    </rPh>
    <rPh sb="2" eb="4">
      <t>ユカ</t>
    </rPh>
    <phoneticPr fontId="1"/>
  </si>
  <si>
    <t>森脇好乃美</t>
    <rPh sb="0" eb="2">
      <t>モリワキ</t>
    </rPh>
    <rPh sb="2" eb="3">
      <t>コノ</t>
    </rPh>
    <rPh sb="3" eb="4">
      <t>ノ</t>
    </rPh>
    <rPh sb="4" eb="5">
      <t>ミ</t>
    </rPh>
    <phoneticPr fontId="1"/>
  </si>
  <si>
    <t>水口誠人</t>
    <rPh sb="0" eb="2">
      <t>ミズグチ</t>
    </rPh>
    <rPh sb="2" eb="3">
      <t>セイ</t>
    </rPh>
    <rPh sb="3" eb="4">
      <t>ヒト</t>
    </rPh>
    <phoneticPr fontId="1"/>
  </si>
  <si>
    <t>坂東遼</t>
    <rPh sb="0" eb="2">
      <t>バンドウ</t>
    </rPh>
    <rPh sb="2" eb="3">
      <t>リョウ</t>
    </rPh>
    <phoneticPr fontId="1"/>
  </si>
  <si>
    <t>浦田豊彰</t>
    <rPh sb="0" eb="2">
      <t>ウラタ</t>
    </rPh>
    <rPh sb="2" eb="3">
      <t>トヨ</t>
    </rPh>
    <rPh sb="3" eb="4">
      <t>アキラ</t>
    </rPh>
    <phoneticPr fontId="1"/>
  </si>
  <si>
    <t>益田奈緒</t>
    <rPh sb="0" eb="2">
      <t>マスダ</t>
    </rPh>
    <rPh sb="2" eb="4">
      <t>ナオ</t>
    </rPh>
    <phoneticPr fontId="1"/>
  </si>
  <si>
    <t>近藤佳那</t>
    <rPh sb="0" eb="2">
      <t>コンドウ</t>
    </rPh>
    <rPh sb="2" eb="3">
      <t>カ</t>
    </rPh>
    <rPh sb="3" eb="4">
      <t>ナ</t>
    </rPh>
    <phoneticPr fontId="1"/>
  </si>
  <si>
    <t>調剤室</t>
  </si>
  <si>
    <t>抗がん剤調整室</t>
  </si>
  <si>
    <t>高田香</t>
    <rPh sb="0" eb="2">
      <t>タカダ</t>
    </rPh>
    <rPh sb="2" eb="3">
      <t>カオ</t>
    </rPh>
    <phoneticPr fontId="1"/>
  </si>
  <si>
    <t>ｼｭｳｼﾞｭﾂｷｶﾝﾘｾ</t>
  </si>
  <si>
    <t>ﾊﾆﾌﾞﾁ</t>
  </si>
  <si>
    <t>ﾏﾂｷ</t>
  </si>
  <si>
    <t>ﾀﾔﾏ</t>
  </si>
  <si>
    <t>ｺｳﾗｲ</t>
  </si>
  <si>
    <t>ﾄﾐﾀﾞ</t>
  </si>
  <si>
    <t>ｲｼﾊﾗ</t>
  </si>
  <si>
    <t>ﾅﾆﾜ</t>
  </si>
  <si>
    <t>ﾆｼﾀﾞ</t>
  </si>
  <si>
    <t>ﾆｼｼｮｳ</t>
  </si>
  <si>
    <t>ｶﾀｵｶ</t>
  </si>
  <si>
    <t>ﾖﾈｻﾞﾜ</t>
  </si>
  <si>
    <t>ｱｻｲ</t>
  </si>
  <si>
    <t>ﾌﾀﾐ</t>
  </si>
  <si>
    <t>ｳｴﾀ</t>
  </si>
  <si>
    <t>ﾔﾏﾄ</t>
  </si>
  <si>
    <t>ﾂﾔﾏ</t>
  </si>
  <si>
    <t>ｶｼｼﾞ</t>
  </si>
  <si>
    <t>ﾏｴﾉ</t>
  </si>
  <si>
    <t>ﾓﾘﾜｷ</t>
  </si>
  <si>
    <t>ﾐｽﾞｸﾞﾁ</t>
  </si>
  <si>
    <t>ﾌｼﾞ</t>
  </si>
  <si>
    <t>ｼﾏ</t>
  </si>
  <si>
    <t>ｳﾗﾀ</t>
  </si>
  <si>
    <t>副課長</t>
    <rPh sb="0" eb="3">
      <t>フクカチョウ</t>
    </rPh>
    <phoneticPr fontId="1"/>
  </si>
  <si>
    <t>係長</t>
    <rPh sb="0" eb="2">
      <t>カカリチョウ</t>
    </rPh>
    <phoneticPr fontId="1"/>
  </si>
  <si>
    <t>特任教授</t>
    <rPh sb="0" eb="2">
      <t>トクニン</t>
    </rPh>
    <rPh sb="2" eb="4">
      <t>キョウジュ</t>
    </rPh>
    <phoneticPr fontId="1"/>
  </si>
  <si>
    <t>講師</t>
    <rPh sb="0" eb="2">
      <t>コウシ</t>
    </rPh>
    <phoneticPr fontId="1"/>
  </si>
  <si>
    <t>特任助教</t>
    <rPh sb="0" eb="2">
      <t>トクニン</t>
    </rPh>
    <rPh sb="2" eb="4">
      <t>ジョキョウ</t>
    </rPh>
    <phoneticPr fontId="1"/>
  </si>
  <si>
    <t>医員</t>
    <rPh sb="0" eb="2">
      <t>イイン</t>
    </rPh>
    <phoneticPr fontId="1"/>
  </si>
  <si>
    <t>助教</t>
    <rPh sb="0" eb="2">
      <t>ジョキョウ</t>
    </rPh>
    <phoneticPr fontId="1"/>
  </si>
  <si>
    <t>副看護師長</t>
    <rPh sb="0" eb="1">
      <t>フク</t>
    </rPh>
    <rPh sb="1" eb="5">
      <t>カンゴシチョウ</t>
    </rPh>
    <phoneticPr fontId="1"/>
  </si>
  <si>
    <t>教授</t>
    <rPh sb="0" eb="2">
      <t>キョウジュ</t>
    </rPh>
    <phoneticPr fontId="1"/>
  </si>
  <si>
    <t>診療支援医師</t>
    <rPh sb="0" eb="2">
      <t>シンリョウ</t>
    </rPh>
    <rPh sb="2" eb="4">
      <t>シエン</t>
    </rPh>
    <rPh sb="4" eb="6">
      <t>イシ</t>
    </rPh>
    <phoneticPr fontId="1"/>
  </si>
  <si>
    <t>特任准教授</t>
    <rPh sb="0" eb="2">
      <t>トクニン</t>
    </rPh>
    <rPh sb="2" eb="5">
      <t>ジュンキョウジュ</t>
    </rPh>
    <phoneticPr fontId="1"/>
  </si>
  <si>
    <t>主任臨床検査技師</t>
    <rPh sb="0" eb="2">
      <t>シュニン</t>
    </rPh>
    <rPh sb="2" eb="4">
      <t>リンショウ</t>
    </rPh>
    <rPh sb="4" eb="6">
      <t>ケンサ</t>
    </rPh>
    <rPh sb="6" eb="8">
      <t>ギシ</t>
    </rPh>
    <phoneticPr fontId="1"/>
  </si>
  <si>
    <t>CRC(栄養士)</t>
    <rPh sb="4" eb="7">
      <t>エイヨウシ</t>
    </rPh>
    <phoneticPr fontId="4"/>
  </si>
  <si>
    <t>看護師長</t>
    <rPh sb="0" eb="4">
      <t>カンゴシチョウ</t>
    </rPh>
    <phoneticPr fontId="1"/>
  </si>
  <si>
    <t>病情ﾏﾈｰｼﾞｬｰ</t>
  </si>
  <si>
    <t>病情ｾ</t>
  </si>
  <si>
    <t>901常三島情報セ</t>
  </si>
  <si>
    <t>(電話帳に掲載しない)</t>
  </si>
  <si>
    <t>2022/4/1病院長補佐 近藤武■2017/3/3病院長補佐 篠原義明■</t>
  </si>
  <si>
    <t>2020/3/29病院情報セ 単暁■2018/3/23病院情報セ 玉木悠■</t>
  </si>
  <si>
    <t>2022/4/1耳鼻咽喉科 藤野勝也■2019/3/14耳鼻咽喉科 山下貴央■</t>
  </si>
  <si>
    <t>2022/4/1循環器内科 原知也■2012/4/9循環器内科 福田大受■</t>
  </si>
  <si>
    <t>2021/12/28内分泌内科 山上紘規■2020/3/29内分泌内科 辻誠士郎■2018/7/20血液内科 宇高憲吾■</t>
  </si>
  <si>
    <t>2022/4/1循環器内科 ゼングロバート■2017/3/8循環器内科 數藤久美子■</t>
  </si>
  <si>
    <t>2022/4/1呼吸器内科 坂東弘基■2021/4/1呼吸器内科 青井優■2018/3/23呼吸器内科 高橋直希■</t>
  </si>
  <si>
    <t>2022/4/1呼吸器内科 宮本憲哉■2019/3/6呼吸器内科 大塚憲司■</t>
  </si>
  <si>
    <t>2022/4/1呼吸器内科 埴淵昌毅■2019/3/11呼吸器内科 軒原浩■</t>
  </si>
  <si>
    <t>2022/4/1小児科 田山貴広■2020/9/17小児科 永井隆■2018/10/22小児科 東田好広■</t>
  </si>
  <si>
    <t>2022/4/1呼吸器外科 竹内大平■2018/3/31食乳甲外科 丹黒章■</t>
  </si>
  <si>
    <t>2022/4/1リハ医師 松浦哲也■2018/3/23整形外科 松浦哲也■</t>
  </si>
  <si>
    <t>2022/4/1脳外 高麗雅章■2019/3/4脳外 宮本健志■</t>
  </si>
  <si>
    <t>2022/4/1泌尿器科 冨田諒太郎■2017/3/8泌尿器科 尾崎啓介■</t>
  </si>
  <si>
    <t>2022/4/1救急 石原学■2022/1/5在庫■2020/3/29救急 石原学■2018/9/5脳外 石原学■</t>
  </si>
  <si>
    <t>2022/4/1口腔内科 浪花耕平■2019/3/26口腔内科 中原崇道■</t>
  </si>
  <si>
    <t>2022/4/1口腔内科 西田真理■2021/4/1泌尿器科 吉岡拓哉■2021/2/16在庫■2012/3/31矯正歯科 泰江章博■</t>
  </si>
  <si>
    <t>2022/4/1整形外科 西庄俊彦■2021/4/1整形外科 井ノ口宗■2019/10/24整形外科 前田徹■</t>
  </si>
  <si>
    <t>2022/4/1総合歯科 岸本卓大■2021/3/24歯科放射線科 岸本卓大■2020/3/29歯科放科 岸本卓大■2018/3/22歯科放科 水頭英樹■</t>
  </si>
  <si>
    <t>2022/4/1歯科衛生室 片岡宏介■2019/9/25歯科衛生室 坂本治美■</t>
  </si>
  <si>
    <t>2022/4/1検査部 藤田望■2016/1/27検査部 小笠佐知子■</t>
  </si>
  <si>
    <t>2022/4/1麻酔科 米澤宏記■2018/3/23麻酔科 曽我朋宏■</t>
  </si>
  <si>
    <t>2022/4/1内分泌内科 浅井孝仁■2021/4/1内分泌内科 金子遥祐■2020/3/29内分泌内科 宮高紘輔■2019/3/29内分泌内科 工藤千晶■</t>
  </si>
  <si>
    <t>2022/4/1総合臨床研究セ 二見明香理■2020/3/29総合臨床研究セ 楊河宏章■2016/3/4臨床試験セ 楊河宏章■</t>
  </si>
  <si>
    <t>2022/4/1歯科（１補） 松田岳■2018/3/23総合歯科 松田岳■</t>
  </si>
  <si>
    <t>2022/4/1特定行為研修セ 中山師長■2021/10/4在庫■2020/2/6病理部 西條康代■</t>
  </si>
  <si>
    <t>2022/4/1安全管理部 大坂師長■2020/3/29安全管理部 原田路可師長■2017/3/14安全管理部 原田師長■</t>
  </si>
  <si>
    <t>2022/4/1看護部 上田看護部長■2016/3/18看護部 高開看護部長■</t>
  </si>
  <si>
    <t>2022/4/1看護部総務 長谷副部長■2019/3/25看護部総務 上田副部長■</t>
  </si>
  <si>
    <t>2022/4/1歯科口外麻酔 大和副師長■2020/3/29歯科口外麻酔 天野看護師■2020/3/29歯科口外麻酔 佐藤師長■2018/3/27歯科口外麻酔 福田師長■</t>
  </si>
  <si>
    <t>2022/4/1造血細胞移植コーディネーター 樫地舞子■2013/3/31東２（デイケア） 原野看護師■</t>
  </si>
  <si>
    <t>2022/4/1褥瘡対策室 前野看護師■2022/2/3褥瘡対策室 祖父江看護師■2021/9/10在庫■2021/6/18職域接種担当医師在庫■2021/3/31在庫■2020/3/29放射線部・救急 坂木副師長■2019/3/25放射線部・救急 三木副師長■</t>
  </si>
  <si>
    <t>2022/4/1麻酔科 曽我部洋平■2021/4/1麻酔科 佐々木秀人■2019/3/11麻酔科 三橋寛奈■</t>
  </si>
  <si>
    <t>2022/4/1医事・医事係長 田場由香■2019/3/26医事・医事係長 山住典子■</t>
  </si>
  <si>
    <t>2020/5/25電話帳に掲載しない(吉田先生要望)■2011/6/30食乳甲外科 オンコール用■</t>
  </si>
  <si>
    <t>2022/4/1形成外科 水口誠人■2016/3/30形成外科 石田創士■</t>
  </si>
  <si>
    <t>2020/3/29病院情報セ 島泰造■2018/3/31病院情報セ 島■電話帳に掲載しない■</t>
  </si>
  <si>
    <t>2022/4/1循環器内科 坂東遼■2018/4/2循環器内科 松本和久■</t>
  </si>
  <si>
    <t>2022/4/1口腔外科 浦田豊彰■2020/3/29口腔外科 椋本修平■2020/3/25在庫：追加分■</t>
  </si>
  <si>
    <t>2022/4/1口腔内科 益田奈緒■2020/3/25在庫：追加分■</t>
  </si>
  <si>
    <t>2022/4/1患者支援セ 近藤佳那■2022/1/21患者支援セ 連絡用■2020/9/1患者支援セ 中井貴絵■2017/9/20患者支援セ 泉千恵■</t>
  </si>
  <si>
    <t>2015/10/2_5350から5356に変更(外来移転に伴い)■固定電話を電話帳に記載</t>
  </si>
  <si>
    <t>2015/10/2_5305から7710に変更(外来移転に伴い),固定電話を電話帳に記載</t>
  </si>
  <si>
    <t>2015/10/2_5375から7711に変更(外来移転に伴い),固定電話を電話帳に記載</t>
  </si>
  <si>
    <t>2022/4/1歯科麻酔科 高田香■2019/6/6麻酔科 張雄紀■</t>
  </si>
  <si>
    <t>ﾄｸﾃｲｺｳｲｾ01</t>
    <phoneticPr fontId="7"/>
  </si>
  <si>
    <t>ﾄｸﾃｲｺｳｲｾ02</t>
    <phoneticPr fontId="7"/>
  </si>
  <si>
    <t>ﾄｸﾃｲｺｳｲｾ03</t>
    <phoneticPr fontId="7"/>
  </si>
  <si>
    <t>2022/4/1眼科 篠原輝実■2021/4/1泌尿器科 多田航生■2020/3/29泌尿器科 山本拓■2019/10/25在庫■</t>
    <rPh sb="8" eb="10">
      <t>ガンカ</t>
    </rPh>
    <rPh sb="11" eb="13">
      <t>シノハラ</t>
    </rPh>
    <rPh sb="13" eb="15">
      <t>テルミ</t>
    </rPh>
    <phoneticPr fontId="7"/>
  </si>
  <si>
    <t>眼科</t>
    <rPh sb="0" eb="2">
      <t>ガンカ</t>
    </rPh>
    <phoneticPr fontId="7"/>
  </si>
  <si>
    <t>篠原輝実</t>
    <rPh sb="0" eb="2">
      <t>シノハラ</t>
    </rPh>
    <rPh sb="2" eb="4">
      <t>テルミ</t>
    </rPh>
    <phoneticPr fontId="7"/>
  </si>
  <si>
    <t>ｼﾉﾊﾗ</t>
    <phoneticPr fontId="7"/>
  </si>
  <si>
    <t>主任臨床工学技士</t>
    <rPh sb="0" eb="2">
      <t>シュニン</t>
    </rPh>
    <rPh sb="2" eb="4">
      <t>リンショウ</t>
    </rPh>
    <rPh sb="4" eb="6">
      <t>コウガク</t>
    </rPh>
    <rPh sb="6" eb="8">
      <t>ギシ</t>
    </rPh>
    <phoneticPr fontId="4"/>
  </si>
  <si>
    <t>ｷﾑﾗ</t>
    <phoneticPr fontId="7"/>
  </si>
  <si>
    <t>松崎史子</t>
    <rPh sb="0" eb="2">
      <t>マツザキ</t>
    </rPh>
    <rPh sb="2" eb="4">
      <t>フミコ</t>
    </rPh>
    <phoneticPr fontId="1"/>
  </si>
  <si>
    <t>ﾏﾂｻﾞｷ</t>
    <phoneticPr fontId="7"/>
  </si>
  <si>
    <t>2022/4/1口腔管理セ 松崎史子■2020/3/25在庫：追加分■</t>
    <rPh sb="14" eb="16">
      <t>マツザキ</t>
    </rPh>
    <rPh sb="16" eb="18">
      <t>フミコ</t>
    </rPh>
    <phoneticPr fontId="7"/>
  </si>
  <si>
    <t>2022/4/1在庫■2021/4/1村山美咲■2020/8/30中内友合江■2020/3/31青木秀憲■</t>
    <rPh sb="8" eb="10">
      <t>ザイコ</t>
    </rPh>
    <rPh sb="19" eb="21">
      <t>ムラヤマ</t>
    </rPh>
    <rPh sb="21" eb="23">
      <t>ミサキ</t>
    </rPh>
    <phoneticPr fontId="7"/>
  </si>
  <si>
    <t>2020/4/1病理解剖連絡用■2020/1/31梶本達也■</t>
    <rPh sb="8" eb="10">
      <t>ビョウリ</t>
    </rPh>
    <rPh sb="10" eb="12">
      <t>カイボウ</t>
    </rPh>
    <rPh sb="12" eb="15">
      <t>レンラクヨウ</t>
    </rPh>
    <rPh sb="25" eb="26">
      <t>カジ</t>
    </rPh>
    <rPh sb="26" eb="27">
      <t>モト</t>
    </rPh>
    <rPh sb="27" eb="29">
      <t>タツヤ</t>
    </rPh>
    <phoneticPr fontId="7"/>
  </si>
  <si>
    <t>2022/4/1在庫■2021/12/3吉田真理子→西岡真理子(改姓)■2021/4/1吉田真理子■</t>
    <rPh sb="8" eb="10">
      <t>ザイコ</t>
    </rPh>
    <rPh sb="20" eb="22">
      <t>ヨシダ</t>
    </rPh>
    <rPh sb="22" eb="25">
      <t>マリコ</t>
    </rPh>
    <rPh sb="26" eb="28">
      <t>ニシオカ</t>
    </rPh>
    <rPh sb="28" eb="31">
      <t>マリコ</t>
    </rPh>
    <rPh sb="44" eb="46">
      <t>ヨシダ</t>
    </rPh>
    <rPh sb="46" eb="49">
      <t>マリコ</t>
    </rPh>
    <phoneticPr fontId="7"/>
  </si>
  <si>
    <t>2022/4/1在庫■2021/4/1高橋里加子■</t>
    <rPh sb="8" eb="10">
      <t>ザイコ</t>
    </rPh>
    <rPh sb="19" eb="21">
      <t>タカハシ</t>
    </rPh>
    <rPh sb="21" eb="22">
      <t>サト</t>
    </rPh>
    <rPh sb="22" eb="23">
      <t>カ</t>
    </rPh>
    <rPh sb="23" eb="24">
      <t>コ</t>
    </rPh>
    <phoneticPr fontId="7"/>
  </si>
  <si>
    <t>卒後在庫</t>
    <rPh sb="0" eb="2">
      <t>ソツゴ</t>
    </rPh>
    <rPh sb="2" eb="4">
      <t>ザイコ</t>
    </rPh>
    <phoneticPr fontId="7"/>
  </si>
  <si>
    <t>ﾖﾐｶﾞﾅ（姓）</t>
    <phoneticPr fontId="7"/>
  </si>
  <si>
    <t>ﾄｸﾃｲｺｳｲｾ02</t>
  </si>
  <si>
    <t>070-6586-0874</t>
  </si>
  <si>
    <t>ﾄｸﾃｲｺｳｲｾ03</t>
  </si>
  <si>
    <t>ﾄｸﾃｲｺｳｲｾ01</t>
  </si>
  <si>
    <t>施設マ（建築）</t>
    <rPh sb="4" eb="6">
      <t>ケンチク</t>
    </rPh>
    <phoneticPr fontId="7"/>
  </si>
  <si>
    <t>施設マ防災セ</t>
    <phoneticPr fontId="7"/>
  </si>
  <si>
    <t>施設マ（機械）</t>
    <rPh sb="4" eb="6">
      <t>キカイ</t>
    </rPh>
    <phoneticPr fontId="7"/>
  </si>
  <si>
    <t>施設マ（電気）</t>
    <rPh sb="4" eb="6">
      <t>デンキ</t>
    </rPh>
    <phoneticPr fontId="7"/>
  </si>
  <si>
    <t>施設マ</t>
    <phoneticPr fontId="7"/>
  </si>
  <si>
    <t>施設マ・蔵本施設課長</t>
    <phoneticPr fontId="7"/>
  </si>
  <si>
    <t>ｼｶﾆﾎｿﾞﾝ</t>
    <phoneticPr fontId="7"/>
  </si>
  <si>
    <t>ｿｳｺﾞｳｼｶ</t>
    <phoneticPr fontId="7"/>
  </si>
  <si>
    <t>ｶﾝｾﾝｾｲｷﾞｮﾌﾞ</t>
    <phoneticPr fontId="7"/>
  </si>
  <si>
    <t>ｿﾞｳｹﾂｻｲﾎﾞｳｲｼｮｸ</t>
    <phoneticPr fontId="7"/>
  </si>
  <si>
    <t>ｶﾝｺﾞｼｭｼﾞｭﾂﾌﾞ</t>
    <phoneticPr fontId="7"/>
  </si>
  <si>
    <t>ｶﾝｺﾞﾌﾞﾂﾘｭｳｾ</t>
    <phoneticPr fontId="7"/>
  </si>
  <si>
    <t>ｼｶｷﾞｺｳｼﾂ</t>
    <phoneticPr fontId="7"/>
  </si>
  <si>
    <t>施設マ防災セ</t>
  </si>
  <si>
    <t>ｶﾝｾﾝｾｲｷﾞｮﾌﾞ</t>
  </si>
  <si>
    <t>ｼｶｷﾞｺｳｼﾂ</t>
  </si>
  <si>
    <t>ｿﾞｳｹﾂｻｲﾎﾞｳｲｼｮｸ</t>
  </si>
  <si>
    <t>ｶﾝｺﾞｼｭｼﾞｭﾂﾌﾞ</t>
  </si>
  <si>
    <t>施設マ</t>
  </si>
  <si>
    <t>施設マ・蔵本施設課長</t>
  </si>
  <si>
    <t>ｶﾝｺﾞﾌﾞﾂﾘｭｳｾ</t>
  </si>
  <si>
    <t>ｼｶﾆﾎｿﾞﾝ</t>
  </si>
  <si>
    <t>循環器内科</t>
    <rPh sb="0" eb="3">
      <t>ジュンカンキ</t>
    </rPh>
    <rPh sb="3" eb="5">
      <t>ナイカ</t>
    </rPh>
    <phoneticPr fontId="7"/>
  </si>
  <si>
    <t>綾悠真</t>
    <rPh sb="0" eb="1">
      <t>アヤ</t>
    </rPh>
    <rPh sb="1" eb="3">
      <t>ユウマ</t>
    </rPh>
    <phoneticPr fontId="7"/>
  </si>
  <si>
    <t>ｱﾔ</t>
    <phoneticPr fontId="7"/>
  </si>
  <si>
    <t>武田悠作</t>
    <rPh sb="0" eb="2">
      <t>タケダ</t>
    </rPh>
    <rPh sb="2" eb="3">
      <t>ユウ</t>
    </rPh>
    <rPh sb="3" eb="4">
      <t>サク</t>
    </rPh>
    <phoneticPr fontId="7"/>
  </si>
  <si>
    <t>ﾀｹﾀﾞ</t>
    <phoneticPr fontId="7"/>
  </si>
  <si>
    <t>2022/4/5ＭＥ管理セ 綾悠真■2022/4/1在庫■2021/3/24歯科放射線科 誉田栄一■2016/7/29歯科放科 誉田栄一■</t>
    <rPh sb="10" eb="12">
      <t>カンリ</t>
    </rPh>
    <rPh sb="14" eb="15">
      <t>アヤ</t>
    </rPh>
    <rPh sb="15" eb="17">
      <t>ユウマ</t>
    </rPh>
    <phoneticPr fontId="7"/>
  </si>
  <si>
    <t>2022/4/5ＭＥ管理セ 武田悠作■2022/4/1在庫■2021/4/1整形外科 中川慎也■2020/3/29整形外科 八木清■2019/4/8整形外科 高松信敏■</t>
    <rPh sb="14" eb="16">
      <t>タケダ</t>
    </rPh>
    <rPh sb="17" eb="18">
      <t>サク</t>
    </rPh>
    <phoneticPr fontId="7"/>
  </si>
  <si>
    <t>ロバートゼング</t>
    <phoneticPr fontId="7"/>
  </si>
  <si>
    <t>ﾛﾊﾞｰﾄ</t>
    <phoneticPr fontId="7"/>
  </si>
  <si>
    <t>2021/3/29内線PHSを公用携帯に記載</t>
    <rPh sb="9" eb="11">
      <t>ナイセン</t>
    </rPh>
    <rPh sb="15" eb="17">
      <t>コウヨウ</t>
    </rPh>
    <rPh sb="17" eb="19">
      <t>ケイタイ</t>
    </rPh>
    <rPh sb="20" eb="22">
      <t>キサイ</t>
    </rPh>
    <phoneticPr fontId="7"/>
  </si>
  <si>
    <t>オンコール用</t>
    <rPh sb="5" eb="6">
      <t>ヨウ</t>
    </rPh>
    <phoneticPr fontId="7"/>
  </si>
  <si>
    <t>臨床工学技士</t>
    <rPh sb="0" eb="2">
      <t>リンショウ</t>
    </rPh>
    <rPh sb="2" eb="4">
      <t>コウガク</t>
    </rPh>
    <rPh sb="4" eb="6">
      <t>ギシ</t>
    </rPh>
    <phoneticPr fontId="7"/>
  </si>
  <si>
    <t>ロバートゼング</t>
  </si>
  <si>
    <t>ﾛﾊﾞｰﾄ</t>
  </si>
  <si>
    <t>ｱﾔ</t>
  </si>
  <si>
    <t>ﾀｹﾀﾞ</t>
  </si>
  <si>
    <t>総務課・課長</t>
    <rPh sb="0" eb="2">
      <t>ソウム</t>
    </rPh>
    <rPh sb="2" eb="3">
      <t>カ</t>
    </rPh>
    <phoneticPr fontId="7"/>
  </si>
  <si>
    <t>総務課・副課長</t>
    <phoneticPr fontId="7"/>
  </si>
  <si>
    <t>総務課・総務係長</t>
    <phoneticPr fontId="7"/>
  </si>
  <si>
    <t>総務課・広報企画係長</t>
    <phoneticPr fontId="7"/>
  </si>
  <si>
    <t>総務課・卒後臨床研修係長</t>
    <phoneticPr fontId="7"/>
  </si>
  <si>
    <t>総務課・副課長</t>
  </si>
  <si>
    <t>総務課・総務係長</t>
  </si>
  <si>
    <t>総務課・広報企画係長</t>
  </si>
  <si>
    <t>総務課・卒後臨床研修係長</t>
  </si>
  <si>
    <t>2022/6/20電話帳に掲載■2022/4/4循環器内科 オンコール用■2022/2/4在庫■2019/3/6呼吸器内科 今倉健■</t>
    <rPh sb="9" eb="12">
      <t>デンワチョウ</t>
    </rPh>
    <rPh sb="13" eb="15">
      <t>ケイサイ</t>
    </rPh>
    <rPh sb="45" eb="47">
      <t>ザイコ</t>
    </rPh>
    <phoneticPr fontId="7"/>
  </si>
  <si>
    <t>中路佳美</t>
    <rPh sb="0" eb="2">
      <t>ナカジ</t>
    </rPh>
    <rPh sb="2" eb="4">
      <t>ヨシミ</t>
    </rPh>
    <phoneticPr fontId="7"/>
  </si>
  <si>
    <t>ﾅｶｼﾞ</t>
    <phoneticPr fontId="7"/>
  </si>
  <si>
    <t>ﾅｶｼﾞ</t>
  </si>
  <si>
    <t>加藤裕司</t>
    <rPh sb="0" eb="2">
      <t>カトウ</t>
    </rPh>
    <rPh sb="2" eb="4">
      <t>ユウジ</t>
    </rPh>
    <phoneticPr fontId="7"/>
  </si>
  <si>
    <t>ﾋﾞｮｳｲﾝｼﾞｮｳﾎｳｾ11</t>
    <phoneticPr fontId="7"/>
  </si>
  <si>
    <t>ｶﾄｳ</t>
    <phoneticPr fontId="7"/>
  </si>
  <si>
    <t>技術員</t>
    <rPh sb="0" eb="3">
      <t>ギジュツイン</t>
    </rPh>
    <phoneticPr fontId="7"/>
  </si>
  <si>
    <t>2022/7/1病院情報セ 加藤裕司■2020/3/25在庫：追加分■</t>
    <rPh sb="8" eb="10">
      <t>ビョウイン</t>
    </rPh>
    <rPh sb="10" eb="12">
      <t>ジョウホウ</t>
    </rPh>
    <rPh sb="14" eb="16">
      <t>カトウ</t>
    </rPh>
    <rPh sb="16" eb="18">
      <t>ユウジ</t>
    </rPh>
    <phoneticPr fontId="7"/>
  </si>
  <si>
    <t>三谷友紀子</t>
    <rPh sb="0" eb="2">
      <t>ミタニ</t>
    </rPh>
    <rPh sb="2" eb="5">
      <t>ユキコ</t>
    </rPh>
    <phoneticPr fontId="7"/>
  </si>
  <si>
    <t>ﾐﾀﾆ</t>
    <phoneticPr fontId="7"/>
  </si>
  <si>
    <t>2022/7/13総合臨床研究セ 三谷友紀子■2020/3/29総合臨床研究セ 松下明子■2019/4/11臨床試験セ 松下明子■</t>
    <rPh sb="17" eb="19">
      <t>ミタニ</t>
    </rPh>
    <rPh sb="19" eb="22">
      <t>ユキコ</t>
    </rPh>
    <phoneticPr fontId="7"/>
  </si>
  <si>
    <t>2022/7/20産科婦人科 武田明日香■2022/5/24在庫■2021/4/1産科婦人科 湊沙希■2021/1/22在庫■2019/11/27産科婦人科 笠井可菜■</t>
    <rPh sb="9" eb="11">
      <t>サンカ</t>
    </rPh>
    <rPh sb="11" eb="14">
      <t>フジンカ</t>
    </rPh>
    <rPh sb="15" eb="17">
      <t>タケダ</t>
    </rPh>
    <rPh sb="17" eb="20">
      <t>アスカ</t>
    </rPh>
    <rPh sb="30" eb="32">
      <t>ザイコ</t>
    </rPh>
    <phoneticPr fontId="7"/>
  </si>
  <si>
    <t>武田明日香</t>
    <rPh sb="0" eb="2">
      <t>タケダ</t>
    </rPh>
    <rPh sb="2" eb="5">
      <t>アスカ</t>
    </rPh>
    <phoneticPr fontId="7"/>
  </si>
  <si>
    <t>ﾀｹﾀﾞ</t>
    <phoneticPr fontId="7"/>
  </si>
  <si>
    <t>ﾋﾞｮｳｲﾝｼﾞｮｳﾎｳｾ11</t>
  </si>
  <si>
    <t>2022/6/30ｵﾝｺｰﾙ携帯終了■2011/9/30循環器内科 ｵﾝｺｰﾙ携帯</t>
    <rPh sb="28" eb="31">
      <t>ジュンカンキ</t>
    </rPh>
    <rPh sb="31" eb="33">
      <t>ナイカ</t>
    </rPh>
    <phoneticPr fontId="7"/>
  </si>
  <si>
    <t>2021/3/31ｵﾝｺｰﾙ携帯終了■2011/9/30血液内分泌 ｵﾝｺｰﾙ携帯</t>
    <rPh sb="28" eb="30">
      <t>ケツエキ</t>
    </rPh>
    <rPh sb="30" eb="33">
      <t>ナイブンピツ</t>
    </rPh>
    <phoneticPr fontId="7"/>
  </si>
  <si>
    <t>2020/6/17ｵﾝｺｰﾙ携帯終了■2011/9/30消化器内科 ｵﾝｺｰﾙ携帯</t>
    <rPh sb="28" eb="31">
      <t>ショウカキ</t>
    </rPh>
    <rPh sb="31" eb="33">
      <t>ナイカ</t>
    </rPh>
    <rPh sb="39" eb="41">
      <t>ケイタイ</t>
    </rPh>
    <phoneticPr fontId="7"/>
  </si>
  <si>
    <t>2022/6/30病棟連絡用携帯終了■2017/7/25呼吸器内科 病棟連絡用</t>
    <rPh sb="9" eb="11">
      <t>ビョウトウ</t>
    </rPh>
    <rPh sb="11" eb="14">
      <t>レンラクヨウ</t>
    </rPh>
    <rPh sb="28" eb="31">
      <t>コキュウキ</t>
    </rPh>
    <rPh sb="31" eb="33">
      <t>ナイカ</t>
    </rPh>
    <phoneticPr fontId="7"/>
  </si>
  <si>
    <t>2022/8/31ｵﾝｺｰﾙ携帯終了■2011/9/30泌尿器科 ｵﾝｺｰﾙ携帯</t>
    <rPh sb="28" eb="32">
      <t>ヒニョウキカ</t>
    </rPh>
    <phoneticPr fontId="7"/>
  </si>
  <si>
    <t>2022/8/31ｵﾝｺｰﾙ携帯終了■2011/9/30事務当直 ｵﾝｺｰﾙ携帯</t>
    <rPh sb="28" eb="30">
      <t>ジム</t>
    </rPh>
    <rPh sb="30" eb="32">
      <t>トウチョク</t>
    </rPh>
    <phoneticPr fontId="7"/>
  </si>
  <si>
    <t>解約済</t>
    <rPh sb="0" eb="2">
      <t>カイヤク</t>
    </rPh>
    <rPh sb="2" eb="3">
      <t>ズミ</t>
    </rPh>
    <phoneticPr fontId="7"/>
  </si>
  <si>
    <t>使用中（医局経費）</t>
    <rPh sb="0" eb="3">
      <t>シヨウチュウ</t>
    </rPh>
    <rPh sb="4" eb="6">
      <t>イキョク</t>
    </rPh>
    <rPh sb="6" eb="8">
      <t>ケイヒ</t>
    </rPh>
    <phoneticPr fontId="7"/>
  </si>
  <si>
    <t>2021/1/31ｵﾝｺｰﾙ携帯終了■脳神経内科 ｵﾝｺｰﾙ携帯</t>
    <rPh sb="19" eb="22">
      <t>ノウシンケイ</t>
    </rPh>
    <rPh sb="22" eb="24">
      <t>ナイカ</t>
    </rPh>
    <phoneticPr fontId="7"/>
  </si>
  <si>
    <t>2021/6/30ｵﾝｺｰﾙ携帯終了■消外・小外 ｵﾝｺｰﾙ携帯</t>
    <rPh sb="19" eb="21">
      <t>ショウゲ</t>
    </rPh>
    <rPh sb="22" eb="23">
      <t>ショウ</t>
    </rPh>
    <rPh sb="23" eb="24">
      <t>ゲ</t>
    </rPh>
    <phoneticPr fontId="7"/>
  </si>
  <si>
    <t>2022/4/28ｵﾝｺｰﾙ携帯終了■胸部内分泌腫瘍外 ｵﾝｺｰﾙ携帯</t>
    <rPh sb="19" eb="21">
      <t>キョウブ</t>
    </rPh>
    <rPh sb="21" eb="24">
      <t>ナイブンピツ</t>
    </rPh>
    <rPh sb="24" eb="26">
      <t>シュヨウ</t>
    </rPh>
    <rPh sb="26" eb="27">
      <t>ゲ</t>
    </rPh>
    <phoneticPr fontId="7"/>
  </si>
  <si>
    <t>2021/1/31ｵﾝｺｰﾙ携帯終了■整形外科 ｵﾝｺｰﾙ携帯</t>
    <rPh sb="19" eb="23">
      <t>セイケイゲカ</t>
    </rPh>
    <phoneticPr fontId="7"/>
  </si>
  <si>
    <t>2020/11/24ｵﾝｺｰﾙ携帯終了■脳外 ｵﾝｺｰﾙ携帯</t>
    <rPh sb="20" eb="22">
      <t>ノウゲ</t>
    </rPh>
    <phoneticPr fontId="7"/>
  </si>
  <si>
    <t>2021/6/30ｵﾝｺｰﾙ携帯終了■麻酔科 ｵﾝｺｰﾙ携帯</t>
    <rPh sb="19" eb="22">
      <t>マスイカ</t>
    </rPh>
    <phoneticPr fontId="7"/>
  </si>
  <si>
    <t>2021/3/31ｵﾝｺｰﾙ携帯終了■精神神経科 ｵﾝｺｰﾙ携帯</t>
    <rPh sb="19" eb="21">
      <t>セイシン</t>
    </rPh>
    <rPh sb="21" eb="24">
      <t>シンケイカ</t>
    </rPh>
    <phoneticPr fontId="7"/>
  </si>
  <si>
    <t>2021/7/30ｵﾝｺｰﾙ携帯終了■小児科 ｵﾝｺｰﾙ携帯</t>
    <rPh sb="19" eb="22">
      <t>ショウニカ</t>
    </rPh>
    <phoneticPr fontId="7"/>
  </si>
  <si>
    <t>2021/6/30ｵﾝｺｰﾙ携帯終了■産科婦人科 ｵﾝｺｰﾙ携帯</t>
    <rPh sb="19" eb="21">
      <t>サンカ</t>
    </rPh>
    <rPh sb="21" eb="24">
      <t>フジンカ</t>
    </rPh>
    <phoneticPr fontId="7"/>
  </si>
  <si>
    <t>2021/6/30ｵﾝｺｰﾙ携帯終了■口腔内科 ｵﾝｺｰﾙ携帯</t>
    <rPh sb="19" eb="23">
      <t>コウクウナイカ</t>
    </rPh>
    <phoneticPr fontId="7"/>
  </si>
  <si>
    <t>2021/6/30ｵﾝｺｰﾙ携帯終了■口腔外科 ｵﾝｺｰﾙ携帯</t>
    <rPh sb="19" eb="21">
      <t>コウクウ</t>
    </rPh>
    <rPh sb="21" eb="23">
      <t>ゲカ</t>
    </rPh>
    <phoneticPr fontId="7"/>
  </si>
  <si>
    <t>2020/12/18ｵﾝｺｰﾙ携帯終了(2021/1/4の朝で終了)■形成外科 ｵﾝｺｰﾙ携帯</t>
    <rPh sb="29" eb="30">
      <t>アサ</t>
    </rPh>
    <rPh sb="31" eb="33">
      <t>シュウリョウ</t>
    </rPh>
    <rPh sb="35" eb="37">
      <t>ケイセイ</t>
    </rPh>
    <rPh sb="37" eb="39">
      <t>ゲカ</t>
    </rPh>
    <phoneticPr fontId="7"/>
  </si>
  <si>
    <t>2021/6/30ｵﾝｺｰﾙ携帯終了■2019/4/4電話帳に掲載しない(医局要望あり)■心外 ｵﾝｺｰﾙ携帯</t>
    <rPh sb="27" eb="30">
      <t>デンワチョウ</t>
    </rPh>
    <rPh sb="31" eb="33">
      <t>ケイサイ</t>
    </rPh>
    <rPh sb="39" eb="41">
      <t>ヨウボウ</t>
    </rPh>
    <rPh sb="45" eb="47">
      <t>シンゲ</t>
    </rPh>
    <phoneticPr fontId="7"/>
  </si>
  <si>
    <t>2021/6/30ｵﾝｺｰﾙ携帯終了■2021/3/19皮膚科 ｵﾝｺｰﾙ携帯</t>
    <rPh sb="28" eb="31">
      <t>ヒフカ</t>
    </rPh>
    <phoneticPr fontId="7"/>
  </si>
  <si>
    <t>看護師</t>
    <rPh sb="0" eb="3">
      <t>カンゴシ</t>
    </rPh>
    <phoneticPr fontId="7"/>
  </si>
  <si>
    <t>岩瀬看護師</t>
    <rPh sb="0" eb="2">
      <t>イワセ</t>
    </rPh>
    <rPh sb="2" eb="5">
      <t>カンゴシ</t>
    </rPh>
    <phoneticPr fontId="7"/>
  </si>
  <si>
    <t>ｲﾜｾ</t>
    <phoneticPr fontId="7"/>
  </si>
  <si>
    <t>ﾉｳｿｯﾁｭｳｼﾝｿﾞｳｾ</t>
    <phoneticPr fontId="7"/>
  </si>
  <si>
    <t>2022/8/29脳卒中心臓病セ 岩瀬看護師■2022/7/1在庫■2022/4/1放射線科 大西一■2020/3/29放射線科 高岡友紀子■2019/3/25放射線科 平岡淳一郎■</t>
    <rPh sb="9" eb="12">
      <t>ノウソッチュウ</t>
    </rPh>
    <rPh sb="12" eb="15">
      <t>シンゾウビョウ</t>
    </rPh>
    <rPh sb="17" eb="19">
      <t>イワセ</t>
    </rPh>
    <rPh sb="19" eb="22">
      <t>カンゴシ</t>
    </rPh>
    <rPh sb="31" eb="33">
      <t>ザイコ</t>
    </rPh>
    <phoneticPr fontId="7"/>
  </si>
  <si>
    <t>脳卒中心臓病セ</t>
    <rPh sb="3" eb="6">
      <t>シンゾウビョウ</t>
    </rPh>
    <phoneticPr fontId="7"/>
  </si>
  <si>
    <t>ﾉｳｿｯﾁｭｳｼﾝｿﾞｳｾ</t>
  </si>
  <si>
    <t>松田拓</t>
    <rPh sb="0" eb="2">
      <t>マツダ</t>
    </rPh>
    <rPh sb="2" eb="3">
      <t>タク</t>
    </rPh>
    <phoneticPr fontId="7"/>
  </si>
  <si>
    <t>2022/9/8脳外 松田拓■2022/4/1在庫■2010/4/5脳外 溝渕佳史■</t>
    <rPh sb="8" eb="10">
      <t>ノウゲ</t>
    </rPh>
    <rPh sb="11" eb="13">
      <t>マツダ</t>
    </rPh>
    <rPh sb="13" eb="14">
      <t>タク</t>
    </rPh>
    <phoneticPr fontId="7"/>
  </si>
  <si>
    <t>前田悠樹</t>
    <rPh sb="0" eb="2">
      <t>マエダ</t>
    </rPh>
    <rPh sb="2" eb="4">
      <t>ユウキ</t>
    </rPh>
    <phoneticPr fontId="1"/>
  </si>
  <si>
    <t>ﾏｴﾀﾞ</t>
    <phoneticPr fontId="7"/>
  </si>
  <si>
    <t>2022/9/8麻酔科 前田悠樹■2022/4/1麻酔科 篠原光治■2021/11/29麻酔科 塩崎友里子■2021/4/1麻酔科 大塚友里子■2013/3/7麻酔科 東島祥代■</t>
    <rPh sb="8" eb="11">
      <t>マスイカ</t>
    </rPh>
    <rPh sb="12" eb="14">
      <t>マエダ</t>
    </rPh>
    <rPh sb="14" eb="16">
      <t>ユウキ</t>
    </rPh>
    <phoneticPr fontId="7"/>
  </si>
  <si>
    <t>泉侑希</t>
    <rPh sb="0" eb="1">
      <t>イズミ</t>
    </rPh>
    <rPh sb="1" eb="3">
      <t>ユウキ</t>
    </rPh>
    <phoneticPr fontId="7"/>
  </si>
  <si>
    <t>ｲｽﾞﾐ</t>
    <phoneticPr fontId="7"/>
  </si>
  <si>
    <t>2022/9/9感染制御部 泉侑希■2019/8/2感染制御部 岡田直人■</t>
    <rPh sb="8" eb="10">
      <t>カンセン</t>
    </rPh>
    <rPh sb="10" eb="13">
      <t>セイギョブ</t>
    </rPh>
    <rPh sb="14" eb="15">
      <t>イズミ</t>
    </rPh>
    <rPh sb="15" eb="17">
      <t>ユウキ</t>
    </rPh>
    <phoneticPr fontId="7"/>
  </si>
  <si>
    <t>木内理世</t>
    <rPh sb="0" eb="2">
      <t>キノウチ</t>
    </rPh>
    <rPh sb="2" eb="3">
      <t>リ</t>
    </rPh>
    <rPh sb="3" eb="4">
      <t>ヨ</t>
    </rPh>
    <phoneticPr fontId="7"/>
  </si>
  <si>
    <t>ｷﾉｳﾁ</t>
    <phoneticPr fontId="7"/>
  </si>
  <si>
    <t>2022/9/15産科婦人科 木内理世■2022/5/25在庫■2021/4/1産科婦人科 今泉絢貴■2019/3/26産科婦人科 祖川英至■</t>
    <rPh sb="9" eb="11">
      <t>サンカ</t>
    </rPh>
    <rPh sb="11" eb="14">
      <t>フジンカ</t>
    </rPh>
    <rPh sb="15" eb="17">
      <t>キノウチ</t>
    </rPh>
    <rPh sb="17" eb="18">
      <t>リ</t>
    </rPh>
    <rPh sb="18" eb="19">
      <t>ヨ</t>
    </rPh>
    <rPh sb="29" eb="31">
      <t>ザイコ</t>
    </rPh>
    <phoneticPr fontId="7"/>
  </si>
  <si>
    <t>笠井亮佑</t>
    <rPh sb="0" eb="2">
      <t>カサイ</t>
    </rPh>
    <rPh sb="2" eb="3">
      <t>リョウ</t>
    </rPh>
    <rPh sb="3" eb="4">
      <t>スケ</t>
    </rPh>
    <phoneticPr fontId="7"/>
  </si>
  <si>
    <t>ｶｻｲ</t>
    <phoneticPr fontId="7"/>
  </si>
  <si>
    <t>診療放射線技師</t>
    <rPh sb="0" eb="2">
      <t>シンリョウ</t>
    </rPh>
    <rPh sb="2" eb="5">
      <t>ホウシャセン</t>
    </rPh>
    <rPh sb="5" eb="7">
      <t>ギシ</t>
    </rPh>
    <phoneticPr fontId="7"/>
  </si>
  <si>
    <t>2022/10/6放射線部 笠井亮佑■2020/3/25在庫：追加分■</t>
    <rPh sb="9" eb="13">
      <t>ホウシャセンブ</t>
    </rPh>
    <rPh sb="14" eb="16">
      <t>カサイ</t>
    </rPh>
    <rPh sb="16" eb="17">
      <t>リョウ</t>
    </rPh>
    <rPh sb="17" eb="18">
      <t>スケ</t>
    </rPh>
    <phoneticPr fontId="7"/>
  </si>
  <si>
    <t>2022/10/25放射線科 新井悠太■2020/6/17救急 新井悠太■2018/3/23放射線科 新井悠太■</t>
    <rPh sb="10" eb="14">
      <t>ホウシャセンカ</t>
    </rPh>
    <rPh sb="15" eb="17">
      <t>アライ</t>
    </rPh>
    <rPh sb="17" eb="19">
      <t>ユウタ</t>
    </rPh>
    <phoneticPr fontId="7"/>
  </si>
  <si>
    <t>2022/11/11食乳甲外科 行重佐和香■2021/12/28在庫■2012/3/31呼吸器外科 吉田光輝■</t>
    <rPh sb="10" eb="11">
      <t>ショク</t>
    </rPh>
    <rPh sb="11" eb="12">
      <t>ニュウ</t>
    </rPh>
    <rPh sb="12" eb="13">
      <t>コウ</t>
    </rPh>
    <rPh sb="13" eb="15">
      <t>ゲカ</t>
    </rPh>
    <rPh sb="16" eb="17">
      <t>ユ</t>
    </rPh>
    <rPh sb="17" eb="18">
      <t>シゲ</t>
    </rPh>
    <rPh sb="18" eb="20">
      <t>サワ</t>
    </rPh>
    <rPh sb="20" eb="21">
      <t>カ</t>
    </rPh>
    <rPh sb="32" eb="34">
      <t>ザイコ</t>
    </rPh>
    <phoneticPr fontId="7"/>
  </si>
  <si>
    <t>行重佐和香</t>
    <rPh sb="0" eb="1">
      <t>ユ</t>
    </rPh>
    <rPh sb="1" eb="2">
      <t>シゲ</t>
    </rPh>
    <rPh sb="2" eb="4">
      <t>サワ</t>
    </rPh>
    <rPh sb="4" eb="5">
      <t>カ</t>
    </rPh>
    <phoneticPr fontId="7"/>
  </si>
  <si>
    <t>ﾕｷｼｹﾞ</t>
    <phoneticPr fontId="7"/>
  </si>
  <si>
    <t>ﾕｷｼｹﾞ</t>
  </si>
  <si>
    <t>ﾋﾛﾀ</t>
    <phoneticPr fontId="7"/>
  </si>
  <si>
    <t>2022/12/22→特任助教■2019/3/29循環器内科 高橋智紀■</t>
    <rPh sb="11" eb="13">
      <t>トクニン</t>
    </rPh>
    <rPh sb="13" eb="15">
      <t>ジョキョウ</t>
    </rPh>
    <phoneticPr fontId="7"/>
  </si>
  <si>
    <t>平岡淳一郎</t>
    <rPh sb="0" eb="2">
      <t>ヒラオカ</t>
    </rPh>
    <rPh sb="2" eb="5">
      <t>ジュンイチロウ</t>
    </rPh>
    <phoneticPr fontId="7"/>
  </si>
  <si>
    <t>ﾋﾗｵｶ</t>
    <phoneticPr fontId="7"/>
  </si>
  <si>
    <t>戸村美紀</t>
    <rPh sb="0" eb="2">
      <t>トムラ</t>
    </rPh>
    <rPh sb="2" eb="4">
      <t>ミキ</t>
    </rPh>
    <phoneticPr fontId="7"/>
  </si>
  <si>
    <t>ﾄﾑﾗ</t>
    <phoneticPr fontId="7"/>
  </si>
  <si>
    <t>2022/12/27耳鼻咽喉科 戸村美紀■2018/8/9耳鼻咽喉科 山本綾香■</t>
    <rPh sb="16" eb="18">
      <t>トムラ</t>
    </rPh>
    <rPh sb="18" eb="20">
      <t>ミキ</t>
    </rPh>
    <phoneticPr fontId="7"/>
  </si>
  <si>
    <t>2022/12/27放射線科 平岡淳一郎■2022/12/22在庫■2022/4/1血液内科 林成樹■2020/3/29血液内科 中村昌史■2019/3/26血液内科 村井純平■</t>
    <rPh sb="31" eb="33">
      <t>ザイコ</t>
    </rPh>
    <phoneticPr fontId="7"/>
  </si>
  <si>
    <t>ﾄﾑﾗ</t>
  </si>
  <si>
    <t>ﾋﾛﾀ</t>
  </si>
  <si>
    <t>三崎万理子</t>
    <rPh sb="0" eb="2">
      <t>ミサキ</t>
    </rPh>
    <rPh sb="2" eb="4">
      <t>マリ</t>
    </rPh>
    <phoneticPr fontId="7"/>
  </si>
  <si>
    <t>ﾐｻｷ</t>
    <phoneticPr fontId="7"/>
  </si>
  <si>
    <t>2023/1/4→三崎(改姓)■2016/3/10食乳甲外科 青山万理子■</t>
    <rPh sb="9" eb="11">
      <t>ミサキ</t>
    </rPh>
    <rPh sb="12" eb="14">
      <t>カイセイ</t>
    </rPh>
    <phoneticPr fontId="7"/>
  </si>
  <si>
    <t>竹縄崇裕</t>
    <rPh sb="0" eb="2">
      <t>タケナワ</t>
    </rPh>
    <rPh sb="2" eb="3">
      <t>タカシ</t>
    </rPh>
    <rPh sb="3" eb="4">
      <t>ユウ</t>
    </rPh>
    <phoneticPr fontId="7"/>
  </si>
  <si>
    <t>ﾀｹﾅﾜ</t>
    <phoneticPr fontId="7"/>
  </si>
  <si>
    <t>2020/3/29施設（電気） 竹縄崇裕■2021/4/1施設（電気） 奈波英恵■2020/3/29施設（電気） 中原友雅■2019/1/9施設・運営 中原友雅■</t>
    <rPh sb="16" eb="18">
      <t>タケナワ</t>
    </rPh>
    <rPh sb="18" eb="19">
      <t>タカシ</t>
    </rPh>
    <rPh sb="19" eb="20">
      <t>ユウ</t>
    </rPh>
    <phoneticPr fontId="7"/>
  </si>
  <si>
    <t>ﾀｹﾅﾜ</t>
  </si>
  <si>
    <t>田辺有花</t>
    <rPh sb="0" eb="2">
      <t>タナベ</t>
    </rPh>
    <rPh sb="2" eb="4">
      <t>ユウカ</t>
    </rPh>
    <phoneticPr fontId="7"/>
  </si>
  <si>
    <t>ﾀﾅﾍﾞ</t>
    <phoneticPr fontId="7"/>
  </si>
  <si>
    <t>2023/1/19患者支援セ 田辺有花■2021/11/19患者支援セ 高尾里沙■2020/2/3患者支援セ 高橋里沙■</t>
    <rPh sb="9" eb="11">
      <t>カンジャ</t>
    </rPh>
    <rPh sb="11" eb="13">
      <t>シエン</t>
    </rPh>
    <rPh sb="15" eb="17">
      <t>タナベ</t>
    </rPh>
    <rPh sb="17" eb="19">
      <t>ユウカ</t>
    </rPh>
    <phoneticPr fontId="7"/>
  </si>
  <si>
    <t>83-2839</t>
    <phoneticPr fontId="7"/>
  </si>
  <si>
    <t>リーダー看護師</t>
    <rPh sb="4" eb="7">
      <t>カンゴシ</t>
    </rPh>
    <phoneticPr fontId="7"/>
  </si>
  <si>
    <t>832839</t>
    <phoneticPr fontId="4"/>
  </si>
  <si>
    <t>内PHS電話帳(緊急)</t>
    <rPh sb="0" eb="1">
      <t>ナイ</t>
    </rPh>
    <rPh sb="4" eb="7">
      <t>デンワチョウ</t>
    </rPh>
    <rPh sb="8" eb="10">
      <t>キンキュウ</t>
    </rPh>
    <phoneticPr fontId="7"/>
  </si>
  <si>
    <t>小児科外来</t>
    <rPh sb="0" eb="2">
      <t>ショウニ</t>
    </rPh>
    <rPh sb="2" eb="3">
      <t>カ</t>
    </rPh>
    <rPh sb="3" eb="5">
      <t>ガイライ</t>
    </rPh>
    <phoneticPr fontId="7"/>
  </si>
  <si>
    <t>ｼｮｳﾆｶｶﾞｲﾗｲ</t>
    <phoneticPr fontId="7"/>
  </si>
  <si>
    <t>血管撮影室</t>
    <phoneticPr fontId="7"/>
  </si>
  <si>
    <t>看護師（夜間・救急）</t>
    <rPh sb="0" eb="2">
      <t>カンゴ</t>
    </rPh>
    <rPh sb="2" eb="3">
      <t>シ</t>
    </rPh>
    <rPh sb="4" eb="6">
      <t>ヤカン</t>
    </rPh>
    <rPh sb="7" eb="9">
      <t>キュウキュウ</t>
    </rPh>
    <phoneticPr fontId="7"/>
  </si>
  <si>
    <t>徳島大学病院　公用携帯（外線）　電話番号簿（番号順）</t>
    <rPh sb="0" eb="2">
      <t>トクシマ</t>
    </rPh>
    <rPh sb="2" eb="4">
      <t>ダイガク</t>
    </rPh>
    <rPh sb="4" eb="6">
      <t>ビョウイン</t>
    </rPh>
    <rPh sb="7" eb="9">
      <t>コウヨウ</t>
    </rPh>
    <rPh sb="9" eb="11">
      <t>ケイタイ</t>
    </rPh>
    <rPh sb="12" eb="14">
      <t>ガイセン</t>
    </rPh>
    <rPh sb="16" eb="18">
      <t>デンワ</t>
    </rPh>
    <rPh sb="18" eb="20">
      <t>バンゴウ</t>
    </rPh>
    <rPh sb="20" eb="21">
      <t>ボ</t>
    </rPh>
    <rPh sb="22" eb="24">
      <t>バンゴウ</t>
    </rPh>
    <rPh sb="24" eb="25">
      <t>ジュン</t>
    </rPh>
    <phoneticPr fontId="11"/>
  </si>
  <si>
    <t>徳島大学病院　公用携帯（外線）　電話番号簿（部署順）</t>
    <rPh sb="0" eb="2">
      <t>トクシマ</t>
    </rPh>
    <rPh sb="2" eb="4">
      <t>ダイガク</t>
    </rPh>
    <rPh sb="4" eb="6">
      <t>ビョウイン</t>
    </rPh>
    <rPh sb="12" eb="14">
      <t>ガイセン</t>
    </rPh>
    <rPh sb="22" eb="24">
      <t>ブショ</t>
    </rPh>
    <rPh sb="24" eb="25">
      <t>ジュン</t>
    </rPh>
    <phoneticPr fontId="11"/>
  </si>
  <si>
    <t>ﾀﾅﾍﾞ</t>
  </si>
  <si>
    <t>83-2839</t>
  </si>
  <si>
    <t>ｼｮｳﾆｶｶﾞｲﾗｲ</t>
  </si>
  <si>
    <t>704経理調達</t>
    <rPh sb="3" eb="5">
      <t>ケイリ</t>
    </rPh>
    <rPh sb="5" eb="7">
      <t>チョウタツ</t>
    </rPh>
    <phoneticPr fontId="5"/>
  </si>
  <si>
    <t>705医事</t>
    <rPh sb="3" eb="5">
      <t>イジ</t>
    </rPh>
    <phoneticPr fontId="4"/>
  </si>
  <si>
    <t>707患者支援</t>
    <phoneticPr fontId="7"/>
  </si>
  <si>
    <t>703施設企画室</t>
    <rPh sb="7" eb="8">
      <t>シツ</t>
    </rPh>
    <phoneticPr fontId="1"/>
  </si>
  <si>
    <t>栄養部</t>
    <rPh sb="0" eb="2">
      <t>エイヨウ</t>
    </rPh>
    <rPh sb="2" eb="3">
      <t>ブ</t>
    </rPh>
    <phoneticPr fontId="7"/>
  </si>
  <si>
    <t>ｴｲﾖｳﾌﾞ05</t>
  </si>
  <si>
    <t>生島健太</t>
    <rPh sb="0" eb="2">
      <t>イクシマ</t>
    </rPh>
    <rPh sb="2" eb="4">
      <t>ケンタ</t>
    </rPh>
    <phoneticPr fontId="1"/>
  </si>
  <si>
    <t>ｲｸｼﾏ</t>
    <phoneticPr fontId="7"/>
  </si>
  <si>
    <t>2023/3/1形成外科 生島健太■2022/4/1形成外科 井上拓人■2020/4/21形成外科 松村辰彦■2012/3/21歯科（１保） 平尾功治■</t>
    <rPh sb="8" eb="10">
      <t>ケイセイ</t>
    </rPh>
    <rPh sb="10" eb="12">
      <t>ゲカ</t>
    </rPh>
    <rPh sb="13" eb="15">
      <t>イクシマ</t>
    </rPh>
    <rPh sb="15" eb="17">
      <t>ケンタ</t>
    </rPh>
    <phoneticPr fontId="7"/>
  </si>
  <si>
    <t>2023/4/1在庫■2022/7/7佐藤江実→國方江実(改姓)■2021/4/1佐藤江実■</t>
    <rPh sb="19" eb="21">
      <t>サトウ</t>
    </rPh>
    <rPh sb="21" eb="23">
      <t>エミ</t>
    </rPh>
    <rPh sb="24" eb="26">
      <t>クニカタ</t>
    </rPh>
    <rPh sb="26" eb="28">
      <t>エミ</t>
    </rPh>
    <rPh sb="41" eb="43">
      <t>サトウ</t>
    </rPh>
    <rPh sb="43" eb="45">
      <t>エミ</t>
    </rPh>
    <phoneticPr fontId="7"/>
  </si>
  <si>
    <t>801施設マネジメント部</t>
    <phoneticPr fontId="7"/>
  </si>
  <si>
    <t>徳田美幸</t>
    <rPh sb="0" eb="2">
      <t>トクダ</t>
    </rPh>
    <rPh sb="2" eb="4">
      <t>ミユキ</t>
    </rPh>
    <phoneticPr fontId="7"/>
  </si>
  <si>
    <t>ﾄｸﾀﾞ</t>
    <phoneticPr fontId="7"/>
  </si>
  <si>
    <t>2023/3/3病院長秘書 徳田美幸■2019/3/25病院長秘書 坂東京子■</t>
    <rPh sb="8" eb="10">
      <t>ビョウイン</t>
    </rPh>
    <rPh sb="10" eb="11">
      <t>チョウ</t>
    </rPh>
    <rPh sb="11" eb="13">
      <t>ヒショ</t>
    </rPh>
    <rPh sb="14" eb="16">
      <t>トクダ</t>
    </rPh>
    <rPh sb="16" eb="18">
      <t>ミユキ</t>
    </rPh>
    <phoneticPr fontId="7"/>
  </si>
  <si>
    <t>専門医療</t>
    <rPh sb="0" eb="2">
      <t>センモン</t>
    </rPh>
    <rPh sb="2" eb="4">
      <t>イリョウ</t>
    </rPh>
    <phoneticPr fontId="4"/>
  </si>
  <si>
    <t>08</t>
    <phoneticPr fontId="4"/>
  </si>
  <si>
    <t>施設企画室</t>
    <rPh sb="0" eb="2">
      <t>シセツ</t>
    </rPh>
    <rPh sb="2" eb="4">
      <t>キカク</t>
    </rPh>
    <rPh sb="4" eb="5">
      <t>シツ</t>
    </rPh>
    <phoneticPr fontId="4"/>
  </si>
  <si>
    <t>施設マネジメント部</t>
    <rPh sb="0" eb="2">
      <t>シセツ</t>
    </rPh>
    <rPh sb="8" eb="9">
      <t>ブ</t>
    </rPh>
    <phoneticPr fontId="4"/>
  </si>
  <si>
    <t>疾患病理学</t>
    <rPh sb="0" eb="2">
      <t>シッカン</t>
    </rPh>
    <rPh sb="2" eb="5">
      <t>ビョウリガク</t>
    </rPh>
    <phoneticPr fontId="4"/>
  </si>
  <si>
    <t>01</t>
    <phoneticPr fontId="4"/>
  </si>
  <si>
    <t>常三島情報セ</t>
    <rPh sb="0" eb="3">
      <t>ジョウサンジマ</t>
    </rPh>
    <rPh sb="3" eb="5">
      <t>ジョウホウ</t>
    </rPh>
    <phoneticPr fontId="4"/>
  </si>
  <si>
    <t>021精神科神経科</t>
    <rPh sb="3" eb="5">
      <t>セイシン</t>
    </rPh>
    <rPh sb="5" eb="6">
      <t>カ</t>
    </rPh>
    <rPh sb="6" eb="8">
      <t>シンケイ</t>
    </rPh>
    <rPh sb="8" eb="9">
      <t>カ</t>
    </rPh>
    <phoneticPr fontId="5"/>
  </si>
  <si>
    <t>精神科神経科</t>
    <rPh sb="2" eb="3">
      <t>カ</t>
    </rPh>
    <phoneticPr fontId="7"/>
  </si>
  <si>
    <t>ｾｲｼﾝｶｼﾝｹｲｶ</t>
    <phoneticPr fontId="7"/>
  </si>
  <si>
    <t>中野睦基</t>
  </si>
  <si>
    <t>森下敦司</t>
  </si>
  <si>
    <t>松本遼太</t>
  </si>
  <si>
    <t>小林早紀</t>
  </si>
  <si>
    <t>乾宏彰</t>
  </si>
  <si>
    <t>木下大</t>
  </si>
  <si>
    <t>赤井亨輔</t>
  </si>
  <si>
    <t>添田沙織</t>
  </si>
  <si>
    <t>吉永薫</t>
  </si>
  <si>
    <t>ﾖｼﾅｶﾞ</t>
  </si>
  <si>
    <t>ﾓﾘｼﾀ</t>
  </si>
  <si>
    <t>ｿｴﾀﾞ</t>
  </si>
  <si>
    <t>職名</t>
    <rPh sb="0" eb="2">
      <t>ショクメイ</t>
    </rPh>
    <phoneticPr fontId="5"/>
  </si>
  <si>
    <t>医員</t>
  </si>
  <si>
    <t>診療支援医師</t>
  </si>
  <si>
    <t>109口腔外科</t>
  </si>
  <si>
    <t>2023/4/1口腔外科 赤井亨輔■2023/1/6在庫■2022/6/30整形外科 小川貴大■2022/4/1在庫■2021/4/1整形外科 大田耕平■2020/3/29整形外科 岡田諒■2020/1/7在庫■</t>
  </si>
  <si>
    <t>2023/4/1整形外科 添田沙織■2022/12/23在庫■2021/10/1キャリア支援 教育担当２■2021/4/1キャリア支援 宮下看護師■2020/3/29キャリア支援 教育担当２■2019/3/25キャリア支援 岸野看護師■</t>
  </si>
  <si>
    <t>2023/4/1小児科 中野睦基■2017/3/10小児科 郷司彩■</t>
  </si>
  <si>
    <t>2023/4/1呼吸器外科 森下敦司■2020/3/29食乳甲外科 奥村和正■2019/3/5食乳甲外科 兼松美幸■</t>
  </si>
  <si>
    <t>2023/4/1心外 松本遼太■2022/4/11心外 木村優希■2021/12/27在庫■2021/10/11脳外 畠田昇一■2020/5/22脳外 佐藤裕一■2020/3/29在庫■2019/2/15脳外 劉立志■</t>
  </si>
  <si>
    <t>2023/4/1泌尿器科 小林早紀■2014/3/31泌尿器科 津田恵■</t>
  </si>
  <si>
    <t>2023/4/1産科婦人科 乾宏彰■2011/7/31産科婦人科 河北貴子■</t>
  </si>
  <si>
    <t>2023/4/1整形外科 木下大■2022/4/1整形外科 藤本秀太郎■2019/4/8整形外科 殿谷一朗■</t>
  </si>
  <si>
    <t>2023/4/1矯正歯科 吉永薫■2020/3/29矯正歯科 佐藤博子■2020/3/25在庫：追加分■</t>
  </si>
  <si>
    <t>瀧本朋美</t>
  </si>
  <si>
    <t>ﾀｷﾓﾄ</t>
  </si>
  <si>
    <t>西川大地</t>
  </si>
  <si>
    <t>ﾆｼｶﾜ</t>
    <phoneticPr fontId="7"/>
  </si>
  <si>
    <t>臨床工学技術部門長</t>
  </si>
  <si>
    <t>主任臨床工学技士</t>
  </si>
  <si>
    <t>2023/4/1輸血部 瀧本朋美■2010/9/1輸血部 李悦子■</t>
  </si>
  <si>
    <t>2023/4/1ＭＥ管理セ 西川大地■2011/7/28ＭＥ管理セ 大西芳明■</t>
  </si>
  <si>
    <t>ｲｼﾞ13</t>
    <phoneticPr fontId="7"/>
  </si>
  <si>
    <t>ｼｶﾎｳｼｬｾﾝｶ02</t>
    <phoneticPr fontId="7"/>
  </si>
  <si>
    <t>ｼｶﾎｳｼｬｾﾝｶ03</t>
    <phoneticPr fontId="7"/>
  </si>
  <si>
    <t>2017/3/22安全管理部 池本哲也■</t>
    <rPh sb="9" eb="11">
      <t>アンゼン</t>
    </rPh>
    <rPh sb="11" eb="14">
      <t>カンリブ</t>
    </rPh>
    <phoneticPr fontId="7"/>
  </si>
  <si>
    <t>2010/4/2感染制御部 可児耕一■</t>
    <rPh sb="8" eb="10">
      <t>カンセン</t>
    </rPh>
    <rPh sb="10" eb="13">
      <t>セイギョブ</t>
    </rPh>
    <phoneticPr fontId="7"/>
  </si>
  <si>
    <t>2018/3/23感染制御部 佐藤雅美■</t>
    <rPh sb="9" eb="11">
      <t>カンセン</t>
    </rPh>
    <rPh sb="11" eb="14">
      <t>セイギョブ</t>
    </rPh>
    <phoneticPr fontId="7"/>
  </si>
  <si>
    <t>2019/3/6医療技術部 中尾隆之■</t>
    <rPh sb="8" eb="10">
      <t>イリョウ</t>
    </rPh>
    <rPh sb="10" eb="12">
      <t>ギジュツ</t>
    </rPh>
    <phoneticPr fontId="7"/>
  </si>
  <si>
    <t>2018/11/16ＮＩＣＵ 中川竜二■</t>
    <phoneticPr fontId="7"/>
  </si>
  <si>
    <t>2018/3/23安全管理部 溝口徹也■</t>
    <rPh sb="9" eb="11">
      <t>アンゼン</t>
    </rPh>
    <rPh sb="11" eb="14">
      <t>カンリブ</t>
    </rPh>
    <phoneticPr fontId="7"/>
  </si>
  <si>
    <t>301薬剤部</t>
    <rPh sb="3" eb="5">
      <t>ヤクザイ</t>
    </rPh>
    <rPh sb="5" eb="6">
      <t>ブ</t>
    </rPh>
    <phoneticPr fontId="4"/>
  </si>
  <si>
    <t>2013/8/27輸血当直 臨床検査技師■</t>
    <rPh sb="11" eb="13">
      <t>トウチョク</t>
    </rPh>
    <rPh sb="14" eb="16">
      <t>リンショウ</t>
    </rPh>
    <rPh sb="16" eb="18">
      <t>ケンサ</t>
    </rPh>
    <rPh sb="18" eb="20">
      <t>ギシ</t>
    </rPh>
    <phoneticPr fontId="7"/>
  </si>
  <si>
    <t>2013/9/3検査当直 臨床検査技師■</t>
    <rPh sb="10" eb="12">
      <t>トウチョク</t>
    </rPh>
    <phoneticPr fontId="7"/>
  </si>
  <si>
    <t>米澤真衣</t>
  </si>
  <si>
    <t>四宮遼</t>
  </si>
  <si>
    <t>2023/4/1消化器内科 米澤真衣■2018/3/23消化器内科 三好人正■</t>
  </si>
  <si>
    <t>2023/4/1消化器内科 四宮遼■2022/4/1消化器内科 藤井祥平■2019/9/30消化器内科 松本れいか■</t>
  </si>
  <si>
    <t>伊田百美香</t>
  </si>
  <si>
    <t>ｲﾀﾞ</t>
  </si>
  <si>
    <t>ｶｹﾞﾔﾏ</t>
  </si>
  <si>
    <t>ｺｳｸｳﾅｲｶ</t>
    <phoneticPr fontId="7"/>
  </si>
  <si>
    <t>赤岩良亮</t>
  </si>
  <si>
    <t>事務部長</t>
    <rPh sb="0" eb="3">
      <t>ジムブ</t>
    </rPh>
    <phoneticPr fontId="1"/>
  </si>
  <si>
    <t>2023/4/1総務課・卒後臨床研修係長 山上真樹子■2021/4/1総務・卒後臨床研修係長 森幸司■2018/3/26総務・卒後臨床研修係長 澤野力也■</t>
  </si>
  <si>
    <t>ｱｶｲ</t>
  </si>
  <si>
    <t>医事・専門医療係</t>
  </si>
  <si>
    <t>経営企画・経営企画係専門職員</t>
  </si>
  <si>
    <t>経営企画・医療情報システム管理係長</t>
  </si>
  <si>
    <t>池田英樹</t>
  </si>
  <si>
    <t>宮本翔太郎</t>
  </si>
  <si>
    <t>石原一弘</t>
  </si>
  <si>
    <t>立山あけみ</t>
  </si>
  <si>
    <t>西山美月</t>
  </si>
  <si>
    <t>藤原慶一</t>
  </si>
  <si>
    <t>ﾀﾃﾔﾏ</t>
  </si>
  <si>
    <t>ﾆｼﾔﾏ</t>
  </si>
  <si>
    <t>専門職員</t>
  </si>
  <si>
    <t>事務員</t>
  </si>
  <si>
    <t>702経営企画</t>
  </si>
  <si>
    <t>2023/4/1経営企画・医療情報システム管理係長 石原一弘■2020/3/18病院長補佐 廣瀬隼■</t>
  </si>
  <si>
    <t>2023/4/1泌尿器科 西山美月■2022/4/1泌尿器科 堀克仁■2021/4/1泌尿器科 安宅真利花■2020/3/29泌尿器科 角陸文哉■2020/3/11在庫■</t>
    <rPh sb="13" eb="15">
      <t>ニシヤマ</t>
    </rPh>
    <phoneticPr fontId="7"/>
  </si>
  <si>
    <t>2023/4/1医事・副課長 藤原慶一■2022/4/1医事・副課長 松井徹■2021/4/1医事・副課長 大坂誠一■2020/3/29医事・副課長 津川直樹■2015/3/27医事・副課長 小林保数■</t>
  </si>
  <si>
    <t>2023/4/1医事・医療支援係長 高橋久美子■2020/3/29医事・医療支援係長 藤原慶一■2019/4/8医事・医療支援係長 古田克治■</t>
  </si>
  <si>
    <t>2023/4/1経営企画・経営企画係専門職員 宮本翔太郎■2022/4/1在庫■2021/4/1泌尿器科 中西亮太■2020/3/29泌尿器科 深谷友祐■2019/3/13泌尿器科 矢野哲弘■</t>
  </si>
  <si>
    <t>2023/4/1医事・患者支援係 桑内敬子■2019/4/12医事・専門職員 桑内敬子■</t>
  </si>
  <si>
    <t>105歯科放射線科</t>
    <rPh sb="3" eb="5">
      <t>シカホウシャセン</t>
    </rPh>
    <rPh sb="5" eb="9">
      <t>ホウシャセンカ</t>
    </rPh>
    <phoneticPr fontId="9"/>
  </si>
  <si>
    <t>歯科放射線科</t>
    <rPh sb="2" eb="6">
      <t>ホウシャセンカ</t>
    </rPh>
    <phoneticPr fontId="4"/>
  </si>
  <si>
    <t>ﾋﾞｮｳｲﾝｼﾞｮｳﾎｳｾ07</t>
    <phoneticPr fontId="7"/>
  </si>
  <si>
    <t>ﾋﾞｮｳｲﾝｼﾞｮｳﾎｳｾ10</t>
    <phoneticPr fontId="7"/>
  </si>
  <si>
    <t>ｼﾞﾑﾌﾞﾁｮｳ</t>
    <phoneticPr fontId="7"/>
  </si>
  <si>
    <t>事務部長</t>
    <phoneticPr fontId="1"/>
  </si>
  <si>
    <t>ｹｲｴｲｷｶｸ05</t>
    <phoneticPr fontId="7"/>
  </si>
  <si>
    <t>ｹｲｴｲｷｶｸ06</t>
    <phoneticPr fontId="7"/>
  </si>
  <si>
    <t>ｹｲﾘﾁｮｳﾀﾂ02</t>
    <phoneticPr fontId="7"/>
  </si>
  <si>
    <t>ｹｲﾘﾁｮｳﾀﾂ04</t>
    <phoneticPr fontId="7"/>
  </si>
  <si>
    <t>ｹｲﾘﾁｮｳﾀﾂ05</t>
    <phoneticPr fontId="7"/>
  </si>
  <si>
    <t>ｹｲﾘﾁｮｳﾀﾂ03</t>
    <phoneticPr fontId="7"/>
  </si>
  <si>
    <t>ｲｼﾞ04</t>
    <phoneticPr fontId="7"/>
  </si>
  <si>
    <t>ｲｼﾞ06</t>
    <phoneticPr fontId="7"/>
  </si>
  <si>
    <t>ｲｼﾞ05</t>
    <phoneticPr fontId="7"/>
  </si>
  <si>
    <t>医事・診療報酬請求係長</t>
    <rPh sb="3" eb="5">
      <t>シンリョウ</t>
    </rPh>
    <rPh sb="5" eb="7">
      <t>ホウシュウ</t>
    </rPh>
    <rPh sb="7" eb="9">
      <t>セイキュウ</t>
    </rPh>
    <phoneticPr fontId="7"/>
  </si>
  <si>
    <t>ｲｼﾞ07</t>
    <phoneticPr fontId="7"/>
  </si>
  <si>
    <t>ｲｼﾞ08</t>
    <phoneticPr fontId="7"/>
  </si>
  <si>
    <t>ｲｼﾞ14</t>
    <phoneticPr fontId="7"/>
  </si>
  <si>
    <t>ｲｼﾞ12</t>
    <phoneticPr fontId="7"/>
  </si>
  <si>
    <t>ｹｲｴｲｷｶｸ04</t>
    <phoneticPr fontId="7"/>
  </si>
  <si>
    <t>ｲｼﾞ10</t>
    <phoneticPr fontId="7"/>
  </si>
  <si>
    <t>ｲｼﾞ11</t>
    <phoneticPr fontId="7"/>
  </si>
  <si>
    <t>2023/4/1医事・専門医療係 森雅子■2010/7/27医事・患者支援係 森雅子■2010/7/27患者支援セ 森雅子■</t>
    <rPh sb="11" eb="13">
      <t>センモン</t>
    </rPh>
    <rPh sb="13" eb="15">
      <t>イリョウ</t>
    </rPh>
    <phoneticPr fontId="7"/>
  </si>
  <si>
    <t>脳神経外科</t>
    <rPh sb="0" eb="3">
      <t>ノウシンケイ</t>
    </rPh>
    <rPh sb="3" eb="5">
      <t>ゲカ</t>
    </rPh>
    <phoneticPr fontId="4"/>
  </si>
  <si>
    <t>精神科神経科</t>
    <rPh sb="2" eb="3">
      <t>カ</t>
    </rPh>
    <phoneticPr fontId="4"/>
  </si>
  <si>
    <t>輸血細胞治療部</t>
    <rPh sb="2" eb="4">
      <t>サイボウ</t>
    </rPh>
    <rPh sb="4" eb="6">
      <t>チリョウ</t>
    </rPh>
    <phoneticPr fontId="4"/>
  </si>
  <si>
    <t>心臓血管外科</t>
    <rPh sb="0" eb="2">
      <t>シンゾウ</t>
    </rPh>
    <rPh sb="2" eb="4">
      <t>ケッカン</t>
    </rPh>
    <rPh sb="4" eb="6">
      <t>ゲカ</t>
    </rPh>
    <phoneticPr fontId="4"/>
  </si>
  <si>
    <t>008心臓血管外科</t>
    <rPh sb="3" eb="5">
      <t>シンゾウ</t>
    </rPh>
    <rPh sb="5" eb="7">
      <t>ケッカン</t>
    </rPh>
    <rPh sb="7" eb="9">
      <t>ゲカ</t>
    </rPh>
    <phoneticPr fontId="5"/>
  </si>
  <si>
    <t>019脳神経外科</t>
    <rPh sb="3" eb="6">
      <t>ノウシンケイ</t>
    </rPh>
    <rPh sb="6" eb="8">
      <t>ゲカ</t>
    </rPh>
    <phoneticPr fontId="7"/>
  </si>
  <si>
    <t>208輸血細胞治療部</t>
    <rPh sb="3" eb="5">
      <t>ユケツ</t>
    </rPh>
    <rPh sb="5" eb="7">
      <t>サイボウ</t>
    </rPh>
    <rPh sb="7" eb="9">
      <t>チリョウ</t>
    </rPh>
    <rPh sb="9" eb="10">
      <t>ブ</t>
    </rPh>
    <phoneticPr fontId="5"/>
  </si>
  <si>
    <t>輸血細胞治療部</t>
    <rPh sb="2" eb="4">
      <t>サイボウ</t>
    </rPh>
    <rPh sb="4" eb="6">
      <t>チリョウ</t>
    </rPh>
    <rPh sb="6" eb="7">
      <t>ブ</t>
    </rPh>
    <phoneticPr fontId="7"/>
  </si>
  <si>
    <t>ﾕｹﾂｻｲﾎﾞｳﾁﾘｮｳﾌﾞ</t>
    <phoneticPr fontId="7"/>
  </si>
  <si>
    <t>ﾉｳｼﾝｹｲｹﾞｶ</t>
    <phoneticPr fontId="7"/>
  </si>
  <si>
    <t>脳神経外科</t>
    <rPh sb="0" eb="3">
      <t>ノウシンケイ</t>
    </rPh>
    <rPh sb="3" eb="5">
      <t>ゲカ</t>
    </rPh>
    <phoneticPr fontId="7"/>
  </si>
  <si>
    <t>ｼﾝｿﾞｳｹｯｶﾝｹﾞｶ</t>
    <phoneticPr fontId="7"/>
  </si>
  <si>
    <t>心臓血管外科</t>
    <rPh sb="0" eb="2">
      <t>シンゾウ</t>
    </rPh>
    <rPh sb="2" eb="4">
      <t>ケッカン</t>
    </rPh>
    <rPh sb="4" eb="6">
      <t>ゲカ</t>
    </rPh>
    <phoneticPr fontId="7"/>
  </si>
  <si>
    <t>ｹﾂｴｷﾅｲｶ</t>
    <phoneticPr fontId="7"/>
  </si>
  <si>
    <t>西條早希</t>
  </si>
  <si>
    <t>前田悠作</t>
  </si>
  <si>
    <t>藤本賀誉</t>
  </si>
  <si>
    <t>東４担当栄養士</t>
  </si>
  <si>
    <t>栄養士</t>
  </si>
  <si>
    <t>診療許可医</t>
  </si>
  <si>
    <t>2023/4/1血液内科 前田悠作■2014/10/3内分泌内科 福本誠二■</t>
  </si>
  <si>
    <t>船木真理</t>
    <rPh sb="0" eb="2">
      <t>フナキ</t>
    </rPh>
    <rPh sb="2" eb="4">
      <t>マリ</t>
    </rPh>
    <phoneticPr fontId="7"/>
  </si>
  <si>
    <t>ﾌﾅｷ</t>
    <phoneticPr fontId="7"/>
  </si>
  <si>
    <t>2023/4/1内分泌内科 船木真理■2010/4/9糖尿対策セ 船木真理■</t>
    <phoneticPr fontId="7"/>
  </si>
  <si>
    <t>2023/4/1血液内科 安倍正博■2016/1/27血液内科 安倍正博■</t>
  </si>
  <si>
    <t>携帯以外</t>
    <rPh sb="0" eb="2">
      <t>ケイタイ</t>
    </rPh>
    <phoneticPr fontId="7"/>
  </si>
  <si>
    <t>森田優</t>
  </si>
  <si>
    <t>後藤由香師長</t>
  </si>
  <si>
    <t>山口副師長</t>
  </si>
  <si>
    <t>日下師長</t>
  </si>
  <si>
    <t>藤本師長</t>
  </si>
  <si>
    <t>松浦副師長</t>
  </si>
  <si>
    <t>川下美紀師長</t>
  </si>
  <si>
    <t>ｶﾝｼﾞｬｼｴﾝｾ</t>
    <phoneticPr fontId="7"/>
  </si>
  <si>
    <t>ﾓﾘﾀ</t>
  </si>
  <si>
    <t>ｸｻｶ</t>
  </si>
  <si>
    <t>ｼｺﾈ</t>
  </si>
  <si>
    <t>2023/4/1呼吸器内科 森田優■2023/4/1呼吸器内科 森田優■2022/4/1呼吸器内科 小倉佑一朗■2017/9/8呼吸器内科 香川耕造■</t>
  </si>
  <si>
    <t>2023/4/1患者支援セ 後藤由香師長■2023/4/1患者支援セ 後藤由香師長■2018/3/27患者支援セ 井口師長■</t>
  </si>
  <si>
    <t>2023/4/1看護部病床管理 原田副部長■2023/4/1看護部病床管理 原田副部長■2022/4/1看護部病床管理 横田副部長■2019/3/25看護部業務 横田副部長■2019/3/25看護部外来・災害 横田副部長■</t>
  </si>
  <si>
    <t>2023/4/1東２ 日下師長■2023/4/1東２ 日下師長■2020/3/29東２ 佐藤師長■2020/3/29東２ 福田師長■2016/3/18東２ 真鍋師長■</t>
  </si>
  <si>
    <t>2023/4/1東６ 秋山師長■2023/4/1東６ 秋山師長■2020/3/29東６ 後藤由香師長■2014/3/31東６ 原田師長■</t>
  </si>
  <si>
    <t>2023/4/1看護（手術部） 藤本師長■2023/4/1看護（手術部） 藤本師長■2017/3/14看護（手術部） 秋山師長■</t>
  </si>
  <si>
    <t>2023/4/1看護（手術部） 松浦副師長■2023/4/1看護（手術部） 松浦副師長■2019/3/25看護（手術部） 佐藤副師長■</t>
  </si>
  <si>
    <t>2023/4/1キャリア支援 川下美紀師長■2022/4/1キャリア支援 川下師長■2016/3/18キャリア支援 森本師長■</t>
  </si>
  <si>
    <t>2023/4/1栄養部 東４担当栄養士■2016/6/10栄養部 堤理恵■2016/6/10栄養サポートチーム 堤理恵■</t>
  </si>
  <si>
    <t>ｺｳｸｳｹﾞｶ001</t>
    <phoneticPr fontId="7"/>
  </si>
  <si>
    <t>ｺｳｸｳﾅｲｶ001</t>
    <phoneticPr fontId="7"/>
  </si>
  <si>
    <t>ｼｮｳﾆｶ001</t>
    <phoneticPr fontId="7"/>
  </si>
  <si>
    <t>ﾉｳｿｯﾁｭｳｾ001</t>
    <phoneticPr fontId="7"/>
  </si>
  <si>
    <t>ﾔｸｻﾞｲﾌﾞ001</t>
    <phoneticPr fontId="7"/>
  </si>
  <si>
    <t>ｼｾﾂﾏ01</t>
    <phoneticPr fontId="7"/>
  </si>
  <si>
    <t>ｼｾﾂﾏ02</t>
    <phoneticPr fontId="7"/>
  </si>
  <si>
    <t>ｼｾﾂﾏ03</t>
    <phoneticPr fontId="7"/>
  </si>
  <si>
    <t>ｼｾﾂﾏ04</t>
    <phoneticPr fontId="7"/>
  </si>
  <si>
    <t>ｼｾﾂﾏ05</t>
    <phoneticPr fontId="7"/>
  </si>
  <si>
    <t>ｼｾﾂﾏ06</t>
    <phoneticPr fontId="7"/>
  </si>
  <si>
    <t>ｼｾﾂﾏ07</t>
    <phoneticPr fontId="7"/>
  </si>
  <si>
    <t>ｼｾﾂﾏ08</t>
    <phoneticPr fontId="7"/>
  </si>
  <si>
    <t>ｼｾﾂﾏ11</t>
    <phoneticPr fontId="7"/>
  </si>
  <si>
    <t>ｼｾﾂﾏ12</t>
    <phoneticPr fontId="7"/>
  </si>
  <si>
    <t>ｼｾﾂﾏ13</t>
    <phoneticPr fontId="7"/>
  </si>
  <si>
    <t>ｼｾﾂﾏ14</t>
    <phoneticPr fontId="7"/>
  </si>
  <si>
    <t>ｼｾﾂﾏ15</t>
    <phoneticPr fontId="7"/>
  </si>
  <si>
    <t>ｼｾﾂﾏ16</t>
    <phoneticPr fontId="7"/>
  </si>
  <si>
    <t>ｼﾞﾝｿﾞｳﾅｲｶ001</t>
    <phoneticPr fontId="7"/>
  </si>
  <si>
    <t>ｺｷｭｳｷﾅｲｶ001</t>
    <phoneticPr fontId="7"/>
  </si>
  <si>
    <t>ｹﾝｻﾌﾞ001</t>
    <phoneticPr fontId="7"/>
  </si>
  <si>
    <t>ﾕｹﾂｻｲﾎﾞｳﾁﾘｮｳﾌﾞ001</t>
    <phoneticPr fontId="7"/>
  </si>
  <si>
    <t>旧　217臨床遺伝</t>
    <rPh sb="0" eb="1">
      <t>キュウ</t>
    </rPh>
    <phoneticPr fontId="4"/>
  </si>
  <si>
    <t>ゲノム医療セ</t>
    <rPh sb="3" eb="5">
      <t>イリョウ</t>
    </rPh>
    <phoneticPr fontId="4"/>
  </si>
  <si>
    <t>糖尿病対策セ</t>
    <rPh sb="2" eb="3">
      <t>ビョウ</t>
    </rPh>
    <phoneticPr fontId="4"/>
  </si>
  <si>
    <t>2023/4/1安全管理部 山口副師長■2020/3/29安全管理部 藤本副師長■2019/3/19安全管理部 鈴木看護師■</t>
    <phoneticPr fontId="7"/>
  </si>
  <si>
    <t>事務部長</t>
  </si>
  <si>
    <t>ｼﾞﾑﾌﾞﾁｮｳ</t>
  </si>
  <si>
    <t>ｼｾﾂﾏ14</t>
  </si>
  <si>
    <t>ｼｾﾂﾏ15</t>
  </si>
  <si>
    <t>ｼｾﾂﾏ16</t>
  </si>
  <si>
    <t>ｼｾﾂﾏ01</t>
  </si>
  <si>
    <t>ｼｾﾂﾏ02</t>
  </si>
  <si>
    <t>ｼｾﾂﾏ03</t>
  </si>
  <si>
    <t>ｼｾﾂﾏ08</t>
  </si>
  <si>
    <t>ｼｾﾂﾏ04</t>
  </si>
  <si>
    <t>ｼｾﾂﾏ07</t>
  </si>
  <si>
    <t>ｾｲｼﾝｶｼﾝｹｲｶ</t>
  </si>
  <si>
    <t>ﾉｳｼﾝｹｲｹﾞｶ</t>
  </si>
  <si>
    <t>ｼﾝｿﾞｳｹｯｶﾝｹﾞｶ</t>
  </si>
  <si>
    <t>ｼｶﾎｳｼｬｾﾝｶ02</t>
  </si>
  <si>
    <t>ｺｳｸｳﾅｲｶ001</t>
  </si>
  <si>
    <t>ｺｳｸｳｹﾞｶ001</t>
  </si>
  <si>
    <t>ｼｾﾂﾏ06</t>
  </si>
  <si>
    <t>ｼｮｳﾆｶ001</t>
  </si>
  <si>
    <t>ｼｶﾎｳｼｬｾﾝｶ03</t>
  </si>
  <si>
    <t>ｲｼﾞ13</t>
  </si>
  <si>
    <t>ﾔｸｻﾞｲﾌﾞ001</t>
  </si>
  <si>
    <t>ﾕｹﾂｻｲﾎﾞｳﾁﾘｮｳﾌﾞ001</t>
  </si>
  <si>
    <t>ﾕｹﾂｻｲﾎﾞｳﾁﾘｮｳﾌﾞ</t>
  </si>
  <si>
    <t>ｼｾﾂﾏ11</t>
  </si>
  <si>
    <t>ｼｾﾂﾏ05</t>
  </si>
  <si>
    <t>ｼｾﾂﾏ12</t>
  </si>
  <si>
    <t>ｼｾﾂﾏ13</t>
  </si>
  <si>
    <t>ｹｲｴｲｷｶｸ05</t>
  </si>
  <si>
    <t>ｶﾐﾔﾏ</t>
  </si>
  <si>
    <t>ｼﾓﾑﾗ</t>
  </si>
  <si>
    <t>ｳﾜﾆ</t>
  </si>
  <si>
    <t>ｹｲｴｲｷｶｸ06</t>
  </si>
  <si>
    <t>ﾄｸﾀﾞ</t>
  </si>
  <si>
    <t>ﾉｳｿｯﾁｭｳｾ001</t>
  </si>
  <si>
    <t>ｹﾝｻﾌﾞ001</t>
  </si>
  <si>
    <t>ｲｼﾞ07</t>
  </si>
  <si>
    <t>ｼﾞｭﾝｶﾝｷﾅｲｶ</t>
    <phoneticPr fontId="7"/>
  </si>
  <si>
    <t>ﾎｳｼｬｾﾝｶ005</t>
  </si>
  <si>
    <t>ﾎｳｼｬｾﾝｶ005</t>
    <phoneticPr fontId="7"/>
  </si>
  <si>
    <t>ｿｳﾑ01</t>
    <phoneticPr fontId="7"/>
  </si>
  <si>
    <t>ｿｳﾑ02</t>
  </si>
  <si>
    <t>ｿｳﾑ02</t>
    <phoneticPr fontId="7"/>
  </si>
  <si>
    <t>ｼｾﾂﾏ09</t>
  </si>
  <si>
    <t>ｼｾﾂﾏ09</t>
    <phoneticPr fontId="7"/>
  </si>
  <si>
    <t>ｼｾﾂﾏ10</t>
  </si>
  <si>
    <t>ｼｾﾂﾏ10</t>
    <phoneticPr fontId="7"/>
  </si>
  <si>
    <t>ｼｾﾂｷｶｸｼﾂ02</t>
  </si>
  <si>
    <t>ｼｾﾂｷｶｸｼﾂ02</t>
    <phoneticPr fontId="7"/>
  </si>
  <si>
    <t>ｹｲﾘﾁｮｳﾀﾂ01</t>
    <phoneticPr fontId="7"/>
  </si>
  <si>
    <t>ｹｲﾘﾁｮｳﾀﾂ06</t>
  </si>
  <si>
    <t>ｹｲﾘﾁｮｳﾀﾂ06</t>
    <phoneticPr fontId="7"/>
  </si>
  <si>
    <t>ｴｲﾖｳﾌﾞ02</t>
    <phoneticPr fontId="7"/>
  </si>
  <si>
    <t>ｴｲﾖｳﾌﾞ03</t>
    <phoneticPr fontId="7"/>
  </si>
  <si>
    <t>ｴｲﾖｳﾌﾞ04</t>
    <phoneticPr fontId="7"/>
  </si>
  <si>
    <t>ｴｲﾖｳﾌﾞ05</t>
    <phoneticPr fontId="7"/>
  </si>
  <si>
    <t>ｴｲﾖｳﾌﾞ07</t>
  </si>
  <si>
    <t>ｴｲﾖｳﾌﾞ07</t>
    <phoneticPr fontId="7"/>
  </si>
  <si>
    <t>ｴｲﾖｳﾌﾞ06</t>
    <phoneticPr fontId="7"/>
  </si>
  <si>
    <t>ﾎｿｲ</t>
    <phoneticPr fontId="7"/>
  </si>
  <si>
    <t>ﾎｿｲ</t>
  </si>
  <si>
    <t>ﾉﾑﾗ</t>
    <phoneticPr fontId="7"/>
  </si>
  <si>
    <t>2023/4/4栄養部 野村和弘■2021/3/24栄養部 山田苑子■2020/11/4栄養部 山田苑子（黒川）■2018/3/23栄養部 山田苑子■</t>
    <rPh sb="8" eb="11">
      <t>エイヨウブ</t>
    </rPh>
    <rPh sb="12" eb="14">
      <t>ノムラ</t>
    </rPh>
    <rPh sb="14" eb="16">
      <t>カズヒロ</t>
    </rPh>
    <phoneticPr fontId="7"/>
  </si>
  <si>
    <t>門田友里</t>
    <rPh sb="0" eb="2">
      <t>カドタ</t>
    </rPh>
    <rPh sb="2" eb="4">
      <t>ユリ</t>
    </rPh>
    <phoneticPr fontId="7"/>
  </si>
  <si>
    <t>ｶﾄﾞﾀ</t>
    <phoneticPr fontId="7"/>
  </si>
  <si>
    <t>2023/4/4産科婦人科 門田友里■2023/1/31在庫■2022/4/1産科婦人科 大西美嘉子■2021/8/23在庫■2017/3/30ＭＥ管理セ 鈴木黎■</t>
    <rPh sb="14" eb="16">
      <t>カドタ</t>
    </rPh>
    <rPh sb="16" eb="18">
      <t>ユリ</t>
    </rPh>
    <rPh sb="28" eb="30">
      <t>ザイコ</t>
    </rPh>
    <phoneticPr fontId="7"/>
  </si>
  <si>
    <t>岩崎宏実</t>
    <rPh sb="0" eb="2">
      <t>イワサキ</t>
    </rPh>
    <rPh sb="2" eb="4">
      <t>ヒロミ</t>
    </rPh>
    <phoneticPr fontId="7"/>
  </si>
  <si>
    <t>森看護師</t>
    <rPh sb="0" eb="1">
      <t>モリ</t>
    </rPh>
    <rPh sb="1" eb="4">
      <t>カンゴシ</t>
    </rPh>
    <phoneticPr fontId="1"/>
  </si>
  <si>
    <t>ﾓﾘ</t>
    <phoneticPr fontId="7"/>
  </si>
  <si>
    <t>2023/4/18周術期管理セ 森看護師■2023/4/1在庫■2020/3/29放射線科 三橋遼太■2019/3/25放射線科 松下知樹■</t>
    <rPh sb="16" eb="17">
      <t>モリ</t>
    </rPh>
    <phoneticPr fontId="7"/>
  </si>
  <si>
    <t>研修登録医</t>
    <rPh sb="0" eb="2">
      <t>ケンシュウ</t>
    </rPh>
    <rPh sb="2" eb="4">
      <t>トウロク</t>
    </rPh>
    <rPh sb="4" eb="5">
      <t>イ</t>
    </rPh>
    <phoneticPr fontId="7"/>
  </si>
  <si>
    <t>ﾀｵｶ</t>
  </si>
  <si>
    <t>ﾉﾑﾗ</t>
  </si>
  <si>
    <t>武井美貴子</t>
    <rPh sb="0" eb="2">
      <t>タケイ</t>
    </rPh>
    <rPh sb="2" eb="5">
      <t>ミキコ</t>
    </rPh>
    <phoneticPr fontId="7"/>
  </si>
  <si>
    <t>2023/5/22小児科 武井美貴子■2023/4/1在庫■2018/3/23小児科 渡邊浩良■</t>
    <rPh sb="9" eb="11">
      <t>ショウニ</t>
    </rPh>
    <rPh sb="11" eb="12">
      <t>カ</t>
    </rPh>
    <rPh sb="13" eb="15">
      <t>タケイ</t>
    </rPh>
    <rPh sb="15" eb="18">
      <t>ミキコ</t>
    </rPh>
    <rPh sb="27" eb="29">
      <t>ザイコ</t>
    </rPh>
    <phoneticPr fontId="7"/>
  </si>
  <si>
    <t>ﾀｹｲ</t>
    <phoneticPr fontId="7"/>
  </si>
  <si>
    <t>ﾀｹｲ</t>
  </si>
  <si>
    <t>福本竜也</t>
    <rPh sb="0" eb="2">
      <t>フクモト</t>
    </rPh>
    <rPh sb="2" eb="3">
      <t>タツ</t>
    </rPh>
    <rPh sb="3" eb="4">
      <t>ヤ</t>
    </rPh>
    <phoneticPr fontId="7"/>
  </si>
  <si>
    <t>ﾌｸﾓﾄ</t>
    <phoneticPr fontId="7"/>
  </si>
  <si>
    <t>2023/6/5脳神経内科 福本竜也■2022/4/1在庫■2021/4/1小児科 小山智史■2020/3/29小児科 佐藤宏紀■2019/3/20小児科 中野睦基■</t>
    <rPh sb="8" eb="11">
      <t>ノウシンケイ</t>
    </rPh>
    <rPh sb="11" eb="13">
      <t>ナイカ</t>
    </rPh>
    <rPh sb="14" eb="16">
      <t>フクモト</t>
    </rPh>
    <rPh sb="16" eb="17">
      <t>タツ</t>
    </rPh>
    <rPh sb="17" eb="18">
      <t>ヤ</t>
    </rPh>
    <phoneticPr fontId="7"/>
  </si>
  <si>
    <t>2021/3/12脳神経内科 松井尚子■2018/11/16神経内科 松井尚子■</t>
    <phoneticPr fontId="7"/>
  </si>
  <si>
    <t>2021/3/29脳神経内科 和泉唯信■2020/1/22神経内科 和泉唯信■</t>
    <phoneticPr fontId="7"/>
  </si>
  <si>
    <t>久米緑</t>
    <rPh sb="0" eb="2">
      <t>クメ</t>
    </rPh>
    <rPh sb="2" eb="3">
      <t>ミドリ</t>
    </rPh>
    <phoneticPr fontId="7"/>
  </si>
  <si>
    <t>ｸﾒ</t>
    <phoneticPr fontId="7"/>
  </si>
  <si>
    <t>2023/6/8総合臨床研究セ 久米緑■2023/5/4総合臨床研究セ (平野花梨(→5/1取り止め))■2023/4/1在庫■2020/3/29総合臨床研究セ 佐川真琳■2020/3/29総合臨床研究セ 二見明香理■2019/4/11臨床試験セ 二見明香理■</t>
    <rPh sb="8" eb="10">
      <t>ソウゴウ</t>
    </rPh>
    <rPh sb="10" eb="12">
      <t>リンショウ</t>
    </rPh>
    <rPh sb="12" eb="14">
      <t>ケンキュウ</t>
    </rPh>
    <rPh sb="16" eb="18">
      <t>クメ</t>
    </rPh>
    <rPh sb="18" eb="19">
      <t>ミドリ</t>
    </rPh>
    <rPh sb="37" eb="39">
      <t>ヒラノ</t>
    </rPh>
    <rPh sb="39" eb="40">
      <t>ハナ</t>
    </rPh>
    <rPh sb="40" eb="41">
      <t>リ</t>
    </rPh>
    <rPh sb="46" eb="47">
      <t>ト</t>
    </rPh>
    <rPh sb="48" eb="49">
      <t>ヤ</t>
    </rPh>
    <phoneticPr fontId="7"/>
  </si>
  <si>
    <t>重清晶太</t>
    <rPh sb="0" eb="2">
      <t>シゲキヨ</t>
    </rPh>
    <rPh sb="2" eb="4">
      <t>ショウタ</t>
    </rPh>
    <phoneticPr fontId="7"/>
  </si>
  <si>
    <t>ｼｹﾞｷﾖ</t>
    <phoneticPr fontId="7"/>
  </si>
  <si>
    <t>2023/6/8整形外科 重清晶太■2019/4/8整形外科 大道泰之■</t>
    <rPh sb="8" eb="12">
      <t>セイケイゲカ</t>
    </rPh>
    <phoneticPr fontId="7"/>
  </si>
  <si>
    <t>南佳佑</t>
    <rPh sb="0" eb="1">
      <t>ミナミ</t>
    </rPh>
    <rPh sb="1" eb="2">
      <t>カ</t>
    </rPh>
    <rPh sb="2" eb="3">
      <t>ユウ</t>
    </rPh>
    <phoneticPr fontId="7"/>
  </si>
  <si>
    <t>ﾐﾅﾐ</t>
    <phoneticPr fontId="7"/>
  </si>
  <si>
    <t>2023/6/20眼科 南佳佑■2021/4/1眼科 赤岩慶■2018/9/19眼科 佐埜弘樹■</t>
    <rPh sb="9" eb="11">
      <t>ガンカ</t>
    </rPh>
    <rPh sb="12" eb="13">
      <t>ミナミ</t>
    </rPh>
    <rPh sb="13" eb="15">
      <t>ケイスケ</t>
    </rPh>
    <phoneticPr fontId="7"/>
  </si>
  <si>
    <t>高岡奨</t>
    <rPh sb="0" eb="2">
      <t>タカオカ</t>
    </rPh>
    <rPh sb="2" eb="3">
      <t>ショウ</t>
    </rPh>
    <phoneticPr fontId="7"/>
  </si>
  <si>
    <t>ﾀｶｵｶ</t>
    <phoneticPr fontId="7"/>
  </si>
  <si>
    <t>2023/6/29耳鼻咽喉科 高岡奨■2020/3/29耳鼻咽喉科 記本直輝■2018/3/22耳鼻咽喉科 幸田裕和■</t>
    <rPh sb="9" eb="11">
      <t>ジビ</t>
    </rPh>
    <rPh sb="11" eb="14">
      <t>インコウカ</t>
    </rPh>
    <rPh sb="15" eb="17">
      <t>タカオカ</t>
    </rPh>
    <rPh sb="17" eb="18">
      <t>ショウ</t>
    </rPh>
    <phoneticPr fontId="7"/>
  </si>
  <si>
    <t>泌尿器科外来</t>
    <rPh sb="3" eb="4">
      <t>カ</t>
    </rPh>
    <phoneticPr fontId="7"/>
  </si>
  <si>
    <t>ﾋﾆｮｳｷｶｶﾞｲﾗｲ</t>
    <phoneticPr fontId="7"/>
  </si>
  <si>
    <t>脳外科外来</t>
    <rPh sb="2" eb="3">
      <t>カ</t>
    </rPh>
    <phoneticPr fontId="7"/>
  </si>
  <si>
    <t>ﾉｳｹﾞｶｶﾞｲﾗｲ</t>
    <phoneticPr fontId="7"/>
  </si>
  <si>
    <t>ﾌｸﾓﾄ</t>
  </si>
  <si>
    <t>ﾋﾆｮｳｷｶｶﾞｲﾗｲ</t>
  </si>
  <si>
    <t>ﾉｳｹﾞｶｶﾞｲﾗｲ</t>
  </si>
  <si>
    <t>ｼｹﾞｷﾖ</t>
  </si>
  <si>
    <t>講師</t>
    <rPh sb="0" eb="2">
      <t>コウシ</t>
    </rPh>
    <phoneticPr fontId="7"/>
  </si>
  <si>
    <t>ﾖｼﾀﾞ</t>
    <phoneticPr fontId="7"/>
  </si>
  <si>
    <t>吉田あつ子</t>
    <rPh sb="0" eb="2">
      <t>ヨシダ</t>
    </rPh>
    <rPh sb="4" eb="5">
      <t>コ</t>
    </rPh>
    <phoneticPr fontId="7"/>
  </si>
  <si>
    <t>2023/7/18産科婦人科 吉田あつ子■2023/6/27在庫■2013/8/22循環器内科 楠瀬賢也■</t>
    <rPh sb="9" eb="11">
      <t>サンカ</t>
    </rPh>
    <rPh sb="11" eb="14">
      <t>フジンカ</t>
    </rPh>
    <rPh sb="15" eb="17">
      <t>ヨシダ</t>
    </rPh>
    <rPh sb="19" eb="20">
      <t>コ</t>
    </rPh>
    <rPh sb="30" eb="32">
      <t>ザイコ</t>
    </rPh>
    <phoneticPr fontId="7"/>
  </si>
  <si>
    <t>高尾里沙</t>
    <rPh sb="0" eb="2">
      <t>タカオ</t>
    </rPh>
    <rPh sb="2" eb="3">
      <t>リ</t>
    </rPh>
    <rPh sb="3" eb="4">
      <t>サ</t>
    </rPh>
    <phoneticPr fontId="7"/>
  </si>
  <si>
    <t>ﾀｶｵ</t>
    <phoneticPr fontId="7"/>
  </si>
  <si>
    <t>2023/8/23患者支援セ 高尾里沙■2021/8/10患者支援セ 泉千恵■2020/3/29患者支援セ 小島惠里■2019/4/8患者支援セ在庫■</t>
    <rPh sb="9" eb="11">
      <t>カンジャ</t>
    </rPh>
    <rPh sb="11" eb="13">
      <t>シエン</t>
    </rPh>
    <rPh sb="15" eb="17">
      <t>タカオ</t>
    </rPh>
    <rPh sb="17" eb="19">
      <t>リサ</t>
    </rPh>
    <phoneticPr fontId="7"/>
  </si>
  <si>
    <t>耳鼻科外来</t>
    <rPh sb="0" eb="3">
      <t>ジビカ</t>
    </rPh>
    <rPh sb="3" eb="5">
      <t>ガイライ</t>
    </rPh>
    <phoneticPr fontId="7"/>
  </si>
  <si>
    <t>ｼﾞﾋﾞｶｶﾞｲﾗｲ</t>
    <phoneticPr fontId="7"/>
  </si>
  <si>
    <t>ｼﾞﾋﾞｶｶﾞｲﾗｲ</t>
  </si>
  <si>
    <t>酒井陽子</t>
    <rPh sb="0" eb="2">
      <t>サカイ</t>
    </rPh>
    <rPh sb="2" eb="4">
      <t>ヨウコ</t>
    </rPh>
    <phoneticPr fontId="7"/>
  </si>
  <si>
    <t>ｻｶｲ</t>
    <phoneticPr fontId="7"/>
  </si>
  <si>
    <t>2023/9/1麻酔科 酒井陽子■2021/4/1麻酔科 福田浩平■2018/9/28麻酔科 箕田直治■</t>
    <rPh sb="8" eb="11">
      <t>マスイカ</t>
    </rPh>
    <rPh sb="12" eb="14">
      <t>サカイ</t>
    </rPh>
    <rPh sb="14" eb="16">
      <t>ヨウコ</t>
    </rPh>
    <phoneticPr fontId="7"/>
  </si>
  <si>
    <t>血液内科</t>
    <rPh sb="0" eb="2">
      <t>ケツエキ</t>
    </rPh>
    <rPh sb="2" eb="4">
      <t>ナイカ</t>
    </rPh>
    <phoneticPr fontId="7"/>
  </si>
  <si>
    <t>八木ひかる</t>
    <rPh sb="0" eb="2">
      <t>ヤギ</t>
    </rPh>
    <phoneticPr fontId="7"/>
  </si>
  <si>
    <t>ｹﾂｴｷﾅｲｶ</t>
    <phoneticPr fontId="7"/>
  </si>
  <si>
    <t>ﾔｷﾞ</t>
    <phoneticPr fontId="7"/>
  </si>
  <si>
    <t>2023/9/8血液内科 八木ひかる■2016/1/27内分泌内科 吉田守美子■</t>
    <rPh sb="8" eb="10">
      <t>ケツエキ</t>
    </rPh>
    <rPh sb="10" eb="12">
      <t>ナイカ</t>
    </rPh>
    <rPh sb="13" eb="15">
      <t>ヤギ</t>
    </rPh>
    <phoneticPr fontId="7"/>
  </si>
  <si>
    <t>栗原看護師</t>
    <rPh sb="0" eb="2">
      <t>クリハラ</t>
    </rPh>
    <rPh sb="2" eb="5">
      <t>カンゴシ</t>
    </rPh>
    <phoneticPr fontId="1"/>
  </si>
  <si>
    <t>ｸﾘﾊﾗ</t>
    <phoneticPr fontId="7"/>
  </si>
  <si>
    <t>2023/9/11患者支援セ 栗原看護師■2022/4/1患者支援セ 阿部看護師■2018/11/6患者支援セ 村田看護師■</t>
    <rPh sb="9" eb="11">
      <t>カンジャ</t>
    </rPh>
    <rPh sb="11" eb="13">
      <t>シエン</t>
    </rPh>
    <rPh sb="15" eb="17">
      <t>クリハラ</t>
    </rPh>
    <rPh sb="17" eb="20">
      <t>カンゴシ</t>
    </rPh>
    <phoneticPr fontId="7"/>
  </si>
  <si>
    <t>門田美由香</t>
    <rPh sb="0" eb="2">
      <t>カドタ</t>
    </rPh>
    <rPh sb="2" eb="4">
      <t>ミユ</t>
    </rPh>
    <rPh sb="4" eb="5">
      <t>カ</t>
    </rPh>
    <phoneticPr fontId="7"/>
  </si>
  <si>
    <t>2023/9/11消化器内科 門田美由香■2016/9/26消化器内科 藤野泰輝■</t>
    <rPh sb="9" eb="12">
      <t>ショウカキ</t>
    </rPh>
    <rPh sb="12" eb="14">
      <t>ナイカ</t>
    </rPh>
    <rPh sb="15" eb="17">
      <t>カドタ</t>
    </rPh>
    <rPh sb="17" eb="19">
      <t>ミユ</t>
    </rPh>
    <rPh sb="19" eb="20">
      <t>カ</t>
    </rPh>
    <phoneticPr fontId="7"/>
  </si>
  <si>
    <t>ｶﾄﾞﾀ</t>
    <phoneticPr fontId="7"/>
  </si>
  <si>
    <t>富原久美子</t>
    <rPh sb="0" eb="2">
      <t>トミハラ</t>
    </rPh>
    <rPh sb="2" eb="5">
      <t>クミコ</t>
    </rPh>
    <phoneticPr fontId="7"/>
  </si>
  <si>
    <t>ﾄﾐﾊﾗ</t>
    <phoneticPr fontId="7"/>
  </si>
  <si>
    <t>2023/9/19総合臨床研究セ 富原久美子■2023/4/4総合臨床研究セ 中村優美■2023/4/1在庫■2021/7/5総合臨床研究セ 山田祥子■2021/2/16在庫■2020/10/6救急 米田龍平■2020/3/29在庫■2019/3/18消化器内科 田邊舞■</t>
    <rPh sb="9" eb="11">
      <t>ソウゴウ</t>
    </rPh>
    <rPh sb="11" eb="13">
      <t>リンショウ</t>
    </rPh>
    <rPh sb="13" eb="15">
      <t>ケンキュウ</t>
    </rPh>
    <rPh sb="17" eb="19">
      <t>トミハラ</t>
    </rPh>
    <rPh sb="19" eb="22">
      <t>クミコ</t>
    </rPh>
    <rPh sb="39" eb="41">
      <t>ナカムラ</t>
    </rPh>
    <rPh sb="41" eb="43">
      <t>ユミ</t>
    </rPh>
    <phoneticPr fontId="7"/>
  </si>
  <si>
    <t>CRC(理学療法士)</t>
    <rPh sb="4" eb="6">
      <t>リガク</t>
    </rPh>
    <rPh sb="6" eb="9">
      <t>リョウホウシ</t>
    </rPh>
    <phoneticPr fontId="4"/>
  </si>
  <si>
    <t>2023/9/25救急 西條早希■2023/4/1血液内科 西條早希■2022/4/1在庫■2021/4/1内分泌内科 森建介■2020/3/29内分泌内科 細木美苗■2019/3/27内分泌内科 辻本賀美■</t>
    <rPh sb="9" eb="11">
      <t>キュウキュウ</t>
    </rPh>
    <phoneticPr fontId="7"/>
  </si>
  <si>
    <t>医員</t>
    <rPh sb="0" eb="2">
      <t>イイン</t>
    </rPh>
    <phoneticPr fontId="7"/>
  </si>
  <si>
    <t>病情ｾﾍﾙﾌﾟﾃﾞｽｸ</t>
    <phoneticPr fontId="7"/>
  </si>
  <si>
    <t>ｸﾘﾊﾗ</t>
  </si>
  <si>
    <t>ﾄﾐﾊﾗ</t>
  </si>
  <si>
    <t>三崎裕子</t>
    <rPh sb="0" eb="2">
      <t>ミサキ</t>
    </rPh>
    <rPh sb="2" eb="4">
      <t>ユウコ</t>
    </rPh>
    <phoneticPr fontId="1"/>
  </si>
  <si>
    <t>ﾐｻｷ</t>
    <phoneticPr fontId="7"/>
  </si>
  <si>
    <t>2023/9/29眼科 三崎裕子■2022/4/1眼科 田原裕子■2021/9/30在庫■2020/9/24眼科 三宅冠奈■2019/3/26眼科 森木冠奈■</t>
    <rPh sb="12" eb="14">
      <t>ミサキ</t>
    </rPh>
    <phoneticPr fontId="7"/>
  </si>
  <si>
    <t>神農麻里奈</t>
    <rPh sb="0" eb="1">
      <t>カミ</t>
    </rPh>
    <rPh sb="1" eb="2">
      <t>ノウ</t>
    </rPh>
    <rPh sb="2" eb="5">
      <t>マリナ</t>
    </rPh>
    <phoneticPr fontId="3"/>
  </si>
  <si>
    <t>ｶﾝﾉ</t>
    <phoneticPr fontId="7"/>
  </si>
  <si>
    <t>2023/10/24薬剤部 神農麻里奈■2022/6/10薬剤部 三橋知里■2018/3/23薬剤部 田中里奈■</t>
    <rPh sb="10" eb="13">
      <t>ヤクザイブ</t>
    </rPh>
    <rPh sb="33" eb="35">
      <t>ミツハシ</t>
    </rPh>
    <rPh sb="35" eb="37">
      <t>チサト</t>
    </rPh>
    <phoneticPr fontId="7"/>
  </si>
  <si>
    <t>友川芽依</t>
    <rPh sb="0" eb="1">
      <t>トモ</t>
    </rPh>
    <rPh sb="1" eb="2">
      <t>カワ</t>
    </rPh>
    <rPh sb="2" eb="4">
      <t>メイ</t>
    </rPh>
    <phoneticPr fontId="7"/>
  </si>
  <si>
    <t>ﾄﾓｶﾜ</t>
    <phoneticPr fontId="7"/>
  </si>
  <si>
    <t>2023/10/27総合臨床研究セ 友川芽依■2023/1/19総合臨床研究セ 曽根淳美■2021/5/1総合臨床研究セ 中野貴美子■2020/3/29在庫■2018/7/11施設・運営 切東寿美■</t>
    <rPh sb="18" eb="22">
      <t>トモカワメイ</t>
    </rPh>
    <rPh sb="32" eb="34">
      <t>ソウゴウ</t>
    </rPh>
    <rPh sb="34" eb="36">
      <t>リンショウ</t>
    </rPh>
    <rPh sb="36" eb="38">
      <t>ケンキュウ</t>
    </rPh>
    <rPh sb="40" eb="42">
      <t>ソネ</t>
    </rPh>
    <rPh sb="42" eb="44">
      <t>アツミ</t>
    </rPh>
    <phoneticPr fontId="7"/>
  </si>
  <si>
    <t>新村貴博</t>
    <rPh sb="0" eb="2">
      <t>ニイムラ</t>
    </rPh>
    <rPh sb="2" eb="4">
      <t>タカヒロ</t>
    </rPh>
    <phoneticPr fontId="7"/>
  </si>
  <si>
    <t>ﾆｲﾑﾗ</t>
    <phoneticPr fontId="7"/>
  </si>
  <si>
    <t>特任助教</t>
    <rPh sb="0" eb="2">
      <t>トクニン</t>
    </rPh>
    <rPh sb="2" eb="4">
      <t>ジョキョウ</t>
    </rPh>
    <phoneticPr fontId="7"/>
  </si>
  <si>
    <t>2023/10/27総合臨床研究セ 新村貴博■2021/7/5総合臨床研究セ 松本梨花■2021/3/31在庫■2020/3/29整形外科 木島和也■2019/4/8整形外科 橋本采佳■</t>
    <rPh sb="18" eb="22">
      <t>ニイムラタカヒロ</t>
    </rPh>
    <phoneticPr fontId="7"/>
  </si>
  <si>
    <t>古川順也</t>
    <rPh sb="0" eb="2">
      <t>フルカワ</t>
    </rPh>
    <rPh sb="2" eb="3">
      <t>ジュン</t>
    </rPh>
    <rPh sb="3" eb="4">
      <t>ヤ</t>
    </rPh>
    <phoneticPr fontId="7"/>
  </si>
  <si>
    <t>ﾌﾙｶﾜ</t>
    <phoneticPr fontId="7"/>
  </si>
  <si>
    <t>教授</t>
    <rPh sb="0" eb="2">
      <t>キョウジュ</t>
    </rPh>
    <phoneticPr fontId="7"/>
  </si>
  <si>
    <t>2023/10/27泌尿器科 古川順也■2023/5/1在庫■2020/3/29心外 佐村高明■2019/9/30在庫■</t>
    <rPh sb="10" eb="14">
      <t>ヒニョウキカ</t>
    </rPh>
    <rPh sb="15" eb="17">
      <t>フルカワ</t>
    </rPh>
    <rPh sb="17" eb="18">
      <t>ジュン</t>
    </rPh>
    <rPh sb="18" eb="19">
      <t>ヤ</t>
    </rPh>
    <rPh sb="28" eb="30">
      <t>ザイコ</t>
    </rPh>
    <phoneticPr fontId="7"/>
  </si>
  <si>
    <t>ｶﾝﾉ</t>
  </si>
  <si>
    <t>ﾆｲﾑﾗ</t>
  </si>
  <si>
    <t>ﾄﾓｶﾜ</t>
  </si>
  <si>
    <t>庄村哲弥</t>
    <rPh sb="0" eb="2">
      <t>ショウムラ</t>
    </rPh>
    <rPh sb="2" eb="4">
      <t>テツヤ</t>
    </rPh>
    <phoneticPr fontId="7"/>
  </si>
  <si>
    <t>ｼｮｳﾑﾗ</t>
    <phoneticPr fontId="7"/>
  </si>
  <si>
    <t>2023/11/20病院情報セ 庄村哲弥■2020/3/29病院情報セ 中川八郎■2018/3/31病院情報セ 中川■電話帳に掲載しない■</t>
    <rPh sb="16" eb="18">
      <t>ショウムラ</t>
    </rPh>
    <rPh sb="18" eb="20">
      <t>テツヤ</t>
    </rPh>
    <phoneticPr fontId="7"/>
  </si>
  <si>
    <t>藤田晶帆</t>
    <rPh sb="0" eb="2">
      <t>フジタ</t>
    </rPh>
    <rPh sb="2" eb="4">
      <t>アキホ</t>
    </rPh>
    <phoneticPr fontId="7"/>
  </si>
  <si>
    <t>ﾌｼﾞﾀ</t>
    <phoneticPr fontId="7"/>
  </si>
  <si>
    <t>2023/12/5歯科衛生室 藤田晶帆■2017/3/14歯科衛生室 福島みどり■</t>
    <rPh sb="9" eb="11">
      <t>シカ</t>
    </rPh>
    <rPh sb="11" eb="14">
      <t>エイセイシツ</t>
    </rPh>
    <rPh sb="15" eb="17">
      <t>フジタ</t>
    </rPh>
    <rPh sb="17" eb="19">
      <t>アキホ</t>
    </rPh>
    <phoneticPr fontId="7"/>
  </si>
  <si>
    <t>山田博胤</t>
    <rPh sb="0" eb="2">
      <t>ヤマダ</t>
    </rPh>
    <rPh sb="2" eb="4">
      <t>ヒロツグ</t>
    </rPh>
    <phoneticPr fontId="7"/>
  </si>
  <si>
    <t>ﾔﾏﾀﾞ</t>
    <phoneticPr fontId="7"/>
  </si>
  <si>
    <t>特任教授</t>
    <rPh sb="0" eb="2">
      <t>トクニン</t>
    </rPh>
    <rPh sb="2" eb="4">
      <t>キョウジュ</t>
    </rPh>
    <phoneticPr fontId="7"/>
  </si>
  <si>
    <t>2023/12/7循環器内科 山田博胤■2023/6/27在庫■2018/3/23循環器内科 山田博胤■</t>
    <rPh sb="29" eb="31">
      <t>ザイコ</t>
    </rPh>
    <phoneticPr fontId="7"/>
  </si>
  <si>
    <t>北村直也</t>
    <rPh sb="0" eb="2">
      <t>キタムラ</t>
    </rPh>
    <rPh sb="2" eb="4">
      <t>ナオヤ</t>
    </rPh>
    <phoneticPr fontId="7"/>
  </si>
  <si>
    <t>ｷﾀﾑﾗ</t>
    <phoneticPr fontId="7"/>
  </si>
  <si>
    <t>教授</t>
    <rPh sb="0" eb="2">
      <t>キョウジュ</t>
    </rPh>
    <phoneticPr fontId="7"/>
  </si>
  <si>
    <t>2024/1/4総合歯科 北村直也■2023/9/4在庫■2023/4/1形成外科 宇都宮佐和子■2023/2/6在庫■2021/4/1形成外科 記本明静■2019/3/6形成外科 水口誠人■</t>
    <rPh sb="8" eb="12">
      <t>ソウゴウシカ</t>
    </rPh>
    <rPh sb="13" eb="15">
      <t>キタムラ</t>
    </rPh>
    <rPh sb="15" eb="17">
      <t>ナオヤ</t>
    </rPh>
    <rPh sb="26" eb="28">
      <t>ザイコ</t>
    </rPh>
    <phoneticPr fontId="7"/>
  </si>
  <si>
    <t>ｻﾄｳ</t>
    <phoneticPr fontId="7"/>
  </si>
  <si>
    <t>村田看護師</t>
    <rPh sb="0" eb="2">
      <t>ムラタ</t>
    </rPh>
    <rPh sb="2" eb="5">
      <t>カンゴシ</t>
    </rPh>
    <phoneticPr fontId="7"/>
  </si>
  <si>
    <t>ﾑﾗﾀ</t>
    <phoneticPr fontId="7"/>
  </si>
  <si>
    <t>2024/1/23患者支援セ 村田看護師■2023/4/3患者支援セ 井口看護師■2022/5/20患者支援セ 住友看護師■2020/3/29患者支援セ 土井看護師■2018/2/15患者支援セ 新井看護師■</t>
    <rPh sb="15" eb="17">
      <t>ムラタ</t>
    </rPh>
    <rPh sb="29" eb="31">
      <t>カンジャ</t>
    </rPh>
    <rPh sb="31" eb="33">
      <t>シエン</t>
    </rPh>
    <rPh sb="35" eb="37">
      <t>イグチ</t>
    </rPh>
    <rPh sb="37" eb="40">
      <t>カンゴシ</t>
    </rPh>
    <rPh sb="56" eb="58">
      <t>スミトモ</t>
    </rPh>
    <phoneticPr fontId="7"/>
  </si>
  <si>
    <t>ﾑﾗﾀ</t>
  </si>
  <si>
    <t>ﾌﾙﾀﾆ</t>
  </si>
  <si>
    <t>西岡真理子</t>
    <rPh sb="0" eb="2">
      <t>ニシオカ</t>
    </rPh>
    <rPh sb="2" eb="5">
      <t>マリコ</t>
    </rPh>
    <phoneticPr fontId="7"/>
  </si>
  <si>
    <t>ﾆｼｵｶ</t>
    <phoneticPr fontId="7"/>
  </si>
  <si>
    <t>医員</t>
    <rPh sb="0" eb="2">
      <t>イイン</t>
    </rPh>
    <phoneticPr fontId="7"/>
  </si>
  <si>
    <t>2024/2/1形成外科 西岡真理子■2023/7/11在庫■2022/10/3形成外科 中川舞■2022/4/1形成外科 百海ひまわり■2022/1/28紛失代替機(SIM再発行)■2022/1/18紛失■2020/5/1形成外科 生島健太■2019/3/7形成外科 阿古目健志■</t>
    <rPh sb="8" eb="10">
      <t>ケイセイ</t>
    </rPh>
    <rPh sb="10" eb="12">
      <t>ゲカ</t>
    </rPh>
    <rPh sb="28" eb="30">
      <t>ザイコ</t>
    </rPh>
    <rPh sb="40" eb="42">
      <t>ケイセイ</t>
    </rPh>
    <rPh sb="42" eb="44">
      <t>ゲカ</t>
    </rPh>
    <rPh sb="45" eb="47">
      <t>ナカガワ</t>
    </rPh>
    <rPh sb="47" eb="48">
      <t>マイ</t>
    </rPh>
    <phoneticPr fontId="7"/>
  </si>
  <si>
    <t>ｵｵﾆｼ</t>
    <phoneticPr fontId="7"/>
  </si>
  <si>
    <t>707患者支援</t>
  </si>
  <si>
    <t>801施設マネジメント部</t>
  </si>
  <si>
    <t>外001</t>
    <rPh sb="0" eb="1">
      <t>ガイ</t>
    </rPh>
    <phoneticPr fontId="3"/>
  </si>
  <si>
    <t>外002</t>
    <rPh sb="0" eb="1">
      <t>ガイ</t>
    </rPh>
    <phoneticPr fontId="3"/>
  </si>
  <si>
    <t>外003</t>
    <rPh sb="0" eb="1">
      <t>ガイ</t>
    </rPh>
    <phoneticPr fontId="3"/>
  </si>
  <si>
    <t>外004</t>
    <rPh sb="0" eb="1">
      <t>ガイ</t>
    </rPh>
    <phoneticPr fontId="3"/>
  </si>
  <si>
    <t>外005</t>
    <rPh sb="0" eb="1">
      <t>ガイ</t>
    </rPh>
    <phoneticPr fontId="3"/>
  </si>
  <si>
    <t>外006</t>
    <rPh sb="0" eb="1">
      <t>ガイ</t>
    </rPh>
    <phoneticPr fontId="3"/>
  </si>
  <si>
    <t>外007</t>
    <rPh sb="0" eb="1">
      <t>ガイ</t>
    </rPh>
    <phoneticPr fontId="3"/>
  </si>
  <si>
    <t>外008</t>
    <rPh sb="0" eb="1">
      <t>ガイ</t>
    </rPh>
    <phoneticPr fontId="3"/>
  </si>
  <si>
    <t>外009</t>
    <rPh sb="0" eb="1">
      <t>ガイ</t>
    </rPh>
    <phoneticPr fontId="3"/>
  </si>
  <si>
    <t>外010</t>
    <rPh sb="0" eb="1">
      <t>ガイ</t>
    </rPh>
    <phoneticPr fontId="3"/>
  </si>
  <si>
    <t>外011</t>
    <rPh sb="0" eb="1">
      <t>ガイ</t>
    </rPh>
    <phoneticPr fontId="3"/>
  </si>
  <si>
    <t>外012</t>
    <rPh sb="0" eb="1">
      <t>ガイ</t>
    </rPh>
    <phoneticPr fontId="3"/>
  </si>
  <si>
    <t>外013</t>
    <rPh sb="0" eb="1">
      <t>ガイ</t>
    </rPh>
    <phoneticPr fontId="3"/>
  </si>
  <si>
    <t>外014</t>
    <rPh sb="0" eb="1">
      <t>ガイ</t>
    </rPh>
    <phoneticPr fontId="3"/>
  </si>
  <si>
    <t>外015</t>
    <rPh sb="0" eb="1">
      <t>ガイ</t>
    </rPh>
    <phoneticPr fontId="3"/>
  </si>
  <si>
    <t>外016</t>
    <rPh sb="0" eb="1">
      <t>ガイ</t>
    </rPh>
    <phoneticPr fontId="3"/>
  </si>
  <si>
    <t>外017</t>
    <rPh sb="0" eb="1">
      <t>ガイ</t>
    </rPh>
    <phoneticPr fontId="3"/>
  </si>
  <si>
    <t>外018</t>
    <rPh sb="0" eb="1">
      <t>ガイ</t>
    </rPh>
    <phoneticPr fontId="3"/>
  </si>
  <si>
    <t>外019</t>
    <rPh sb="0" eb="1">
      <t>ガイ</t>
    </rPh>
    <phoneticPr fontId="3"/>
  </si>
  <si>
    <t>外020</t>
    <rPh sb="0" eb="1">
      <t>ガイ</t>
    </rPh>
    <phoneticPr fontId="3"/>
  </si>
  <si>
    <t>外021</t>
    <rPh sb="0" eb="1">
      <t>ガイ</t>
    </rPh>
    <phoneticPr fontId="3"/>
  </si>
  <si>
    <t>外022</t>
    <rPh sb="0" eb="1">
      <t>ガイ</t>
    </rPh>
    <phoneticPr fontId="3"/>
  </si>
  <si>
    <t>外023</t>
    <rPh sb="0" eb="1">
      <t>ガイ</t>
    </rPh>
    <phoneticPr fontId="3"/>
  </si>
  <si>
    <t>外024</t>
    <rPh sb="0" eb="1">
      <t>ガイ</t>
    </rPh>
    <phoneticPr fontId="3"/>
  </si>
  <si>
    <t>外025</t>
    <rPh sb="0" eb="1">
      <t>ガイ</t>
    </rPh>
    <phoneticPr fontId="3"/>
  </si>
  <si>
    <t>外026</t>
    <rPh sb="0" eb="1">
      <t>ガイ</t>
    </rPh>
    <phoneticPr fontId="3"/>
  </si>
  <si>
    <t>外027</t>
    <rPh sb="0" eb="1">
      <t>ガイ</t>
    </rPh>
    <phoneticPr fontId="3"/>
  </si>
  <si>
    <t>外028</t>
    <rPh sb="0" eb="1">
      <t>ガイ</t>
    </rPh>
    <phoneticPr fontId="3"/>
  </si>
  <si>
    <t>外029</t>
    <rPh sb="0" eb="1">
      <t>ガイ</t>
    </rPh>
    <phoneticPr fontId="3"/>
  </si>
  <si>
    <t>外030</t>
    <rPh sb="0" eb="1">
      <t>ガイ</t>
    </rPh>
    <phoneticPr fontId="3"/>
  </si>
  <si>
    <t>外031</t>
    <rPh sb="0" eb="1">
      <t>ガイ</t>
    </rPh>
    <phoneticPr fontId="3"/>
  </si>
  <si>
    <t>外032</t>
    <rPh sb="0" eb="1">
      <t>ガイ</t>
    </rPh>
    <phoneticPr fontId="3"/>
  </si>
  <si>
    <t>外033</t>
    <rPh sb="0" eb="1">
      <t>ガイ</t>
    </rPh>
    <phoneticPr fontId="3"/>
  </si>
  <si>
    <t>外034</t>
    <rPh sb="0" eb="1">
      <t>ガイ</t>
    </rPh>
    <phoneticPr fontId="3"/>
  </si>
  <si>
    <t>外035</t>
    <rPh sb="0" eb="1">
      <t>ガイ</t>
    </rPh>
    <phoneticPr fontId="3"/>
  </si>
  <si>
    <t>外036</t>
    <rPh sb="0" eb="1">
      <t>ガイ</t>
    </rPh>
    <phoneticPr fontId="3"/>
  </si>
  <si>
    <t>外037</t>
    <rPh sb="0" eb="1">
      <t>ガイ</t>
    </rPh>
    <phoneticPr fontId="3"/>
  </si>
  <si>
    <t>外038</t>
    <rPh sb="0" eb="1">
      <t>ガイ</t>
    </rPh>
    <phoneticPr fontId="3"/>
  </si>
  <si>
    <t>外039</t>
    <rPh sb="0" eb="1">
      <t>ガイ</t>
    </rPh>
    <phoneticPr fontId="3"/>
  </si>
  <si>
    <t>外040</t>
    <rPh sb="0" eb="1">
      <t>ガイ</t>
    </rPh>
    <phoneticPr fontId="3"/>
  </si>
  <si>
    <t>外041</t>
    <rPh sb="0" eb="1">
      <t>ガイ</t>
    </rPh>
    <phoneticPr fontId="3"/>
  </si>
  <si>
    <t>外042</t>
    <rPh sb="0" eb="1">
      <t>ガイ</t>
    </rPh>
    <phoneticPr fontId="3"/>
  </si>
  <si>
    <t>外043</t>
    <rPh sb="0" eb="1">
      <t>ガイ</t>
    </rPh>
    <phoneticPr fontId="3"/>
  </si>
  <si>
    <t>外044</t>
    <rPh sb="0" eb="1">
      <t>ガイ</t>
    </rPh>
    <phoneticPr fontId="3"/>
  </si>
  <si>
    <t>外045</t>
    <rPh sb="0" eb="1">
      <t>ガイ</t>
    </rPh>
    <phoneticPr fontId="3"/>
  </si>
  <si>
    <t>外046</t>
    <rPh sb="0" eb="1">
      <t>ガイ</t>
    </rPh>
    <phoneticPr fontId="3"/>
  </si>
  <si>
    <t>外047</t>
    <rPh sb="0" eb="1">
      <t>ガイ</t>
    </rPh>
    <phoneticPr fontId="3"/>
  </si>
  <si>
    <t>外048</t>
    <rPh sb="0" eb="1">
      <t>ガイ</t>
    </rPh>
    <phoneticPr fontId="3"/>
  </si>
  <si>
    <t>外049</t>
    <rPh sb="0" eb="1">
      <t>ガイ</t>
    </rPh>
    <phoneticPr fontId="3"/>
  </si>
  <si>
    <t>外050</t>
    <rPh sb="0" eb="1">
      <t>ガイ</t>
    </rPh>
    <phoneticPr fontId="3"/>
  </si>
  <si>
    <t>外051</t>
    <rPh sb="0" eb="1">
      <t>ガイ</t>
    </rPh>
    <phoneticPr fontId="3"/>
  </si>
  <si>
    <t>外052</t>
    <rPh sb="0" eb="1">
      <t>ガイ</t>
    </rPh>
    <phoneticPr fontId="3"/>
  </si>
  <si>
    <t>外053</t>
    <rPh sb="0" eb="1">
      <t>ガイ</t>
    </rPh>
    <phoneticPr fontId="3"/>
  </si>
  <si>
    <t>外054</t>
    <rPh sb="0" eb="1">
      <t>ガイ</t>
    </rPh>
    <phoneticPr fontId="3"/>
  </si>
  <si>
    <t>外055</t>
    <rPh sb="0" eb="1">
      <t>ガイ</t>
    </rPh>
    <phoneticPr fontId="3"/>
  </si>
  <si>
    <t>外056</t>
    <rPh sb="0" eb="1">
      <t>ガイ</t>
    </rPh>
    <phoneticPr fontId="3"/>
  </si>
  <si>
    <t>外057</t>
    <rPh sb="0" eb="1">
      <t>ガイ</t>
    </rPh>
    <phoneticPr fontId="3"/>
  </si>
  <si>
    <t>外058</t>
    <rPh sb="0" eb="1">
      <t>ガイ</t>
    </rPh>
    <phoneticPr fontId="3"/>
  </si>
  <si>
    <t>外059</t>
    <rPh sb="0" eb="1">
      <t>ガイ</t>
    </rPh>
    <phoneticPr fontId="3"/>
  </si>
  <si>
    <t>外060</t>
    <rPh sb="0" eb="1">
      <t>ガイ</t>
    </rPh>
    <phoneticPr fontId="3"/>
  </si>
  <si>
    <t>外061</t>
    <rPh sb="0" eb="1">
      <t>ガイ</t>
    </rPh>
    <phoneticPr fontId="3"/>
  </si>
  <si>
    <t>外062</t>
    <rPh sb="0" eb="1">
      <t>ガイ</t>
    </rPh>
    <phoneticPr fontId="3"/>
  </si>
  <si>
    <t>外063</t>
    <rPh sb="0" eb="1">
      <t>ガイ</t>
    </rPh>
    <phoneticPr fontId="3"/>
  </si>
  <si>
    <t>外064</t>
    <rPh sb="0" eb="1">
      <t>ガイ</t>
    </rPh>
    <phoneticPr fontId="3"/>
  </si>
  <si>
    <t>外065</t>
    <rPh sb="0" eb="1">
      <t>ガイ</t>
    </rPh>
    <phoneticPr fontId="3"/>
  </si>
  <si>
    <t>外066</t>
    <rPh sb="0" eb="1">
      <t>ガイ</t>
    </rPh>
    <phoneticPr fontId="3"/>
  </si>
  <si>
    <t>外067</t>
    <rPh sb="0" eb="1">
      <t>ガイ</t>
    </rPh>
    <phoneticPr fontId="3"/>
  </si>
  <si>
    <t>外068</t>
    <rPh sb="0" eb="1">
      <t>ガイ</t>
    </rPh>
    <phoneticPr fontId="3"/>
  </si>
  <si>
    <t>外069</t>
    <rPh sb="0" eb="1">
      <t>ガイ</t>
    </rPh>
    <phoneticPr fontId="3"/>
  </si>
  <si>
    <t>外070</t>
    <rPh sb="0" eb="1">
      <t>ガイ</t>
    </rPh>
    <phoneticPr fontId="3"/>
  </si>
  <si>
    <t>外071</t>
    <rPh sb="0" eb="1">
      <t>ガイ</t>
    </rPh>
    <phoneticPr fontId="3"/>
  </si>
  <si>
    <t>外072</t>
    <rPh sb="0" eb="1">
      <t>ガイ</t>
    </rPh>
    <phoneticPr fontId="3"/>
  </si>
  <si>
    <t>外073</t>
    <rPh sb="0" eb="1">
      <t>ガイ</t>
    </rPh>
    <phoneticPr fontId="3"/>
  </si>
  <si>
    <t>外074</t>
    <rPh sb="0" eb="1">
      <t>ガイ</t>
    </rPh>
    <phoneticPr fontId="3"/>
  </si>
  <si>
    <t>外075</t>
    <rPh sb="0" eb="1">
      <t>ガイ</t>
    </rPh>
    <phoneticPr fontId="3"/>
  </si>
  <si>
    <t>外076</t>
    <rPh sb="0" eb="1">
      <t>ガイ</t>
    </rPh>
    <phoneticPr fontId="3"/>
  </si>
  <si>
    <t>外077</t>
    <rPh sb="0" eb="1">
      <t>ガイ</t>
    </rPh>
    <phoneticPr fontId="3"/>
  </si>
  <si>
    <t>外078</t>
    <rPh sb="0" eb="1">
      <t>ガイ</t>
    </rPh>
    <phoneticPr fontId="3"/>
  </si>
  <si>
    <t>外079</t>
    <rPh sb="0" eb="1">
      <t>ガイ</t>
    </rPh>
    <phoneticPr fontId="3"/>
  </si>
  <si>
    <t>外080</t>
    <rPh sb="0" eb="1">
      <t>ガイ</t>
    </rPh>
    <phoneticPr fontId="3"/>
  </si>
  <si>
    <t>外081</t>
    <rPh sb="0" eb="1">
      <t>ガイ</t>
    </rPh>
    <phoneticPr fontId="3"/>
  </si>
  <si>
    <t>外082</t>
    <rPh sb="0" eb="1">
      <t>ガイ</t>
    </rPh>
    <phoneticPr fontId="3"/>
  </si>
  <si>
    <t>外083</t>
    <rPh sb="0" eb="1">
      <t>ガイ</t>
    </rPh>
    <phoneticPr fontId="3"/>
  </si>
  <si>
    <t>外084</t>
    <rPh sb="0" eb="1">
      <t>ガイ</t>
    </rPh>
    <phoneticPr fontId="3"/>
  </si>
  <si>
    <t>外085</t>
    <rPh sb="0" eb="1">
      <t>ガイ</t>
    </rPh>
    <phoneticPr fontId="3"/>
  </si>
  <si>
    <t>外086</t>
    <rPh sb="0" eb="1">
      <t>ガイ</t>
    </rPh>
    <phoneticPr fontId="3"/>
  </si>
  <si>
    <t>外087</t>
    <rPh sb="0" eb="1">
      <t>ガイ</t>
    </rPh>
    <phoneticPr fontId="3"/>
  </si>
  <si>
    <t>外088</t>
    <rPh sb="0" eb="1">
      <t>ガイ</t>
    </rPh>
    <phoneticPr fontId="3"/>
  </si>
  <si>
    <t>外089</t>
    <rPh sb="0" eb="1">
      <t>ガイ</t>
    </rPh>
    <phoneticPr fontId="3"/>
  </si>
  <si>
    <t>外090</t>
    <rPh sb="0" eb="1">
      <t>ガイ</t>
    </rPh>
    <phoneticPr fontId="3"/>
  </si>
  <si>
    <t>外091</t>
    <rPh sb="0" eb="1">
      <t>ガイ</t>
    </rPh>
    <phoneticPr fontId="3"/>
  </si>
  <si>
    <t>外092</t>
    <rPh sb="0" eb="1">
      <t>ガイ</t>
    </rPh>
    <phoneticPr fontId="3"/>
  </si>
  <si>
    <t>外093</t>
    <rPh sb="0" eb="1">
      <t>ガイ</t>
    </rPh>
    <phoneticPr fontId="3"/>
  </si>
  <si>
    <t>外094</t>
    <rPh sb="0" eb="1">
      <t>ガイ</t>
    </rPh>
    <phoneticPr fontId="3"/>
  </si>
  <si>
    <t>外095</t>
    <rPh sb="0" eb="1">
      <t>ガイ</t>
    </rPh>
    <phoneticPr fontId="3"/>
  </si>
  <si>
    <t>外096</t>
    <rPh sb="0" eb="1">
      <t>ガイ</t>
    </rPh>
    <phoneticPr fontId="3"/>
  </si>
  <si>
    <t>外097</t>
    <rPh sb="0" eb="1">
      <t>ガイ</t>
    </rPh>
    <phoneticPr fontId="3"/>
  </si>
  <si>
    <t>外098</t>
    <rPh sb="0" eb="1">
      <t>ガイ</t>
    </rPh>
    <phoneticPr fontId="3"/>
  </si>
  <si>
    <t>外099</t>
    <rPh sb="0" eb="1">
      <t>ガイ</t>
    </rPh>
    <phoneticPr fontId="3"/>
  </si>
  <si>
    <t>外100</t>
    <rPh sb="0" eb="1">
      <t>ガイ</t>
    </rPh>
    <phoneticPr fontId="3"/>
  </si>
  <si>
    <t>外101</t>
    <rPh sb="0" eb="1">
      <t>ガイ</t>
    </rPh>
    <phoneticPr fontId="3"/>
  </si>
  <si>
    <t>外102</t>
    <rPh sb="0" eb="1">
      <t>ガイ</t>
    </rPh>
    <phoneticPr fontId="3"/>
  </si>
  <si>
    <t>外103</t>
    <rPh sb="0" eb="1">
      <t>ガイ</t>
    </rPh>
    <phoneticPr fontId="3"/>
  </si>
  <si>
    <t>外104</t>
    <rPh sb="0" eb="1">
      <t>ガイ</t>
    </rPh>
    <phoneticPr fontId="3"/>
  </si>
  <si>
    <t>外105</t>
    <rPh sb="0" eb="1">
      <t>ガイ</t>
    </rPh>
    <phoneticPr fontId="3"/>
  </si>
  <si>
    <t>外106</t>
    <rPh sb="0" eb="1">
      <t>ガイ</t>
    </rPh>
    <phoneticPr fontId="3"/>
  </si>
  <si>
    <t>外107</t>
    <rPh sb="0" eb="1">
      <t>ガイ</t>
    </rPh>
    <phoneticPr fontId="3"/>
  </si>
  <si>
    <t>外108</t>
    <rPh sb="0" eb="1">
      <t>ガイ</t>
    </rPh>
    <phoneticPr fontId="3"/>
  </si>
  <si>
    <t>外109</t>
    <rPh sb="0" eb="1">
      <t>ガイ</t>
    </rPh>
    <phoneticPr fontId="3"/>
  </si>
  <si>
    <t>外110</t>
    <rPh sb="0" eb="1">
      <t>ガイ</t>
    </rPh>
    <phoneticPr fontId="3"/>
  </si>
  <si>
    <t>外111</t>
    <rPh sb="0" eb="1">
      <t>ガイ</t>
    </rPh>
    <phoneticPr fontId="3"/>
  </si>
  <si>
    <t>外112</t>
    <rPh sb="0" eb="1">
      <t>ガイ</t>
    </rPh>
    <phoneticPr fontId="3"/>
  </si>
  <si>
    <t>外113</t>
    <rPh sb="0" eb="1">
      <t>ガイ</t>
    </rPh>
    <phoneticPr fontId="3"/>
  </si>
  <si>
    <t>外114</t>
    <rPh sb="0" eb="1">
      <t>ガイ</t>
    </rPh>
    <phoneticPr fontId="3"/>
  </si>
  <si>
    <t>外115</t>
    <rPh sb="0" eb="1">
      <t>ガイ</t>
    </rPh>
    <phoneticPr fontId="3"/>
  </si>
  <si>
    <t>外116</t>
    <rPh sb="0" eb="1">
      <t>ガイ</t>
    </rPh>
    <phoneticPr fontId="3"/>
  </si>
  <si>
    <t>外117</t>
    <rPh sb="0" eb="1">
      <t>ガイ</t>
    </rPh>
    <phoneticPr fontId="3"/>
  </si>
  <si>
    <t>外118</t>
    <rPh sb="0" eb="1">
      <t>ガイ</t>
    </rPh>
    <phoneticPr fontId="3"/>
  </si>
  <si>
    <t>外119</t>
    <rPh sb="0" eb="1">
      <t>ガイ</t>
    </rPh>
    <phoneticPr fontId="3"/>
  </si>
  <si>
    <t>外120</t>
    <rPh sb="0" eb="1">
      <t>ガイ</t>
    </rPh>
    <phoneticPr fontId="3"/>
  </si>
  <si>
    <t>外121</t>
    <rPh sb="0" eb="1">
      <t>ガイ</t>
    </rPh>
    <phoneticPr fontId="3"/>
  </si>
  <si>
    <t>外122</t>
    <rPh sb="0" eb="1">
      <t>ガイ</t>
    </rPh>
    <phoneticPr fontId="3"/>
  </si>
  <si>
    <t>外123</t>
    <rPh sb="0" eb="1">
      <t>ガイ</t>
    </rPh>
    <phoneticPr fontId="3"/>
  </si>
  <si>
    <t>外124</t>
    <rPh sb="0" eb="1">
      <t>ガイ</t>
    </rPh>
    <phoneticPr fontId="3"/>
  </si>
  <si>
    <t>外125</t>
    <rPh sb="0" eb="1">
      <t>ガイ</t>
    </rPh>
    <phoneticPr fontId="3"/>
  </si>
  <si>
    <t>外126</t>
    <rPh sb="0" eb="1">
      <t>ガイ</t>
    </rPh>
    <phoneticPr fontId="3"/>
  </si>
  <si>
    <t>外127</t>
    <rPh sb="0" eb="1">
      <t>ガイ</t>
    </rPh>
    <phoneticPr fontId="3"/>
  </si>
  <si>
    <t>外128</t>
    <rPh sb="0" eb="1">
      <t>ガイ</t>
    </rPh>
    <phoneticPr fontId="3"/>
  </si>
  <si>
    <t>外129</t>
    <rPh sb="0" eb="1">
      <t>ガイ</t>
    </rPh>
    <phoneticPr fontId="3"/>
  </si>
  <si>
    <t>外130</t>
    <rPh sb="0" eb="1">
      <t>ガイ</t>
    </rPh>
    <phoneticPr fontId="3"/>
  </si>
  <si>
    <t>外131</t>
    <rPh sb="0" eb="1">
      <t>ガイ</t>
    </rPh>
    <phoneticPr fontId="3"/>
  </si>
  <si>
    <t>外132</t>
    <rPh sb="0" eb="1">
      <t>ガイ</t>
    </rPh>
    <phoneticPr fontId="3"/>
  </si>
  <si>
    <t>外133</t>
    <rPh sb="0" eb="1">
      <t>ガイ</t>
    </rPh>
    <phoneticPr fontId="3"/>
  </si>
  <si>
    <t>外134</t>
    <rPh sb="0" eb="1">
      <t>ガイ</t>
    </rPh>
    <phoneticPr fontId="3"/>
  </si>
  <si>
    <t>外135</t>
    <rPh sb="0" eb="1">
      <t>ガイ</t>
    </rPh>
    <phoneticPr fontId="3"/>
  </si>
  <si>
    <t>外136</t>
    <rPh sb="0" eb="1">
      <t>ガイ</t>
    </rPh>
    <phoneticPr fontId="3"/>
  </si>
  <si>
    <t>外137</t>
    <rPh sb="0" eb="1">
      <t>ガイ</t>
    </rPh>
    <phoneticPr fontId="3"/>
  </si>
  <si>
    <t>外138</t>
    <rPh sb="0" eb="1">
      <t>ガイ</t>
    </rPh>
    <phoneticPr fontId="3"/>
  </si>
  <si>
    <t>外139</t>
    <rPh sb="0" eb="1">
      <t>ガイ</t>
    </rPh>
    <phoneticPr fontId="3"/>
  </si>
  <si>
    <t>外140</t>
    <rPh sb="0" eb="1">
      <t>ガイ</t>
    </rPh>
    <phoneticPr fontId="3"/>
  </si>
  <si>
    <t>外141</t>
    <rPh sb="0" eb="1">
      <t>ガイ</t>
    </rPh>
    <phoneticPr fontId="3"/>
  </si>
  <si>
    <t>外142</t>
    <rPh sb="0" eb="1">
      <t>ガイ</t>
    </rPh>
    <phoneticPr fontId="3"/>
  </si>
  <si>
    <t>外143</t>
    <rPh sb="0" eb="1">
      <t>ガイ</t>
    </rPh>
    <phoneticPr fontId="3"/>
  </si>
  <si>
    <t>外144</t>
    <rPh sb="0" eb="1">
      <t>ガイ</t>
    </rPh>
    <phoneticPr fontId="3"/>
  </si>
  <si>
    <t>外145</t>
    <rPh sb="0" eb="1">
      <t>ガイ</t>
    </rPh>
    <phoneticPr fontId="3"/>
  </si>
  <si>
    <t>外146</t>
    <rPh sb="0" eb="1">
      <t>ガイ</t>
    </rPh>
    <phoneticPr fontId="3"/>
  </si>
  <si>
    <t>外147</t>
    <rPh sb="0" eb="1">
      <t>ガイ</t>
    </rPh>
    <phoneticPr fontId="3"/>
  </si>
  <si>
    <t>外148</t>
    <rPh sb="0" eb="1">
      <t>ガイ</t>
    </rPh>
    <phoneticPr fontId="3"/>
  </si>
  <si>
    <t>外149</t>
    <rPh sb="0" eb="1">
      <t>ガイ</t>
    </rPh>
    <phoneticPr fontId="3"/>
  </si>
  <si>
    <t>外150</t>
    <rPh sb="0" eb="1">
      <t>ガイ</t>
    </rPh>
    <phoneticPr fontId="3"/>
  </si>
  <si>
    <t>外151</t>
    <rPh sb="0" eb="1">
      <t>ガイ</t>
    </rPh>
    <phoneticPr fontId="3"/>
  </si>
  <si>
    <t>外152</t>
    <rPh sb="0" eb="1">
      <t>ガイ</t>
    </rPh>
    <phoneticPr fontId="3"/>
  </si>
  <si>
    <t>外153</t>
    <rPh sb="0" eb="1">
      <t>ガイ</t>
    </rPh>
    <phoneticPr fontId="3"/>
  </si>
  <si>
    <t>外154</t>
    <rPh sb="0" eb="1">
      <t>ガイ</t>
    </rPh>
    <phoneticPr fontId="3"/>
  </si>
  <si>
    <t>外155</t>
    <rPh sb="0" eb="1">
      <t>ガイ</t>
    </rPh>
    <phoneticPr fontId="3"/>
  </si>
  <si>
    <t>外156</t>
    <rPh sb="0" eb="1">
      <t>ガイ</t>
    </rPh>
    <phoneticPr fontId="3"/>
  </si>
  <si>
    <t>外157</t>
    <rPh sb="0" eb="1">
      <t>ガイ</t>
    </rPh>
    <phoneticPr fontId="3"/>
  </si>
  <si>
    <t>外158</t>
    <rPh sb="0" eb="1">
      <t>ガイ</t>
    </rPh>
    <phoneticPr fontId="3"/>
  </si>
  <si>
    <t>外159</t>
    <rPh sb="0" eb="1">
      <t>ガイ</t>
    </rPh>
    <phoneticPr fontId="3"/>
  </si>
  <si>
    <t>外160</t>
    <rPh sb="0" eb="1">
      <t>ガイ</t>
    </rPh>
    <phoneticPr fontId="3"/>
  </si>
  <si>
    <t>外161</t>
    <rPh sb="0" eb="1">
      <t>ガイ</t>
    </rPh>
    <phoneticPr fontId="3"/>
  </si>
  <si>
    <t>外162</t>
    <rPh sb="0" eb="1">
      <t>ガイ</t>
    </rPh>
    <phoneticPr fontId="3"/>
  </si>
  <si>
    <t>外163</t>
    <rPh sb="0" eb="1">
      <t>ガイ</t>
    </rPh>
    <phoneticPr fontId="3"/>
  </si>
  <si>
    <t>外164</t>
    <rPh sb="0" eb="1">
      <t>ガイ</t>
    </rPh>
    <phoneticPr fontId="3"/>
  </si>
  <si>
    <t>外165</t>
    <rPh sb="0" eb="1">
      <t>ガイ</t>
    </rPh>
    <phoneticPr fontId="3"/>
  </si>
  <si>
    <t>外166</t>
    <rPh sb="0" eb="1">
      <t>ガイ</t>
    </rPh>
    <phoneticPr fontId="3"/>
  </si>
  <si>
    <t>外167</t>
    <rPh sb="0" eb="1">
      <t>ガイ</t>
    </rPh>
    <phoneticPr fontId="3"/>
  </si>
  <si>
    <t>外168</t>
    <rPh sb="0" eb="1">
      <t>ガイ</t>
    </rPh>
    <phoneticPr fontId="3"/>
  </si>
  <si>
    <t>外169</t>
    <rPh sb="0" eb="1">
      <t>ガイ</t>
    </rPh>
    <phoneticPr fontId="3"/>
  </si>
  <si>
    <t>外170</t>
    <rPh sb="0" eb="1">
      <t>ガイ</t>
    </rPh>
    <phoneticPr fontId="3"/>
  </si>
  <si>
    <t>外171</t>
    <rPh sb="0" eb="1">
      <t>ガイ</t>
    </rPh>
    <phoneticPr fontId="3"/>
  </si>
  <si>
    <t>外172</t>
    <rPh sb="0" eb="1">
      <t>ガイ</t>
    </rPh>
    <phoneticPr fontId="3"/>
  </si>
  <si>
    <t>外173</t>
    <rPh sb="0" eb="1">
      <t>ガイ</t>
    </rPh>
    <phoneticPr fontId="3"/>
  </si>
  <si>
    <t>外174</t>
    <rPh sb="0" eb="1">
      <t>ガイ</t>
    </rPh>
    <phoneticPr fontId="3"/>
  </si>
  <si>
    <t>外175</t>
    <rPh sb="0" eb="1">
      <t>ガイ</t>
    </rPh>
    <phoneticPr fontId="3"/>
  </si>
  <si>
    <t>外176</t>
    <rPh sb="0" eb="1">
      <t>ガイ</t>
    </rPh>
    <phoneticPr fontId="3"/>
  </si>
  <si>
    <t>外177</t>
    <rPh sb="0" eb="1">
      <t>ガイ</t>
    </rPh>
    <phoneticPr fontId="3"/>
  </si>
  <si>
    <t>外178</t>
    <rPh sb="0" eb="1">
      <t>ガイ</t>
    </rPh>
    <phoneticPr fontId="3"/>
  </si>
  <si>
    <t>外179</t>
    <rPh sb="0" eb="1">
      <t>ガイ</t>
    </rPh>
    <phoneticPr fontId="3"/>
  </si>
  <si>
    <t>外180</t>
    <rPh sb="0" eb="1">
      <t>ガイ</t>
    </rPh>
    <phoneticPr fontId="3"/>
  </si>
  <si>
    <t>外181</t>
    <rPh sb="0" eb="1">
      <t>ガイ</t>
    </rPh>
    <phoneticPr fontId="3"/>
  </si>
  <si>
    <t>外182</t>
    <rPh sb="0" eb="1">
      <t>ガイ</t>
    </rPh>
    <phoneticPr fontId="3"/>
  </si>
  <si>
    <t>外183</t>
    <rPh sb="0" eb="1">
      <t>ガイ</t>
    </rPh>
    <phoneticPr fontId="3"/>
  </si>
  <si>
    <t>外184</t>
    <rPh sb="0" eb="1">
      <t>ガイ</t>
    </rPh>
    <phoneticPr fontId="3"/>
  </si>
  <si>
    <t>外185</t>
    <rPh sb="0" eb="1">
      <t>ガイ</t>
    </rPh>
    <phoneticPr fontId="3"/>
  </si>
  <si>
    <t>外186</t>
    <rPh sb="0" eb="1">
      <t>ガイ</t>
    </rPh>
    <phoneticPr fontId="3"/>
  </si>
  <si>
    <t>外187</t>
    <rPh sb="0" eb="1">
      <t>ガイ</t>
    </rPh>
    <phoneticPr fontId="3"/>
  </si>
  <si>
    <t>外188</t>
    <rPh sb="0" eb="1">
      <t>ガイ</t>
    </rPh>
    <phoneticPr fontId="3"/>
  </si>
  <si>
    <t>外189</t>
    <rPh sb="0" eb="1">
      <t>ガイ</t>
    </rPh>
    <phoneticPr fontId="3"/>
  </si>
  <si>
    <t>外190</t>
    <rPh sb="0" eb="1">
      <t>ガイ</t>
    </rPh>
    <phoneticPr fontId="3"/>
  </si>
  <si>
    <t>外191</t>
    <rPh sb="0" eb="1">
      <t>ガイ</t>
    </rPh>
    <phoneticPr fontId="3"/>
  </si>
  <si>
    <t>外192</t>
    <rPh sb="0" eb="1">
      <t>ガイ</t>
    </rPh>
    <phoneticPr fontId="3"/>
  </si>
  <si>
    <t>外193</t>
    <rPh sb="0" eb="1">
      <t>ガイ</t>
    </rPh>
    <phoneticPr fontId="3"/>
  </si>
  <si>
    <t>外194</t>
    <rPh sb="0" eb="1">
      <t>ガイ</t>
    </rPh>
    <phoneticPr fontId="3"/>
  </si>
  <si>
    <t>外195</t>
    <rPh sb="0" eb="1">
      <t>ガイ</t>
    </rPh>
    <phoneticPr fontId="3"/>
  </si>
  <si>
    <t>外196</t>
    <rPh sb="0" eb="1">
      <t>ガイ</t>
    </rPh>
    <phoneticPr fontId="3"/>
  </si>
  <si>
    <t>外197</t>
    <rPh sb="0" eb="1">
      <t>ガイ</t>
    </rPh>
    <phoneticPr fontId="3"/>
  </si>
  <si>
    <t>外198</t>
    <rPh sb="0" eb="1">
      <t>ガイ</t>
    </rPh>
    <phoneticPr fontId="3"/>
  </si>
  <si>
    <t>外199</t>
    <rPh sb="0" eb="1">
      <t>ガイ</t>
    </rPh>
    <phoneticPr fontId="3"/>
  </si>
  <si>
    <t>外200</t>
    <rPh sb="0" eb="1">
      <t>ガイ</t>
    </rPh>
    <phoneticPr fontId="3"/>
  </si>
  <si>
    <t>外201</t>
    <rPh sb="0" eb="1">
      <t>ガイ</t>
    </rPh>
    <phoneticPr fontId="3"/>
  </si>
  <si>
    <t>外202</t>
    <rPh sb="0" eb="1">
      <t>ガイ</t>
    </rPh>
    <phoneticPr fontId="3"/>
  </si>
  <si>
    <t>外203</t>
    <rPh sb="0" eb="1">
      <t>ガイ</t>
    </rPh>
    <phoneticPr fontId="3"/>
  </si>
  <si>
    <t>外204</t>
    <rPh sb="0" eb="1">
      <t>ガイ</t>
    </rPh>
    <phoneticPr fontId="3"/>
  </si>
  <si>
    <t>外205</t>
    <rPh sb="0" eb="1">
      <t>ガイ</t>
    </rPh>
    <phoneticPr fontId="3"/>
  </si>
  <si>
    <t>外206</t>
    <rPh sb="0" eb="1">
      <t>ガイ</t>
    </rPh>
    <phoneticPr fontId="3"/>
  </si>
  <si>
    <t>外207</t>
    <rPh sb="0" eb="1">
      <t>ガイ</t>
    </rPh>
    <phoneticPr fontId="3"/>
  </si>
  <si>
    <t>外208</t>
    <rPh sb="0" eb="1">
      <t>ガイ</t>
    </rPh>
    <phoneticPr fontId="3"/>
  </si>
  <si>
    <t>外209</t>
    <rPh sb="0" eb="1">
      <t>ガイ</t>
    </rPh>
    <phoneticPr fontId="3"/>
  </si>
  <si>
    <t>外210</t>
    <rPh sb="0" eb="1">
      <t>ガイ</t>
    </rPh>
    <phoneticPr fontId="3"/>
  </si>
  <si>
    <t>外211</t>
    <rPh sb="0" eb="1">
      <t>ガイ</t>
    </rPh>
    <phoneticPr fontId="3"/>
  </si>
  <si>
    <t>外212</t>
    <rPh sb="0" eb="1">
      <t>ガイ</t>
    </rPh>
    <phoneticPr fontId="3"/>
  </si>
  <si>
    <t>外213</t>
    <rPh sb="0" eb="1">
      <t>ガイ</t>
    </rPh>
    <phoneticPr fontId="3"/>
  </si>
  <si>
    <t>外214</t>
    <rPh sb="0" eb="1">
      <t>ガイ</t>
    </rPh>
    <phoneticPr fontId="3"/>
  </si>
  <si>
    <t>外215</t>
    <rPh sb="0" eb="1">
      <t>ガイ</t>
    </rPh>
    <phoneticPr fontId="3"/>
  </si>
  <si>
    <t>外216</t>
    <rPh sb="0" eb="1">
      <t>ガイ</t>
    </rPh>
    <phoneticPr fontId="3"/>
  </si>
  <si>
    <t>外217</t>
    <rPh sb="0" eb="1">
      <t>ガイ</t>
    </rPh>
    <phoneticPr fontId="3"/>
  </si>
  <si>
    <t>外218</t>
    <rPh sb="0" eb="1">
      <t>ガイ</t>
    </rPh>
    <phoneticPr fontId="3"/>
  </si>
  <si>
    <t>外219</t>
    <rPh sb="0" eb="1">
      <t>ガイ</t>
    </rPh>
    <phoneticPr fontId="3"/>
  </si>
  <si>
    <t>外220</t>
    <rPh sb="0" eb="1">
      <t>ガイ</t>
    </rPh>
    <phoneticPr fontId="3"/>
  </si>
  <si>
    <t>外221</t>
    <rPh sb="0" eb="1">
      <t>ガイ</t>
    </rPh>
    <phoneticPr fontId="3"/>
  </si>
  <si>
    <t>外222</t>
    <rPh sb="0" eb="1">
      <t>ガイ</t>
    </rPh>
    <phoneticPr fontId="3"/>
  </si>
  <si>
    <t>外223</t>
    <rPh sb="0" eb="1">
      <t>ガイ</t>
    </rPh>
    <phoneticPr fontId="3"/>
  </si>
  <si>
    <t>外224</t>
    <rPh sb="0" eb="1">
      <t>ガイ</t>
    </rPh>
    <phoneticPr fontId="3"/>
  </si>
  <si>
    <t>外225</t>
    <rPh sb="0" eb="1">
      <t>ガイ</t>
    </rPh>
    <phoneticPr fontId="3"/>
  </si>
  <si>
    <t>外226</t>
    <rPh sb="0" eb="1">
      <t>ガイ</t>
    </rPh>
    <phoneticPr fontId="3"/>
  </si>
  <si>
    <t>外227</t>
    <rPh sb="0" eb="1">
      <t>ガイ</t>
    </rPh>
    <phoneticPr fontId="3"/>
  </si>
  <si>
    <t>外228</t>
    <rPh sb="0" eb="1">
      <t>ガイ</t>
    </rPh>
    <phoneticPr fontId="3"/>
  </si>
  <si>
    <t>外229</t>
    <rPh sb="0" eb="1">
      <t>ガイ</t>
    </rPh>
    <phoneticPr fontId="3"/>
  </si>
  <si>
    <t>外230</t>
    <rPh sb="0" eb="1">
      <t>ガイ</t>
    </rPh>
    <phoneticPr fontId="3"/>
  </si>
  <si>
    <t>外231</t>
    <rPh sb="0" eb="1">
      <t>ガイ</t>
    </rPh>
    <phoneticPr fontId="3"/>
  </si>
  <si>
    <t>外232</t>
    <rPh sb="0" eb="1">
      <t>ガイ</t>
    </rPh>
    <phoneticPr fontId="3"/>
  </si>
  <si>
    <t>外233</t>
    <rPh sb="0" eb="1">
      <t>ガイ</t>
    </rPh>
    <phoneticPr fontId="3"/>
  </si>
  <si>
    <t>外234</t>
    <rPh sb="0" eb="1">
      <t>ガイ</t>
    </rPh>
    <phoneticPr fontId="3"/>
  </si>
  <si>
    <t>外235</t>
    <rPh sb="0" eb="1">
      <t>ガイ</t>
    </rPh>
    <phoneticPr fontId="3"/>
  </si>
  <si>
    <t>外236</t>
    <rPh sb="0" eb="1">
      <t>ガイ</t>
    </rPh>
    <phoneticPr fontId="3"/>
  </si>
  <si>
    <t>外237</t>
    <rPh sb="0" eb="1">
      <t>ガイ</t>
    </rPh>
    <phoneticPr fontId="3"/>
  </si>
  <si>
    <t>外238</t>
    <rPh sb="0" eb="1">
      <t>ガイ</t>
    </rPh>
    <phoneticPr fontId="3"/>
  </si>
  <si>
    <t>外239</t>
    <rPh sb="0" eb="1">
      <t>ガイ</t>
    </rPh>
    <phoneticPr fontId="3"/>
  </si>
  <si>
    <t>外240</t>
    <rPh sb="0" eb="1">
      <t>ガイ</t>
    </rPh>
    <phoneticPr fontId="3"/>
  </si>
  <si>
    <t>外241</t>
    <rPh sb="0" eb="1">
      <t>ガイ</t>
    </rPh>
    <phoneticPr fontId="3"/>
  </si>
  <si>
    <t>外242</t>
    <rPh sb="0" eb="1">
      <t>ガイ</t>
    </rPh>
    <phoneticPr fontId="3"/>
  </si>
  <si>
    <t>外243</t>
    <rPh sb="0" eb="1">
      <t>ガイ</t>
    </rPh>
    <phoneticPr fontId="3"/>
  </si>
  <si>
    <t>外244</t>
    <rPh sb="0" eb="1">
      <t>ガイ</t>
    </rPh>
    <phoneticPr fontId="3"/>
  </si>
  <si>
    <t>外245</t>
    <rPh sb="0" eb="1">
      <t>ガイ</t>
    </rPh>
    <phoneticPr fontId="3"/>
  </si>
  <si>
    <t>外246</t>
    <rPh sb="0" eb="1">
      <t>ガイ</t>
    </rPh>
    <phoneticPr fontId="3"/>
  </si>
  <si>
    <t>外247</t>
    <rPh sb="0" eb="1">
      <t>ガイ</t>
    </rPh>
    <phoneticPr fontId="3"/>
  </si>
  <si>
    <t>外248</t>
    <rPh sb="0" eb="1">
      <t>ガイ</t>
    </rPh>
    <phoneticPr fontId="3"/>
  </si>
  <si>
    <t>外249</t>
    <rPh sb="0" eb="1">
      <t>ガイ</t>
    </rPh>
    <phoneticPr fontId="3"/>
  </si>
  <si>
    <t>外250</t>
    <rPh sb="0" eb="1">
      <t>ガイ</t>
    </rPh>
    <phoneticPr fontId="3"/>
  </si>
  <si>
    <t>外251</t>
    <rPh sb="0" eb="1">
      <t>ガイ</t>
    </rPh>
    <phoneticPr fontId="3"/>
  </si>
  <si>
    <t>外252</t>
    <rPh sb="0" eb="1">
      <t>ガイ</t>
    </rPh>
    <phoneticPr fontId="3"/>
  </si>
  <si>
    <t>外253</t>
    <rPh sb="0" eb="1">
      <t>ガイ</t>
    </rPh>
    <phoneticPr fontId="3"/>
  </si>
  <si>
    <t>外254</t>
    <rPh sb="0" eb="1">
      <t>ガイ</t>
    </rPh>
    <phoneticPr fontId="3"/>
  </si>
  <si>
    <t>外255</t>
    <rPh sb="0" eb="1">
      <t>ガイ</t>
    </rPh>
    <phoneticPr fontId="3"/>
  </si>
  <si>
    <t>外256</t>
    <rPh sb="0" eb="1">
      <t>ガイ</t>
    </rPh>
    <phoneticPr fontId="3"/>
  </si>
  <si>
    <t>外257</t>
    <rPh sb="0" eb="1">
      <t>ガイ</t>
    </rPh>
    <phoneticPr fontId="3"/>
  </si>
  <si>
    <t>外258</t>
    <rPh sb="0" eb="1">
      <t>ガイ</t>
    </rPh>
    <phoneticPr fontId="3"/>
  </si>
  <si>
    <t>外259</t>
    <rPh sb="0" eb="1">
      <t>ガイ</t>
    </rPh>
    <phoneticPr fontId="3"/>
  </si>
  <si>
    <t>外260</t>
    <rPh sb="0" eb="1">
      <t>ガイ</t>
    </rPh>
    <phoneticPr fontId="3"/>
  </si>
  <si>
    <t>外261</t>
    <rPh sb="0" eb="1">
      <t>ガイ</t>
    </rPh>
    <phoneticPr fontId="3"/>
  </si>
  <si>
    <t>外262</t>
    <rPh sb="0" eb="1">
      <t>ガイ</t>
    </rPh>
    <phoneticPr fontId="3"/>
  </si>
  <si>
    <t>外263</t>
    <rPh sb="0" eb="1">
      <t>ガイ</t>
    </rPh>
    <phoneticPr fontId="3"/>
  </si>
  <si>
    <t>外264</t>
    <rPh sb="0" eb="1">
      <t>ガイ</t>
    </rPh>
    <phoneticPr fontId="3"/>
  </si>
  <si>
    <t>外265</t>
    <rPh sb="0" eb="1">
      <t>ガイ</t>
    </rPh>
    <phoneticPr fontId="3"/>
  </si>
  <si>
    <t>外266</t>
    <rPh sb="0" eb="1">
      <t>ガイ</t>
    </rPh>
    <phoneticPr fontId="3"/>
  </si>
  <si>
    <t>外267</t>
    <rPh sb="0" eb="1">
      <t>ガイ</t>
    </rPh>
    <phoneticPr fontId="3"/>
  </si>
  <si>
    <t>外268</t>
    <rPh sb="0" eb="1">
      <t>ガイ</t>
    </rPh>
    <phoneticPr fontId="3"/>
  </si>
  <si>
    <t>外269</t>
    <rPh sb="0" eb="1">
      <t>ガイ</t>
    </rPh>
    <phoneticPr fontId="3"/>
  </si>
  <si>
    <t>外270</t>
    <rPh sb="0" eb="1">
      <t>ガイ</t>
    </rPh>
    <phoneticPr fontId="3"/>
  </si>
  <si>
    <t>外271</t>
    <rPh sb="0" eb="1">
      <t>ガイ</t>
    </rPh>
    <phoneticPr fontId="3"/>
  </si>
  <si>
    <t>外272</t>
    <rPh sb="0" eb="1">
      <t>ガイ</t>
    </rPh>
    <phoneticPr fontId="3"/>
  </si>
  <si>
    <t>外273</t>
    <rPh sb="0" eb="1">
      <t>ガイ</t>
    </rPh>
    <phoneticPr fontId="3"/>
  </si>
  <si>
    <t>外274</t>
    <rPh sb="0" eb="1">
      <t>ガイ</t>
    </rPh>
    <phoneticPr fontId="3"/>
  </si>
  <si>
    <t>外275</t>
    <rPh sb="0" eb="1">
      <t>ガイ</t>
    </rPh>
    <phoneticPr fontId="3"/>
  </si>
  <si>
    <t>外276</t>
    <rPh sb="0" eb="1">
      <t>ガイ</t>
    </rPh>
    <phoneticPr fontId="3"/>
  </si>
  <si>
    <t>外277</t>
    <rPh sb="0" eb="1">
      <t>ガイ</t>
    </rPh>
    <phoneticPr fontId="3"/>
  </si>
  <si>
    <t>外278</t>
    <rPh sb="0" eb="1">
      <t>ガイ</t>
    </rPh>
    <phoneticPr fontId="3"/>
  </si>
  <si>
    <t>外279</t>
    <rPh sb="0" eb="1">
      <t>ガイ</t>
    </rPh>
    <phoneticPr fontId="3"/>
  </si>
  <si>
    <t>外280</t>
    <rPh sb="0" eb="1">
      <t>ガイ</t>
    </rPh>
    <phoneticPr fontId="3"/>
  </si>
  <si>
    <t>外281</t>
    <rPh sb="0" eb="1">
      <t>ガイ</t>
    </rPh>
    <phoneticPr fontId="3"/>
  </si>
  <si>
    <t>外282</t>
    <rPh sb="0" eb="1">
      <t>ガイ</t>
    </rPh>
    <phoneticPr fontId="3"/>
  </si>
  <si>
    <t>外283</t>
    <rPh sb="0" eb="1">
      <t>ガイ</t>
    </rPh>
    <phoneticPr fontId="3"/>
  </si>
  <si>
    <t>外284</t>
    <rPh sb="0" eb="1">
      <t>ガイ</t>
    </rPh>
    <phoneticPr fontId="3"/>
  </si>
  <si>
    <t>外285</t>
    <rPh sb="0" eb="1">
      <t>ガイ</t>
    </rPh>
    <phoneticPr fontId="3"/>
  </si>
  <si>
    <t>外286</t>
    <rPh sb="0" eb="1">
      <t>ガイ</t>
    </rPh>
    <phoneticPr fontId="3"/>
  </si>
  <si>
    <t>外287</t>
    <rPh sb="0" eb="1">
      <t>ガイ</t>
    </rPh>
    <phoneticPr fontId="3"/>
  </si>
  <si>
    <t>外288</t>
    <rPh sb="0" eb="1">
      <t>ガイ</t>
    </rPh>
    <phoneticPr fontId="3"/>
  </si>
  <si>
    <t>外289</t>
    <rPh sb="0" eb="1">
      <t>ガイ</t>
    </rPh>
    <phoneticPr fontId="3"/>
  </si>
  <si>
    <t>外290</t>
    <rPh sb="0" eb="1">
      <t>ガイ</t>
    </rPh>
    <phoneticPr fontId="3"/>
  </si>
  <si>
    <t>外291</t>
    <rPh sb="0" eb="1">
      <t>ガイ</t>
    </rPh>
    <phoneticPr fontId="3"/>
  </si>
  <si>
    <t>外292</t>
    <rPh sb="0" eb="1">
      <t>ガイ</t>
    </rPh>
    <phoneticPr fontId="3"/>
  </si>
  <si>
    <t>外293</t>
    <rPh sb="0" eb="1">
      <t>ガイ</t>
    </rPh>
    <phoneticPr fontId="3"/>
  </si>
  <si>
    <t>外294</t>
    <rPh sb="0" eb="1">
      <t>ガイ</t>
    </rPh>
    <phoneticPr fontId="3"/>
  </si>
  <si>
    <t>外295</t>
    <rPh sb="0" eb="1">
      <t>ガイ</t>
    </rPh>
    <phoneticPr fontId="3"/>
  </si>
  <si>
    <t>外296</t>
    <rPh sb="0" eb="1">
      <t>ガイ</t>
    </rPh>
    <phoneticPr fontId="3"/>
  </si>
  <si>
    <t>外297</t>
    <rPh sb="0" eb="1">
      <t>ガイ</t>
    </rPh>
    <phoneticPr fontId="3"/>
  </si>
  <si>
    <t>外298</t>
    <rPh sb="0" eb="1">
      <t>ガイ</t>
    </rPh>
    <phoneticPr fontId="3"/>
  </si>
  <si>
    <t>外299</t>
    <rPh sb="0" eb="1">
      <t>ガイ</t>
    </rPh>
    <phoneticPr fontId="3"/>
  </si>
  <si>
    <t>外300</t>
    <rPh sb="0" eb="1">
      <t>ガイ</t>
    </rPh>
    <phoneticPr fontId="3"/>
  </si>
  <si>
    <t>外301</t>
    <rPh sb="0" eb="1">
      <t>ガイ</t>
    </rPh>
    <phoneticPr fontId="3"/>
  </si>
  <si>
    <t>外302</t>
    <rPh sb="0" eb="1">
      <t>ガイ</t>
    </rPh>
    <phoneticPr fontId="3"/>
  </si>
  <si>
    <t>外303</t>
    <rPh sb="0" eb="1">
      <t>ガイ</t>
    </rPh>
    <phoneticPr fontId="3"/>
  </si>
  <si>
    <t>外304</t>
    <rPh sb="0" eb="1">
      <t>ガイ</t>
    </rPh>
    <phoneticPr fontId="3"/>
  </si>
  <si>
    <t>外305</t>
    <rPh sb="0" eb="1">
      <t>ガイ</t>
    </rPh>
    <phoneticPr fontId="3"/>
  </si>
  <si>
    <t>外306</t>
    <rPh sb="0" eb="1">
      <t>ガイ</t>
    </rPh>
    <phoneticPr fontId="3"/>
  </si>
  <si>
    <t>外307</t>
    <rPh sb="0" eb="1">
      <t>ガイ</t>
    </rPh>
    <phoneticPr fontId="3"/>
  </si>
  <si>
    <t>外308</t>
    <rPh sb="0" eb="1">
      <t>ガイ</t>
    </rPh>
    <phoneticPr fontId="3"/>
  </si>
  <si>
    <t>外309</t>
    <rPh sb="0" eb="1">
      <t>ガイ</t>
    </rPh>
    <phoneticPr fontId="3"/>
  </si>
  <si>
    <t>外310</t>
    <rPh sb="0" eb="1">
      <t>ガイ</t>
    </rPh>
    <phoneticPr fontId="3"/>
  </si>
  <si>
    <t>外311</t>
    <rPh sb="0" eb="1">
      <t>ガイ</t>
    </rPh>
    <phoneticPr fontId="3"/>
  </si>
  <si>
    <t>外312</t>
    <rPh sb="0" eb="1">
      <t>ガイ</t>
    </rPh>
    <phoneticPr fontId="3"/>
  </si>
  <si>
    <t>外313</t>
    <rPh sb="0" eb="1">
      <t>ガイ</t>
    </rPh>
    <phoneticPr fontId="3"/>
  </si>
  <si>
    <t>外314</t>
    <rPh sb="0" eb="1">
      <t>ガイ</t>
    </rPh>
    <phoneticPr fontId="3"/>
  </si>
  <si>
    <t>外315</t>
    <rPh sb="0" eb="1">
      <t>ガイ</t>
    </rPh>
    <phoneticPr fontId="3"/>
  </si>
  <si>
    <t>外316</t>
    <rPh sb="0" eb="1">
      <t>ガイ</t>
    </rPh>
    <phoneticPr fontId="3"/>
  </si>
  <si>
    <t>外317</t>
    <rPh sb="0" eb="1">
      <t>ガイ</t>
    </rPh>
    <phoneticPr fontId="3"/>
  </si>
  <si>
    <t>外318</t>
    <rPh sb="0" eb="1">
      <t>ガイ</t>
    </rPh>
    <phoneticPr fontId="3"/>
  </si>
  <si>
    <t>外319</t>
    <rPh sb="0" eb="1">
      <t>ガイ</t>
    </rPh>
    <phoneticPr fontId="3"/>
  </si>
  <si>
    <t>外320</t>
    <rPh sb="0" eb="1">
      <t>ガイ</t>
    </rPh>
    <phoneticPr fontId="3"/>
  </si>
  <si>
    <t>外321</t>
    <rPh sb="0" eb="1">
      <t>ガイ</t>
    </rPh>
    <phoneticPr fontId="3"/>
  </si>
  <si>
    <t>外322</t>
    <rPh sb="0" eb="1">
      <t>ガイ</t>
    </rPh>
    <phoneticPr fontId="3"/>
  </si>
  <si>
    <t>外323</t>
    <rPh sb="0" eb="1">
      <t>ガイ</t>
    </rPh>
    <phoneticPr fontId="3"/>
  </si>
  <si>
    <t>外324</t>
    <rPh sb="0" eb="1">
      <t>ガイ</t>
    </rPh>
    <phoneticPr fontId="3"/>
  </si>
  <si>
    <t>外325</t>
    <rPh sb="0" eb="1">
      <t>ガイ</t>
    </rPh>
    <phoneticPr fontId="3"/>
  </si>
  <si>
    <t>外326</t>
    <rPh sb="0" eb="1">
      <t>ガイ</t>
    </rPh>
    <phoneticPr fontId="3"/>
  </si>
  <si>
    <t>外327</t>
    <rPh sb="0" eb="1">
      <t>ガイ</t>
    </rPh>
    <phoneticPr fontId="3"/>
  </si>
  <si>
    <t>外328</t>
    <rPh sb="0" eb="1">
      <t>ガイ</t>
    </rPh>
    <phoneticPr fontId="3"/>
  </si>
  <si>
    <t>外329</t>
    <rPh sb="0" eb="1">
      <t>ガイ</t>
    </rPh>
    <phoneticPr fontId="3"/>
  </si>
  <si>
    <t>外330</t>
    <rPh sb="0" eb="1">
      <t>ガイ</t>
    </rPh>
    <phoneticPr fontId="3"/>
  </si>
  <si>
    <t>外331</t>
    <rPh sb="0" eb="1">
      <t>ガイ</t>
    </rPh>
    <phoneticPr fontId="3"/>
  </si>
  <si>
    <t>外332</t>
    <rPh sb="0" eb="1">
      <t>ガイ</t>
    </rPh>
    <phoneticPr fontId="3"/>
  </si>
  <si>
    <t>外333</t>
    <rPh sb="0" eb="1">
      <t>ガイ</t>
    </rPh>
    <phoneticPr fontId="3"/>
  </si>
  <si>
    <t>外334</t>
    <rPh sb="0" eb="1">
      <t>ガイ</t>
    </rPh>
    <phoneticPr fontId="3"/>
  </si>
  <si>
    <t>外335</t>
    <rPh sb="0" eb="1">
      <t>ガイ</t>
    </rPh>
    <phoneticPr fontId="3"/>
  </si>
  <si>
    <t>外336</t>
    <rPh sb="0" eb="1">
      <t>ガイ</t>
    </rPh>
    <phoneticPr fontId="3"/>
  </si>
  <si>
    <t>外337</t>
    <rPh sb="0" eb="1">
      <t>ガイ</t>
    </rPh>
    <phoneticPr fontId="3"/>
  </si>
  <si>
    <t>外338</t>
    <rPh sb="0" eb="1">
      <t>ガイ</t>
    </rPh>
    <phoneticPr fontId="3"/>
  </si>
  <si>
    <t>外339</t>
    <rPh sb="0" eb="1">
      <t>ガイ</t>
    </rPh>
    <phoneticPr fontId="3"/>
  </si>
  <si>
    <t>外340</t>
    <rPh sb="0" eb="1">
      <t>ガイ</t>
    </rPh>
    <phoneticPr fontId="3"/>
  </si>
  <si>
    <t>外341</t>
    <rPh sb="0" eb="1">
      <t>ガイ</t>
    </rPh>
    <phoneticPr fontId="3"/>
  </si>
  <si>
    <t>外342</t>
    <rPh sb="0" eb="1">
      <t>ガイ</t>
    </rPh>
    <phoneticPr fontId="3"/>
  </si>
  <si>
    <t>外343</t>
    <rPh sb="0" eb="1">
      <t>ガイ</t>
    </rPh>
    <phoneticPr fontId="3"/>
  </si>
  <si>
    <t>外344</t>
    <rPh sb="0" eb="1">
      <t>ガイ</t>
    </rPh>
    <phoneticPr fontId="3"/>
  </si>
  <si>
    <t>外345</t>
    <rPh sb="0" eb="1">
      <t>ガイ</t>
    </rPh>
    <phoneticPr fontId="3"/>
  </si>
  <si>
    <t>外346</t>
    <rPh sb="0" eb="1">
      <t>ガイ</t>
    </rPh>
    <phoneticPr fontId="3"/>
  </si>
  <si>
    <t>外347</t>
    <rPh sb="0" eb="1">
      <t>ガイ</t>
    </rPh>
    <phoneticPr fontId="3"/>
  </si>
  <si>
    <t>外348</t>
    <rPh sb="0" eb="1">
      <t>ガイ</t>
    </rPh>
    <phoneticPr fontId="3"/>
  </si>
  <si>
    <t>外349</t>
    <rPh sb="0" eb="1">
      <t>ガイ</t>
    </rPh>
    <phoneticPr fontId="3"/>
  </si>
  <si>
    <t>外350</t>
    <rPh sb="0" eb="1">
      <t>ガイ</t>
    </rPh>
    <phoneticPr fontId="3"/>
  </si>
  <si>
    <t>外351</t>
    <rPh sb="0" eb="1">
      <t>ガイ</t>
    </rPh>
    <phoneticPr fontId="3"/>
  </si>
  <si>
    <t>外352</t>
    <rPh sb="0" eb="1">
      <t>ガイ</t>
    </rPh>
    <phoneticPr fontId="3"/>
  </si>
  <si>
    <t>外353</t>
    <rPh sb="0" eb="1">
      <t>ガイ</t>
    </rPh>
    <phoneticPr fontId="3"/>
  </si>
  <si>
    <t>外354</t>
    <rPh sb="0" eb="1">
      <t>ガイ</t>
    </rPh>
    <phoneticPr fontId="3"/>
  </si>
  <si>
    <t>外355</t>
    <rPh sb="0" eb="1">
      <t>ガイ</t>
    </rPh>
    <phoneticPr fontId="3"/>
  </si>
  <si>
    <t>外356</t>
    <rPh sb="0" eb="1">
      <t>ガイ</t>
    </rPh>
    <phoneticPr fontId="3"/>
  </si>
  <si>
    <t>外357</t>
    <rPh sb="0" eb="1">
      <t>ガイ</t>
    </rPh>
    <phoneticPr fontId="3"/>
  </si>
  <si>
    <t>外358</t>
    <rPh sb="0" eb="1">
      <t>ガイ</t>
    </rPh>
    <phoneticPr fontId="3"/>
  </si>
  <si>
    <t>外359</t>
    <rPh sb="0" eb="1">
      <t>ガイ</t>
    </rPh>
    <phoneticPr fontId="3"/>
  </si>
  <si>
    <t>外360</t>
    <rPh sb="0" eb="1">
      <t>ガイ</t>
    </rPh>
    <phoneticPr fontId="3"/>
  </si>
  <si>
    <t>外361</t>
    <rPh sb="0" eb="1">
      <t>ガイ</t>
    </rPh>
    <phoneticPr fontId="3"/>
  </si>
  <si>
    <t>外362</t>
    <rPh sb="0" eb="1">
      <t>ガイ</t>
    </rPh>
    <phoneticPr fontId="3"/>
  </si>
  <si>
    <t>外363</t>
    <rPh sb="0" eb="1">
      <t>ガイ</t>
    </rPh>
    <phoneticPr fontId="3"/>
  </si>
  <si>
    <t>外364</t>
    <rPh sb="0" eb="1">
      <t>ガイ</t>
    </rPh>
    <phoneticPr fontId="3"/>
  </si>
  <si>
    <t>外365</t>
    <rPh sb="0" eb="1">
      <t>ガイ</t>
    </rPh>
    <phoneticPr fontId="3"/>
  </si>
  <si>
    <t>外366</t>
    <rPh sb="0" eb="1">
      <t>ガイ</t>
    </rPh>
    <phoneticPr fontId="3"/>
  </si>
  <si>
    <t>外367</t>
    <rPh sb="0" eb="1">
      <t>ガイ</t>
    </rPh>
    <phoneticPr fontId="3"/>
  </si>
  <si>
    <t>外368</t>
    <rPh sb="0" eb="1">
      <t>ガイ</t>
    </rPh>
    <phoneticPr fontId="3"/>
  </si>
  <si>
    <t>外369</t>
    <rPh sb="0" eb="1">
      <t>ガイ</t>
    </rPh>
    <phoneticPr fontId="3"/>
  </si>
  <si>
    <t>外370</t>
    <rPh sb="0" eb="1">
      <t>ガイ</t>
    </rPh>
    <phoneticPr fontId="3"/>
  </si>
  <si>
    <t>外371</t>
    <rPh sb="0" eb="1">
      <t>ガイ</t>
    </rPh>
    <phoneticPr fontId="3"/>
  </si>
  <si>
    <t>外372</t>
    <rPh sb="0" eb="1">
      <t>ガイ</t>
    </rPh>
    <phoneticPr fontId="3"/>
  </si>
  <si>
    <t>外373</t>
    <rPh sb="0" eb="1">
      <t>ガイ</t>
    </rPh>
    <phoneticPr fontId="3"/>
  </si>
  <si>
    <t>外374</t>
    <rPh sb="0" eb="1">
      <t>ガイ</t>
    </rPh>
    <phoneticPr fontId="3"/>
  </si>
  <si>
    <t>外375</t>
    <rPh sb="0" eb="1">
      <t>ガイ</t>
    </rPh>
    <phoneticPr fontId="3"/>
  </si>
  <si>
    <t>外376</t>
    <rPh sb="0" eb="1">
      <t>ガイ</t>
    </rPh>
    <phoneticPr fontId="3"/>
  </si>
  <si>
    <t>外377</t>
    <rPh sb="0" eb="1">
      <t>ガイ</t>
    </rPh>
    <phoneticPr fontId="3"/>
  </si>
  <si>
    <t>外378</t>
    <rPh sb="0" eb="1">
      <t>ガイ</t>
    </rPh>
    <phoneticPr fontId="3"/>
  </si>
  <si>
    <t>外379</t>
    <rPh sb="0" eb="1">
      <t>ガイ</t>
    </rPh>
    <phoneticPr fontId="3"/>
  </si>
  <si>
    <t>外380</t>
    <rPh sb="0" eb="1">
      <t>ガイ</t>
    </rPh>
    <phoneticPr fontId="3"/>
  </si>
  <si>
    <t>外381</t>
    <rPh sb="0" eb="1">
      <t>ガイ</t>
    </rPh>
    <phoneticPr fontId="3"/>
  </si>
  <si>
    <t>外382</t>
    <rPh sb="0" eb="1">
      <t>ガイ</t>
    </rPh>
    <phoneticPr fontId="3"/>
  </si>
  <si>
    <t>外383</t>
    <rPh sb="0" eb="1">
      <t>ガイ</t>
    </rPh>
    <phoneticPr fontId="3"/>
  </si>
  <si>
    <t>外384</t>
    <rPh sb="0" eb="1">
      <t>ガイ</t>
    </rPh>
    <phoneticPr fontId="3"/>
  </si>
  <si>
    <t>外385</t>
    <rPh sb="0" eb="1">
      <t>ガイ</t>
    </rPh>
    <phoneticPr fontId="3"/>
  </si>
  <si>
    <t>外386</t>
    <rPh sb="0" eb="1">
      <t>ガイ</t>
    </rPh>
    <phoneticPr fontId="3"/>
  </si>
  <si>
    <t>外387</t>
    <rPh sb="0" eb="1">
      <t>ガイ</t>
    </rPh>
    <phoneticPr fontId="3"/>
  </si>
  <si>
    <t>外388</t>
    <rPh sb="0" eb="1">
      <t>ガイ</t>
    </rPh>
    <phoneticPr fontId="3"/>
  </si>
  <si>
    <t>外389</t>
    <rPh sb="0" eb="1">
      <t>ガイ</t>
    </rPh>
    <phoneticPr fontId="3"/>
  </si>
  <si>
    <t>外390</t>
    <rPh sb="0" eb="1">
      <t>ガイ</t>
    </rPh>
    <phoneticPr fontId="3"/>
  </si>
  <si>
    <t>外391</t>
    <rPh sb="0" eb="1">
      <t>ガイ</t>
    </rPh>
    <phoneticPr fontId="3"/>
  </si>
  <si>
    <t>外392</t>
    <rPh sb="0" eb="1">
      <t>ガイ</t>
    </rPh>
    <phoneticPr fontId="3"/>
  </si>
  <si>
    <t>外393</t>
    <rPh sb="0" eb="1">
      <t>ガイ</t>
    </rPh>
    <phoneticPr fontId="3"/>
  </si>
  <si>
    <t>外394</t>
    <rPh sb="0" eb="1">
      <t>ガイ</t>
    </rPh>
    <phoneticPr fontId="3"/>
  </si>
  <si>
    <t>外395</t>
    <rPh sb="0" eb="1">
      <t>ガイ</t>
    </rPh>
    <phoneticPr fontId="3"/>
  </si>
  <si>
    <t>外396</t>
    <rPh sb="0" eb="1">
      <t>ガイ</t>
    </rPh>
    <phoneticPr fontId="3"/>
  </si>
  <si>
    <t>外397</t>
    <rPh sb="0" eb="1">
      <t>ガイ</t>
    </rPh>
    <phoneticPr fontId="3"/>
  </si>
  <si>
    <t>外398</t>
    <rPh sb="0" eb="1">
      <t>ガイ</t>
    </rPh>
    <phoneticPr fontId="3"/>
  </si>
  <si>
    <t>外399</t>
    <rPh sb="0" eb="1">
      <t>ガイ</t>
    </rPh>
    <phoneticPr fontId="3"/>
  </si>
  <si>
    <t>外400</t>
    <rPh sb="0" eb="1">
      <t>ガイ</t>
    </rPh>
    <phoneticPr fontId="3"/>
  </si>
  <si>
    <t>外401</t>
    <rPh sb="0" eb="1">
      <t>ガイ</t>
    </rPh>
    <phoneticPr fontId="3"/>
  </si>
  <si>
    <t>外402</t>
    <rPh sb="0" eb="1">
      <t>ガイ</t>
    </rPh>
    <phoneticPr fontId="3"/>
  </si>
  <si>
    <t>外403</t>
    <rPh sb="0" eb="1">
      <t>ガイ</t>
    </rPh>
    <phoneticPr fontId="3"/>
  </si>
  <si>
    <t>外404</t>
    <rPh sb="0" eb="1">
      <t>ガイ</t>
    </rPh>
    <phoneticPr fontId="3"/>
  </si>
  <si>
    <t>外405</t>
    <rPh sb="0" eb="1">
      <t>ガイ</t>
    </rPh>
    <phoneticPr fontId="3"/>
  </si>
  <si>
    <t>外406</t>
    <rPh sb="0" eb="1">
      <t>ガイ</t>
    </rPh>
    <phoneticPr fontId="3"/>
  </si>
  <si>
    <t>外407</t>
    <rPh sb="0" eb="1">
      <t>ガイ</t>
    </rPh>
    <phoneticPr fontId="3"/>
  </si>
  <si>
    <t>外408</t>
    <rPh sb="0" eb="1">
      <t>ガイ</t>
    </rPh>
    <phoneticPr fontId="3"/>
  </si>
  <si>
    <t>外409</t>
    <rPh sb="0" eb="1">
      <t>ガイ</t>
    </rPh>
    <phoneticPr fontId="3"/>
  </si>
  <si>
    <t>外410</t>
    <rPh sb="0" eb="1">
      <t>ガイ</t>
    </rPh>
    <phoneticPr fontId="3"/>
  </si>
  <si>
    <t>外411</t>
    <rPh sb="0" eb="1">
      <t>ガイ</t>
    </rPh>
    <phoneticPr fontId="3"/>
  </si>
  <si>
    <t>外412</t>
    <rPh sb="0" eb="1">
      <t>ガイ</t>
    </rPh>
    <phoneticPr fontId="3"/>
  </si>
  <si>
    <t>外413</t>
    <rPh sb="0" eb="1">
      <t>ガイ</t>
    </rPh>
    <phoneticPr fontId="3"/>
  </si>
  <si>
    <t>外414</t>
    <rPh sb="0" eb="1">
      <t>ガイ</t>
    </rPh>
    <phoneticPr fontId="3"/>
  </si>
  <si>
    <t>外415</t>
    <rPh sb="0" eb="1">
      <t>ガイ</t>
    </rPh>
    <phoneticPr fontId="3"/>
  </si>
  <si>
    <t>外416</t>
    <rPh sb="0" eb="1">
      <t>ガイ</t>
    </rPh>
    <phoneticPr fontId="3"/>
  </si>
  <si>
    <t>外417</t>
    <rPh sb="0" eb="1">
      <t>ガイ</t>
    </rPh>
    <phoneticPr fontId="3"/>
  </si>
  <si>
    <t>外418</t>
    <rPh sb="0" eb="1">
      <t>ガイ</t>
    </rPh>
    <phoneticPr fontId="3"/>
  </si>
  <si>
    <t>外419</t>
    <rPh sb="0" eb="1">
      <t>ガイ</t>
    </rPh>
    <phoneticPr fontId="3"/>
  </si>
  <si>
    <t>外420</t>
    <rPh sb="0" eb="1">
      <t>ガイ</t>
    </rPh>
    <phoneticPr fontId="3"/>
  </si>
  <si>
    <t>外421</t>
    <rPh sb="0" eb="1">
      <t>ガイ</t>
    </rPh>
    <phoneticPr fontId="3"/>
  </si>
  <si>
    <t>外422</t>
    <rPh sb="0" eb="1">
      <t>ガイ</t>
    </rPh>
    <phoneticPr fontId="3"/>
  </si>
  <si>
    <t>外423</t>
    <rPh sb="0" eb="1">
      <t>ガイ</t>
    </rPh>
    <phoneticPr fontId="3"/>
  </si>
  <si>
    <t>外424</t>
    <rPh sb="0" eb="1">
      <t>ガイ</t>
    </rPh>
    <phoneticPr fontId="3"/>
  </si>
  <si>
    <t>外425</t>
    <rPh sb="0" eb="1">
      <t>ガイ</t>
    </rPh>
    <phoneticPr fontId="3"/>
  </si>
  <si>
    <t>外426</t>
    <rPh sb="0" eb="1">
      <t>ガイ</t>
    </rPh>
    <phoneticPr fontId="3"/>
  </si>
  <si>
    <t>外427</t>
    <rPh sb="0" eb="1">
      <t>ガイ</t>
    </rPh>
    <phoneticPr fontId="3"/>
  </si>
  <si>
    <t>外428</t>
    <rPh sb="0" eb="1">
      <t>ガイ</t>
    </rPh>
    <phoneticPr fontId="3"/>
  </si>
  <si>
    <t>外429</t>
    <rPh sb="0" eb="1">
      <t>ガイ</t>
    </rPh>
    <phoneticPr fontId="3"/>
  </si>
  <si>
    <t>外430</t>
    <rPh sb="0" eb="1">
      <t>ガイ</t>
    </rPh>
    <phoneticPr fontId="3"/>
  </si>
  <si>
    <t>外431</t>
    <rPh sb="0" eb="1">
      <t>ガイ</t>
    </rPh>
    <phoneticPr fontId="3"/>
  </si>
  <si>
    <t>外432</t>
    <rPh sb="0" eb="1">
      <t>ガイ</t>
    </rPh>
    <phoneticPr fontId="3"/>
  </si>
  <si>
    <t>外433</t>
    <rPh sb="0" eb="1">
      <t>ガイ</t>
    </rPh>
    <phoneticPr fontId="3"/>
  </si>
  <si>
    <t>外434</t>
    <rPh sb="0" eb="1">
      <t>ガイ</t>
    </rPh>
    <phoneticPr fontId="3"/>
  </si>
  <si>
    <t>外435</t>
    <rPh sb="0" eb="1">
      <t>ガイ</t>
    </rPh>
    <phoneticPr fontId="3"/>
  </si>
  <si>
    <t>外436</t>
    <rPh sb="0" eb="1">
      <t>ガイ</t>
    </rPh>
    <phoneticPr fontId="3"/>
  </si>
  <si>
    <t>外437</t>
    <rPh sb="0" eb="1">
      <t>ガイ</t>
    </rPh>
    <phoneticPr fontId="3"/>
  </si>
  <si>
    <t>外438</t>
    <rPh sb="0" eb="1">
      <t>ガイ</t>
    </rPh>
    <phoneticPr fontId="3"/>
  </si>
  <si>
    <t>外439</t>
    <rPh sb="0" eb="1">
      <t>ガイ</t>
    </rPh>
    <phoneticPr fontId="3"/>
  </si>
  <si>
    <t>外440</t>
    <rPh sb="0" eb="1">
      <t>ガイ</t>
    </rPh>
    <phoneticPr fontId="3"/>
  </si>
  <si>
    <t>外441</t>
    <rPh sb="0" eb="1">
      <t>ガイ</t>
    </rPh>
    <phoneticPr fontId="3"/>
  </si>
  <si>
    <t>外442</t>
    <rPh sb="0" eb="1">
      <t>ガイ</t>
    </rPh>
    <phoneticPr fontId="3"/>
  </si>
  <si>
    <t>外443</t>
    <rPh sb="0" eb="1">
      <t>ガイ</t>
    </rPh>
    <phoneticPr fontId="3"/>
  </si>
  <si>
    <t>外444</t>
    <rPh sb="0" eb="1">
      <t>ガイ</t>
    </rPh>
    <phoneticPr fontId="3"/>
  </si>
  <si>
    <t>外445</t>
    <rPh sb="0" eb="1">
      <t>ガイ</t>
    </rPh>
    <phoneticPr fontId="3"/>
  </si>
  <si>
    <t>外446</t>
    <rPh sb="0" eb="1">
      <t>ガイ</t>
    </rPh>
    <phoneticPr fontId="3"/>
  </si>
  <si>
    <t>外447</t>
    <rPh sb="0" eb="1">
      <t>ガイ</t>
    </rPh>
    <phoneticPr fontId="3"/>
  </si>
  <si>
    <t>外448</t>
    <rPh sb="0" eb="1">
      <t>ガイ</t>
    </rPh>
    <phoneticPr fontId="3"/>
  </si>
  <si>
    <t>外449</t>
    <rPh sb="0" eb="1">
      <t>ガイ</t>
    </rPh>
    <phoneticPr fontId="3"/>
  </si>
  <si>
    <t>外450</t>
    <rPh sb="0" eb="1">
      <t>ガイ</t>
    </rPh>
    <phoneticPr fontId="3"/>
  </si>
  <si>
    <t>外451</t>
    <rPh sb="0" eb="1">
      <t>ガイ</t>
    </rPh>
    <phoneticPr fontId="3"/>
  </si>
  <si>
    <t>外452</t>
    <rPh sb="0" eb="1">
      <t>ガイ</t>
    </rPh>
    <phoneticPr fontId="3"/>
  </si>
  <si>
    <t>外453</t>
    <rPh sb="0" eb="1">
      <t>ガイ</t>
    </rPh>
    <phoneticPr fontId="3"/>
  </si>
  <si>
    <t>外454</t>
    <rPh sb="0" eb="1">
      <t>ガイ</t>
    </rPh>
    <phoneticPr fontId="3"/>
  </si>
  <si>
    <t>外455</t>
    <rPh sb="0" eb="1">
      <t>ガイ</t>
    </rPh>
    <phoneticPr fontId="3"/>
  </si>
  <si>
    <t>外456</t>
    <rPh sb="0" eb="1">
      <t>ガイ</t>
    </rPh>
    <phoneticPr fontId="3"/>
  </si>
  <si>
    <t>外457</t>
    <rPh sb="0" eb="1">
      <t>ガイ</t>
    </rPh>
    <phoneticPr fontId="3"/>
  </si>
  <si>
    <t>外458</t>
    <rPh sb="0" eb="1">
      <t>ガイ</t>
    </rPh>
    <phoneticPr fontId="3"/>
  </si>
  <si>
    <t>外459</t>
    <rPh sb="0" eb="1">
      <t>ガイ</t>
    </rPh>
    <phoneticPr fontId="3"/>
  </si>
  <si>
    <t>外460</t>
    <rPh sb="0" eb="1">
      <t>ガイ</t>
    </rPh>
    <phoneticPr fontId="3"/>
  </si>
  <si>
    <t>外461</t>
    <rPh sb="0" eb="1">
      <t>ガイ</t>
    </rPh>
    <phoneticPr fontId="3"/>
  </si>
  <si>
    <t>外462</t>
    <rPh sb="0" eb="1">
      <t>ガイ</t>
    </rPh>
    <phoneticPr fontId="3"/>
  </si>
  <si>
    <t>外463</t>
    <rPh sb="0" eb="1">
      <t>ガイ</t>
    </rPh>
    <phoneticPr fontId="3"/>
  </si>
  <si>
    <t>外464</t>
    <rPh sb="0" eb="1">
      <t>ガイ</t>
    </rPh>
    <phoneticPr fontId="3"/>
  </si>
  <si>
    <t>外465</t>
    <rPh sb="0" eb="1">
      <t>ガイ</t>
    </rPh>
    <phoneticPr fontId="3"/>
  </si>
  <si>
    <t>外466</t>
    <rPh sb="0" eb="1">
      <t>ガイ</t>
    </rPh>
    <phoneticPr fontId="3"/>
  </si>
  <si>
    <t>外467</t>
    <rPh sb="0" eb="1">
      <t>ガイ</t>
    </rPh>
    <phoneticPr fontId="3"/>
  </si>
  <si>
    <t>外468</t>
    <rPh sb="0" eb="1">
      <t>ガイ</t>
    </rPh>
    <phoneticPr fontId="3"/>
  </si>
  <si>
    <t>外469</t>
    <rPh sb="0" eb="1">
      <t>ガイ</t>
    </rPh>
    <phoneticPr fontId="3"/>
  </si>
  <si>
    <t>外470</t>
    <rPh sb="0" eb="1">
      <t>ガイ</t>
    </rPh>
    <phoneticPr fontId="3"/>
  </si>
  <si>
    <t>外471</t>
    <rPh sb="0" eb="1">
      <t>ガイ</t>
    </rPh>
    <phoneticPr fontId="3"/>
  </si>
  <si>
    <t>外472</t>
    <rPh sb="0" eb="1">
      <t>ガイ</t>
    </rPh>
    <phoneticPr fontId="3"/>
  </si>
  <si>
    <t>外473</t>
    <rPh sb="0" eb="1">
      <t>ガイ</t>
    </rPh>
    <phoneticPr fontId="3"/>
  </si>
  <si>
    <t>外474</t>
    <rPh sb="0" eb="1">
      <t>ガイ</t>
    </rPh>
    <phoneticPr fontId="3"/>
  </si>
  <si>
    <t>外475</t>
    <rPh sb="0" eb="1">
      <t>ガイ</t>
    </rPh>
    <phoneticPr fontId="3"/>
  </si>
  <si>
    <t>外476</t>
    <rPh sb="0" eb="1">
      <t>ガイ</t>
    </rPh>
    <phoneticPr fontId="3"/>
  </si>
  <si>
    <t>外477</t>
    <rPh sb="0" eb="1">
      <t>ガイ</t>
    </rPh>
    <phoneticPr fontId="3"/>
  </si>
  <si>
    <t>外478</t>
    <rPh sb="0" eb="1">
      <t>ガイ</t>
    </rPh>
    <phoneticPr fontId="3"/>
  </si>
  <si>
    <t>外479</t>
    <rPh sb="0" eb="1">
      <t>ガイ</t>
    </rPh>
    <phoneticPr fontId="3"/>
  </si>
  <si>
    <t>外480</t>
    <rPh sb="0" eb="1">
      <t>ガイ</t>
    </rPh>
    <phoneticPr fontId="3"/>
  </si>
  <si>
    <t>外481</t>
    <rPh sb="0" eb="1">
      <t>ガイ</t>
    </rPh>
    <phoneticPr fontId="3"/>
  </si>
  <si>
    <t>外482</t>
    <rPh sb="0" eb="1">
      <t>ガイ</t>
    </rPh>
    <phoneticPr fontId="3"/>
  </si>
  <si>
    <t>外483</t>
    <rPh sb="0" eb="1">
      <t>ガイ</t>
    </rPh>
    <phoneticPr fontId="3"/>
  </si>
  <si>
    <t>外484</t>
    <rPh sb="0" eb="1">
      <t>ガイ</t>
    </rPh>
    <phoneticPr fontId="3"/>
  </si>
  <si>
    <t>外485</t>
    <rPh sb="0" eb="1">
      <t>ガイ</t>
    </rPh>
    <phoneticPr fontId="3"/>
  </si>
  <si>
    <t>外486</t>
    <rPh sb="0" eb="1">
      <t>ガイ</t>
    </rPh>
    <phoneticPr fontId="3"/>
  </si>
  <si>
    <t>外487</t>
    <rPh sb="0" eb="1">
      <t>ガイ</t>
    </rPh>
    <phoneticPr fontId="3"/>
  </si>
  <si>
    <t>外488</t>
    <rPh sb="0" eb="1">
      <t>ガイ</t>
    </rPh>
    <phoneticPr fontId="3"/>
  </si>
  <si>
    <t>外489</t>
    <rPh sb="0" eb="1">
      <t>ガイ</t>
    </rPh>
    <phoneticPr fontId="3"/>
  </si>
  <si>
    <t>外490</t>
    <rPh sb="0" eb="1">
      <t>ガイ</t>
    </rPh>
    <phoneticPr fontId="3"/>
  </si>
  <si>
    <t>外491</t>
    <rPh sb="0" eb="1">
      <t>ガイ</t>
    </rPh>
    <phoneticPr fontId="3"/>
  </si>
  <si>
    <t>外492</t>
    <rPh sb="0" eb="1">
      <t>ガイ</t>
    </rPh>
    <phoneticPr fontId="3"/>
  </si>
  <si>
    <t>外493</t>
    <rPh sb="0" eb="1">
      <t>ガイ</t>
    </rPh>
    <phoneticPr fontId="3"/>
  </si>
  <si>
    <t>外494</t>
    <rPh sb="0" eb="1">
      <t>ガイ</t>
    </rPh>
    <phoneticPr fontId="3"/>
  </si>
  <si>
    <t>外495</t>
    <rPh sb="0" eb="1">
      <t>ガイ</t>
    </rPh>
    <phoneticPr fontId="3"/>
  </si>
  <si>
    <t>外496</t>
    <rPh sb="0" eb="1">
      <t>ガイ</t>
    </rPh>
    <phoneticPr fontId="3"/>
  </si>
  <si>
    <t>外497</t>
    <rPh sb="0" eb="1">
      <t>ガイ</t>
    </rPh>
    <phoneticPr fontId="3"/>
  </si>
  <si>
    <t>外498</t>
    <rPh sb="0" eb="1">
      <t>ガイ</t>
    </rPh>
    <phoneticPr fontId="3"/>
  </si>
  <si>
    <t>外499</t>
    <rPh sb="0" eb="1">
      <t>ガイ</t>
    </rPh>
    <phoneticPr fontId="3"/>
  </si>
  <si>
    <t>外500</t>
    <rPh sb="0" eb="1">
      <t>ガイ</t>
    </rPh>
    <phoneticPr fontId="3"/>
  </si>
  <si>
    <t>外501</t>
    <rPh sb="0" eb="1">
      <t>ガイ</t>
    </rPh>
    <phoneticPr fontId="3"/>
  </si>
  <si>
    <t>外502</t>
    <rPh sb="0" eb="1">
      <t>ガイ</t>
    </rPh>
    <phoneticPr fontId="3"/>
  </si>
  <si>
    <t>外503</t>
    <rPh sb="0" eb="1">
      <t>ガイ</t>
    </rPh>
    <phoneticPr fontId="3"/>
  </si>
  <si>
    <t>外504</t>
    <rPh sb="0" eb="1">
      <t>ガイ</t>
    </rPh>
    <phoneticPr fontId="3"/>
  </si>
  <si>
    <t>外505</t>
    <rPh sb="0" eb="1">
      <t>ガイ</t>
    </rPh>
    <phoneticPr fontId="3"/>
  </si>
  <si>
    <t>外506</t>
    <rPh sb="0" eb="1">
      <t>ガイ</t>
    </rPh>
    <phoneticPr fontId="3"/>
  </si>
  <si>
    <t>外507</t>
    <rPh sb="0" eb="1">
      <t>ガイ</t>
    </rPh>
    <phoneticPr fontId="3"/>
  </si>
  <si>
    <t>外508</t>
    <rPh sb="0" eb="1">
      <t>ガイ</t>
    </rPh>
    <phoneticPr fontId="3"/>
  </si>
  <si>
    <t>外509</t>
    <rPh sb="0" eb="1">
      <t>ガイ</t>
    </rPh>
    <phoneticPr fontId="3"/>
  </si>
  <si>
    <t>外510</t>
    <rPh sb="0" eb="1">
      <t>ガイ</t>
    </rPh>
    <phoneticPr fontId="3"/>
  </si>
  <si>
    <t>外511</t>
    <rPh sb="0" eb="1">
      <t>ガイ</t>
    </rPh>
    <phoneticPr fontId="3"/>
  </si>
  <si>
    <t>外512</t>
    <rPh sb="0" eb="1">
      <t>ガイ</t>
    </rPh>
    <phoneticPr fontId="3"/>
  </si>
  <si>
    <t>外513</t>
    <rPh sb="0" eb="1">
      <t>ガイ</t>
    </rPh>
    <phoneticPr fontId="3"/>
  </si>
  <si>
    <t>外514</t>
    <rPh sb="0" eb="1">
      <t>ガイ</t>
    </rPh>
    <phoneticPr fontId="3"/>
  </si>
  <si>
    <t>外515</t>
    <rPh sb="0" eb="1">
      <t>ガイ</t>
    </rPh>
    <phoneticPr fontId="3"/>
  </si>
  <si>
    <t>外516</t>
    <rPh sb="0" eb="1">
      <t>ガイ</t>
    </rPh>
    <phoneticPr fontId="3"/>
  </si>
  <si>
    <t>外517</t>
    <rPh sb="0" eb="1">
      <t>ガイ</t>
    </rPh>
    <phoneticPr fontId="3"/>
  </si>
  <si>
    <t>外518</t>
    <rPh sb="0" eb="1">
      <t>ガイ</t>
    </rPh>
    <phoneticPr fontId="3"/>
  </si>
  <si>
    <t>外519</t>
    <rPh sb="0" eb="1">
      <t>ガイ</t>
    </rPh>
    <phoneticPr fontId="3"/>
  </si>
  <si>
    <t>外520</t>
    <rPh sb="0" eb="1">
      <t>ガイ</t>
    </rPh>
    <phoneticPr fontId="3"/>
  </si>
  <si>
    <t>外521</t>
    <rPh sb="0" eb="1">
      <t>ガイ</t>
    </rPh>
    <phoneticPr fontId="3"/>
  </si>
  <si>
    <t>外522</t>
    <rPh sb="0" eb="1">
      <t>ガイ</t>
    </rPh>
    <phoneticPr fontId="3"/>
  </si>
  <si>
    <t>外523</t>
    <rPh sb="0" eb="1">
      <t>ガイ</t>
    </rPh>
    <phoneticPr fontId="3"/>
  </si>
  <si>
    <t>外524</t>
    <rPh sb="0" eb="1">
      <t>ガイ</t>
    </rPh>
    <phoneticPr fontId="3"/>
  </si>
  <si>
    <t>外525</t>
    <rPh sb="0" eb="1">
      <t>ガイ</t>
    </rPh>
    <phoneticPr fontId="3"/>
  </si>
  <si>
    <t>外526</t>
    <rPh sb="0" eb="1">
      <t>ガイ</t>
    </rPh>
    <phoneticPr fontId="3"/>
  </si>
  <si>
    <t>外527</t>
    <rPh sb="0" eb="1">
      <t>ガイ</t>
    </rPh>
    <phoneticPr fontId="3"/>
  </si>
  <si>
    <t>外528</t>
    <rPh sb="0" eb="1">
      <t>ガイ</t>
    </rPh>
    <phoneticPr fontId="3"/>
  </si>
  <si>
    <t>外529</t>
    <rPh sb="0" eb="1">
      <t>ガイ</t>
    </rPh>
    <phoneticPr fontId="3"/>
  </si>
  <si>
    <t>外530</t>
    <rPh sb="0" eb="1">
      <t>ガイ</t>
    </rPh>
    <phoneticPr fontId="3"/>
  </si>
  <si>
    <t>外531</t>
    <rPh sb="0" eb="1">
      <t>ガイ</t>
    </rPh>
    <phoneticPr fontId="3"/>
  </si>
  <si>
    <t>外532</t>
    <rPh sb="0" eb="1">
      <t>ガイ</t>
    </rPh>
    <phoneticPr fontId="3"/>
  </si>
  <si>
    <t>外533</t>
    <rPh sb="0" eb="1">
      <t>ガイ</t>
    </rPh>
    <phoneticPr fontId="3"/>
  </si>
  <si>
    <t>外534</t>
    <rPh sb="0" eb="1">
      <t>ガイ</t>
    </rPh>
    <phoneticPr fontId="3"/>
  </si>
  <si>
    <t>外535</t>
    <rPh sb="0" eb="1">
      <t>ガイ</t>
    </rPh>
    <phoneticPr fontId="3"/>
  </si>
  <si>
    <t>外536</t>
    <rPh sb="0" eb="1">
      <t>ガイ</t>
    </rPh>
    <phoneticPr fontId="3"/>
  </si>
  <si>
    <t>外537</t>
    <rPh sb="0" eb="1">
      <t>ガイ</t>
    </rPh>
    <phoneticPr fontId="3"/>
  </si>
  <si>
    <t>外538</t>
    <rPh sb="0" eb="1">
      <t>ガイ</t>
    </rPh>
    <phoneticPr fontId="3"/>
  </si>
  <si>
    <t>外539</t>
    <rPh sb="0" eb="1">
      <t>ガイ</t>
    </rPh>
    <phoneticPr fontId="3"/>
  </si>
  <si>
    <t>外540</t>
    <rPh sb="0" eb="1">
      <t>ガイ</t>
    </rPh>
    <phoneticPr fontId="3"/>
  </si>
  <si>
    <t>外541</t>
    <rPh sb="0" eb="1">
      <t>ガイ</t>
    </rPh>
    <phoneticPr fontId="3"/>
  </si>
  <si>
    <t>外542</t>
    <rPh sb="0" eb="1">
      <t>ガイ</t>
    </rPh>
    <phoneticPr fontId="3"/>
  </si>
  <si>
    <t>外543</t>
    <rPh sb="0" eb="1">
      <t>ガイ</t>
    </rPh>
    <phoneticPr fontId="3"/>
  </si>
  <si>
    <t>外544</t>
    <rPh sb="0" eb="1">
      <t>ガイ</t>
    </rPh>
    <phoneticPr fontId="3"/>
  </si>
  <si>
    <t>外545</t>
    <rPh sb="0" eb="1">
      <t>ガイ</t>
    </rPh>
    <phoneticPr fontId="3"/>
  </si>
  <si>
    <t>外546</t>
    <rPh sb="0" eb="1">
      <t>ガイ</t>
    </rPh>
    <phoneticPr fontId="3"/>
  </si>
  <si>
    <t>外547</t>
    <rPh sb="0" eb="1">
      <t>ガイ</t>
    </rPh>
    <phoneticPr fontId="3"/>
  </si>
  <si>
    <t>外548</t>
    <rPh sb="0" eb="1">
      <t>ガイ</t>
    </rPh>
    <phoneticPr fontId="3"/>
  </si>
  <si>
    <t>外549</t>
    <rPh sb="0" eb="1">
      <t>ガイ</t>
    </rPh>
    <phoneticPr fontId="3"/>
  </si>
  <si>
    <t>外550</t>
    <rPh sb="0" eb="1">
      <t>ガイ</t>
    </rPh>
    <phoneticPr fontId="3"/>
  </si>
  <si>
    <t>外551</t>
    <rPh sb="0" eb="1">
      <t>ガイ</t>
    </rPh>
    <phoneticPr fontId="3"/>
  </si>
  <si>
    <t>外552</t>
    <rPh sb="0" eb="1">
      <t>ガイ</t>
    </rPh>
    <phoneticPr fontId="3"/>
  </si>
  <si>
    <t>外553</t>
    <rPh sb="0" eb="1">
      <t>ガイ</t>
    </rPh>
    <phoneticPr fontId="3"/>
  </si>
  <si>
    <t>外554</t>
    <rPh sb="0" eb="1">
      <t>ガイ</t>
    </rPh>
    <phoneticPr fontId="3"/>
  </si>
  <si>
    <t>外555</t>
    <rPh sb="0" eb="1">
      <t>ガイ</t>
    </rPh>
    <phoneticPr fontId="3"/>
  </si>
  <si>
    <t>外556</t>
    <rPh sb="0" eb="1">
      <t>ガイ</t>
    </rPh>
    <phoneticPr fontId="3"/>
  </si>
  <si>
    <t>外557</t>
    <rPh sb="0" eb="1">
      <t>ガイ</t>
    </rPh>
    <phoneticPr fontId="3"/>
  </si>
  <si>
    <t>外558</t>
    <rPh sb="0" eb="1">
      <t>ガイ</t>
    </rPh>
    <phoneticPr fontId="3"/>
  </si>
  <si>
    <t>外559</t>
    <rPh sb="0" eb="1">
      <t>ガイ</t>
    </rPh>
    <phoneticPr fontId="3"/>
  </si>
  <si>
    <t>外560</t>
    <rPh sb="0" eb="1">
      <t>ガイ</t>
    </rPh>
    <phoneticPr fontId="3"/>
  </si>
  <si>
    <t>外561</t>
    <rPh sb="0" eb="1">
      <t>ガイ</t>
    </rPh>
    <phoneticPr fontId="3"/>
  </si>
  <si>
    <t>外562</t>
    <rPh sb="0" eb="1">
      <t>ガイ</t>
    </rPh>
    <phoneticPr fontId="3"/>
  </si>
  <si>
    <t>外563</t>
    <rPh sb="0" eb="1">
      <t>ガイ</t>
    </rPh>
    <phoneticPr fontId="3"/>
  </si>
  <si>
    <t>外564</t>
    <rPh sb="0" eb="1">
      <t>ガイ</t>
    </rPh>
    <phoneticPr fontId="3"/>
  </si>
  <si>
    <t>外565</t>
    <rPh sb="0" eb="1">
      <t>ガイ</t>
    </rPh>
    <phoneticPr fontId="3"/>
  </si>
  <si>
    <t>外566</t>
    <rPh sb="0" eb="1">
      <t>ガイ</t>
    </rPh>
    <phoneticPr fontId="3"/>
  </si>
  <si>
    <t>外567</t>
    <rPh sb="0" eb="1">
      <t>ガイ</t>
    </rPh>
    <phoneticPr fontId="3"/>
  </si>
  <si>
    <t>外568</t>
    <rPh sb="0" eb="1">
      <t>ガイ</t>
    </rPh>
    <phoneticPr fontId="3"/>
  </si>
  <si>
    <t>外570</t>
    <rPh sb="0" eb="1">
      <t>ガイ</t>
    </rPh>
    <phoneticPr fontId="3"/>
  </si>
  <si>
    <t>外571</t>
    <rPh sb="0" eb="1">
      <t>ガイ</t>
    </rPh>
    <phoneticPr fontId="3"/>
  </si>
  <si>
    <t>外573</t>
    <rPh sb="0" eb="1">
      <t>ガイ</t>
    </rPh>
    <phoneticPr fontId="3"/>
  </si>
  <si>
    <t>外574</t>
    <rPh sb="0" eb="1">
      <t>ガイ</t>
    </rPh>
    <phoneticPr fontId="3"/>
  </si>
  <si>
    <t>外575</t>
    <rPh sb="0" eb="1">
      <t>ガイ</t>
    </rPh>
    <phoneticPr fontId="3"/>
  </si>
  <si>
    <t>外576</t>
    <rPh sb="0" eb="1">
      <t>ガイ</t>
    </rPh>
    <phoneticPr fontId="3"/>
  </si>
  <si>
    <t>外577</t>
    <rPh sb="0" eb="1">
      <t>ガイ</t>
    </rPh>
    <phoneticPr fontId="3"/>
  </si>
  <si>
    <t>外578</t>
    <rPh sb="0" eb="1">
      <t>ガイ</t>
    </rPh>
    <phoneticPr fontId="3"/>
  </si>
  <si>
    <t>外579</t>
    <rPh sb="0" eb="1">
      <t>ガイ</t>
    </rPh>
    <phoneticPr fontId="3"/>
  </si>
  <si>
    <t>外580</t>
    <rPh sb="0" eb="1">
      <t>ガイ</t>
    </rPh>
    <phoneticPr fontId="3"/>
  </si>
  <si>
    <t>外581</t>
    <rPh sb="0" eb="1">
      <t>ガイ</t>
    </rPh>
    <phoneticPr fontId="3"/>
  </si>
  <si>
    <t>外582</t>
    <rPh sb="0" eb="1">
      <t>ガイ</t>
    </rPh>
    <phoneticPr fontId="3"/>
  </si>
  <si>
    <t>外583</t>
    <rPh sb="0" eb="1">
      <t>ガイ</t>
    </rPh>
    <phoneticPr fontId="3"/>
  </si>
  <si>
    <t>外584</t>
    <rPh sb="0" eb="1">
      <t>ガイ</t>
    </rPh>
    <phoneticPr fontId="3"/>
  </si>
  <si>
    <t>外585</t>
    <rPh sb="0" eb="1">
      <t>ガイ</t>
    </rPh>
    <phoneticPr fontId="3"/>
  </si>
  <si>
    <t>外586</t>
    <rPh sb="0" eb="1">
      <t>ガイ</t>
    </rPh>
    <phoneticPr fontId="3"/>
  </si>
  <si>
    <t>外587</t>
    <rPh sb="0" eb="1">
      <t>ガイ</t>
    </rPh>
    <phoneticPr fontId="3"/>
  </si>
  <si>
    <t>外588</t>
    <rPh sb="0" eb="1">
      <t>ガイ</t>
    </rPh>
    <phoneticPr fontId="3"/>
  </si>
  <si>
    <t>外589</t>
    <rPh sb="0" eb="1">
      <t>ガイ</t>
    </rPh>
    <phoneticPr fontId="3"/>
  </si>
  <si>
    <t>外590</t>
    <rPh sb="0" eb="1">
      <t>ガイ</t>
    </rPh>
    <phoneticPr fontId="3"/>
  </si>
  <si>
    <t>外591</t>
    <rPh sb="0" eb="1">
      <t>ガイ</t>
    </rPh>
    <phoneticPr fontId="3"/>
  </si>
  <si>
    <t>外592</t>
    <rPh sb="0" eb="1">
      <t>ガイ</t>
    </rPh>
    <phoneticPr fontId="3"/>
  </si>
  <si>
    <t>外593</t>
    <rPh sb="0" eb="1">
      <t>ガイ</t>
    </rPh>
    <phoneticPr fontId="3"/>
  </si>
  <si>
    <t>外594</t>
    <rPh sb="0" eb="1">
      <t>ガイ</t>
    </rPh>
    <phoneticPr fontId="3"/>
  </si>
  <si>
    <t>外595</t>
    <rPh sb="0" eb="1">
      <t>ガイ</t>
    </rPh>
    <phoneticPr fontId="3"/>
  </si>
  <si>
    <t>外596</t>
    <rPh sb="0" eb="1">
      <t>ガイ</t>
    </rPh>
    <phoneticPr fontId="3"/>
  </si>
  <si>
    <t>外597</t>
    <rPh sb="0" eb="1">
      <t>ガイ</t>
    </rPh>
    <phoneticPr fontId="3"/>
  </si>
  <si>
    <t>外598</t>
    <rPh sb="0" eb="1">
      <t>ガイ</t>
    </rPh>
    <phoneticPr fontId="3"/>
  </si>
  <si>
    <t>外599</t>
    <rPh sb="0" eb="1">
      <t>ガイ</t>
    </rPh>
    <phoneticPr fontId="3"/>
  </si>
  <si>
    <t>外600</t>
    <rPh sb="0" eb="1">
      <t>ガイ</t>
    </rPh>
    <phoneticPr fontId="3"/>
  </si>
  <si>
    <t>外601</t>
    <rPh sb="0" eb="1">
      <t>ガイ</t>
    </rPh>
    <phoneticPr fontId="3"/>
  </si>
  <si>
    <t>外602</t>
    <rPh sb="0" eb="1">
      <t>ガイ</t>
    </rPh>
    <phoneticPr fontId="3"/>
  </si>
  <si>
    <t>外603</t>
    <rPh sb="0" eb="1">
      <t>ガイ</t>
    </rPh>
    <phoneticPr fontId="3"/>
  </si>
  <si>
    <t>外604</t>
    <rPh sb="0" eb="1">
      <t>ガイ</t>
    </rPh>
    <phoneticPr fontId="3"/>
  </si>
  <si>
    <t>外605</t>
    <rPh sb="0" eb="1">
      <t>ガイ</t>
    </rPh>
    <phoneticPr fontId="3"/>
  </si>
  <si>
    <t>外606</t>
    <rPh sb="0" eb="1">
      <t>ガイ</t>
    </rPh>
    <phoneticPr fontId="3"/>
  </si>
  <si>
    <t>外607</t>
    <rPh sb="0" eb="1">
      <t>ガイ</t>
    </rPh>
    <phoneticPr fontId="3"/>
  </si>
  <si>
    <t>外608</t>
    <rPh sb="0" eb="1">
      <t>ガイ</t>
    </rPh>
    <phoneticPr fontId="3"/>
  </si>
  <si>
    <t>外609</t>
    <rPh sb="0" eb="1">
      <t>ガイ</t>
    </rPh>
    <phoneticPr fontId="3"/>
  </si>
  <si>
    <t>外610</t>
    <rPh sb="0" eb="1">
      <t>ガイ</t>
    </rPh>
    <phoneticPr fontId="3"/>
  </si>
  <si>
    <t>外611</t>
    <rPh sb="0" eb="1">
      <t>ガイ</t>
    </rPh>
    <phoneticPr fontId="3"/>
  </si>
  <si>
    <t>外612</t>
    <rPh sb="0" eb="1">
      <t>ガイ</t>
    </rPh>
    <phoneticPr fontId="3"/>
  </si>
  <si>
    <t>外613</t>
    <rPh sb="0" eb="1">
      <t>ガイ</t>
    </rPh>
    <phoneticPr fontId="3"/>
  </si>
  <si>
    <t>外614</t>
    <rPh sb="0" eb="1">
      <t>ガイ</t>
    </rPh>
    <phoneticPr fontId="3"/>
  </si>
  <si>
    <t>外615</t>
    <rPh sb="0" eb="1">
      <t>ガイ</t>
    </rPh>
    <phoneticPr fontId="3"/>
  </si>
  <si>
    <t>外616</t>
    <rPh sb="0" eb="1">
      <t>ガイ</t>
    </rPh>
    <phoneticPr fontId="3"/>
  </si>
  <si>
    <t>外617</t>
    <rPh sb="0" eb="1">
      <t>ガイ</t>
    </rPh>
    <phoneticPr fontId="3"/>
  </si>
  <si>
    <t>外618</t>
    <rPh sb="0" eb="1">
      <t>ガイ</t>
    </rPh>
    <phoneticPr fontId="3"/>
  </si>
  <si>
    <t>外619</t>
    <rPh sb="0" eb="1">
      <t>ガイ</t>
    </rPh>
    <phoneticPr fontId="3"/>
  </si>
  <si>
    <t>外620</t>
    <rPh sb="0" eb="1">
      <t>ガイ</t>
    </rPh>
    <phoneticPr fontId="3"/>
  </si>
  <si>
    <t>外621</t>
    <rPh sb="0" eb="1">
      <t>ガイ</t>
    </rPh>
    <phoneticPr fontId="3"/>
  </si>
  <si>
    <t>外622</t>
    <rPh sb="0" eb="1">
      <t>ガイ</t>
    </rPh>
    <phoneticPr fontId="3"/>
  </si>
  <si>
    <t>外623</t>
    <rPh sb="0" eb="1">
      <t>ガイ</t>
    </rPh>
    <phoneticPr fontId="3"/>
  </si>
  <si>
    <t>外624</t>
    <rPh sb="0" eb="1">
      <t>ガイ</t>
    </rPh>
    <phoneticPr fontId="3"/>
  </si>
  <si>
    <t>外625</t>
    <rPh sb="0" eb="1">
      <t>ガイ</t>
    </rPh>
    <phoneticPr fontId="3"/>
  </si>
  <si>
    <t>外626</t>
    <rPh sb="0" eb="1">
      <t>ガイ</t>
    </rPh>
    <phoneticPr fontId="3"/>
  </si>
  <si>
    <t>外627</t>
    <rPh sb="0" eb="1">
      <t>ガイ</t>
    </rPh>
    <phoneticPr fontId="3"/>
  </si>
  <si>
    <t>外628</t>
    <rPh sb="0" eb="1">
      <t>ガイ</t>
    </rPh>
    <phoneticPr fontId="3"/>
  </si>
  <si>
    <t>外629</t>
    <rPh sb="0" eb="1">
      <t>ガイ</t>
    </rPh>
    <phoneticPr fontId="3"/>
  </si>
  <si>
    <t>外630</t>
    <rPh sb="0" eb="1">
      <t>ガイ</t>
    </rPh>
    <phoneticPr fontId="3"/>
  </si>
  <si>
    <t>外631</t>
    <rPh sb="0" eb="1">
      <t>ガイ</t>
    </rPh>
    <phoneticPr fontId="3"/>
  </si>
  <si>
    <t>外632</t>
    <rPh sb="0" eb="1">
      <t>ガイ</t>
    </rPh>
    <phoneticPr fontId="3"/>
  </si>
  <si>
    <t>外633</t>
    <rPh sb="0" eb="1">
      <t>ガイ</t>
    </rPh>
    <phoneticPr fontId="3"/>
  </si>
  <si>
    <t>外634</t>
    <rPh sb="0" eb="1">
      <t>ガイ</t>
    </rPh>
    <phoneticPr fontId="3"/>
  </si>
  <si>
    <t>外635</t>
    <rPh sb="0" eb="1">
      <t>ガイ</t>
    </rPh>
    <phoneticPr fontId="3"/>
  </si>
  <si>
    <t>外636</t>
    <rPh sb="0" eb="1">
      <t>ガイ</t>
    </rPh>
    <phoneticPr fontId="3"/>
  </si>
  <si>
    <t>外637</t>
    <rPh sb="0" eb="1">
      <t>ガイ</t>
    </rPh>
    <phoneticPr fontId="3"/>
  </si>
  <si>
    <t>外638</t>
    <rPh sb="0" eb="1">
      <t>ガイ</t>
    </rPh>
    <phoneticPr fontId="3"/>
  </si>
  <si>
    <t>外639</t>
    <rPh sb="0" eb="1">
      <t>ガイ</t>
    </rPh>
    <phoneticPr fontId="3"/>
  </si>
  <si>
    <t>外640</t>
    <rPh sb="0" eb="1">
      <t>ガイ</t>
    </rPh>
    <phoneticPr fontId="3"/>
  </si>
  <si>
    <t>外641</t>
    <rPh sb="0" eb="1">
      <t>ガイ</t>
    </rPh>
    <phoneticPr fontId="3"/>
  </si>
  <si>
    <t>外642</t>
    <rPh sb="0" eb="1">
      <t>ガイ</t>
    </rPh>
    <phoneticPr fontId="3"/>
  </si>
  <si>
    <t>外643</t>
    <rPh sb="0" eb="1">
      <t>ガイ</t>
    </rPh>
    <phoneticPr fontId="3"/>
  </si>
  <si>
    <t>外644</t>
    <rPh sb="0" eb="1">
      <t>ガイ</t>
    </rPh>
    <phoneticPr fontId="3"/>
  </si>
  <si>
    <t>外645</t>
    <rPh sb="0" eb="1">
      <t>ガイ</t>
    </rPh>
    <phoneticPr fontId="3"/>
  </si>
  <si>
    <t>外646</t>
    <rPh sb="0" eb="1">
      <t>ガイ</t>
    </rPh>
    <phoneticPr fontId="3"/>
  </si>
  <si>
    <t>外647</t>
    <rPh sb="0" eb="1">
      <t>ガイ</t>
    </rPh>
    <phoneticPr fontId="3"/>
  </si>
  <si>
    <t>外648</t>
    <rPh sb="0" eb="1">
      <t>ガイ</t>
    </rPh>
    <phoneticPr fontId="3"/>
  </si>
  <si>
    <t>外649</t>
    <rPh sb="0" eb="1">
      <t>ガイ</t>
    </rPh>
    <phoneticPr fontId="3"/>
  </si>
  <si>
    <t>外650</t>
    <rPh sb="0" eb="1">
      <t>ガイ</t>
    </rPh>
    <phoneticPr fontId="3"/>
  </si>
  <si>
    <t>外651</t>
    <rPh sb="0" eb="1">
      <t>ガイ</t>
    </rPh>
    <phoneticPr fontId="3"/>
  </si>
  <si>
    <t>外652</t>
    <rPh sb="0" eb="1">
      <t>ガイ</t>
    </rPh>
    <phoneticPr fontId="3"/>
  </si>
  <si>
    <t>外653</t>
    <rPh sb="0" eb="1">
      <t>ガイ</t>
    </rPh>
    <phoneticPr fontId="3"/>
  </si>
  <si>
    <t>外654</t>
    <rPh sb="0" eb="1">
      <t>ガイ</t>
    </rPh>
    <phoneticPr fontId="3"/>
  </si>
  <si>
    <t>外655</t>
    <rPh sb="0" eb="1">
      <t>ガイ</t>
    </rPh>
    <phoneticPr fontId="3"/>
  </si>
  <si>
    <t>外656</t>
    <rPh sb="0" eb="1">
      <t>ガイ</t>
    </rPh>
    <phoneticPr fontId="3"/>
  </si>
  <si>
    <t>外657</t>
    <rPh sb="0" eb="1">
      <t>ガイ</t>
    </rPh>
    <phoneticPr fontId="3"/>
  </si>
  <si>
    <t>外658</t>
    <rPh sb="0" eb="1">
      <t>ガイ</t>
    </rPh>
    <phoneticPr fontId="3"/>
  </si>
  <si>
    <t>外659</t>
    <rPh sb="0" eb="1">
      <t>ガイ</t>
    </rPh>
    <phoneticPr fontId="3"/>
  </si>
  <si>
    <t>外660</t>
    <rPh sb="0" eb="1">
      <t>ガイ</t>
    </rPh>
    <phoneticPr fontId="3"/>
  </si>
  <si>
    <t>外661</t>
    <rPh sb="0" eb="1">
      <t>ガイ</t>
    </rPh>
    <phoneticPr fontId="3"/>
  </si>
  <si>
    <t>外662</t>
    <rPh sb="0" eb="1">
      <t>ガイ</t>
    </rPh>
    <phoneticPr fontId="3"/>
  </si>
  <si>
    <t>外663</t>
    <rPh sb="0" eb="1">
      <t>ガイ</t>
    </rPh>
    <phoneticPr fontId="3"/>
  </si>
  <si>
    <t>外664</t>
    <rPh sb="0" eb="1">
      <t>ガイ</t>
    </rPh>
    <phoneticPr fontId="3"/>
  </si>
  <si>
    <t>外665</t>
    <rPh sb="0" eb="1">
      <t>ガイ</t>
    </rPh>
    <phoneticPr fontId="3"/>
  </si>
  <si>
    <t>外666</t>
    <rPh sb="0" eb="1">
      <t>ガイ</t>
    </rPh>
    <phoneticPr fontId="3"/>
  </si>
  <si>
    <t>外667</t>
    <rPh sb="0" eb="1">
      <t>ガイ</t>
    </rPh>
    <phoneticPr fontId="3"/>
  </si>
  <si>
    <t>外668</t>
    <rPh sb="0" eb="1">
      <t>ガイ</t>
    </rPh>
    <phoneticPr fontId="3"/>
  </si>
  <si>
    <t>外669</t>
    <rPh sb="0" eb="1">
      <t>ガイ</t>
    </rPh>
    <phoneticPr fontId="3"/>
  </si>
  <si>
    <t>外670</t>
    <rPh sb="0" eb="1">
      <t>ガイ</t>
    </rPh>
    <phoneticPr fontId="3"/>
  </si>
  <si>
    <t>外671</t>
    <rPh sb="0" eb="1">
      <t>ガイ</t>
    </rPh>
    <phoneticPr fontId="3"/>
  </si>
  <si>
    <t>外672</t>
    <rPh sb="0" eb="1">
      <t>ガイ</t>
    </rPh>
    <phoneticPr fontId="3"/>
  </si>
  <si>
    <t>外673</t>
    <rPh sb="0" eb="1">
      <t>ガイ</t>
    </rPh>
    <phoneticPr fontId="3"/>
  </si>
  <si>
    <t>外674</t>
    <rPh sb="0" eb="1">
      <t>ガイ</t>
    </rPh>
    <phoneticPr fontId="3"/>
  </si>
  <si>
    <t>外675</t>
    <rPh sb="0" eb="1">
      <t>ガイ</t>
    </rPh>
    <phoneticPr fontId="3"/>
  </si>
  <si>
    <t>外676</t>
    <rPh sb="0" eb="1">
      <t>ガイ</t>
    </rPh>
    <phoneticPr fontId="3"/>
  </si>
  <si>
    <t>外677</t>
    <rPh sb="0" eb="1">
      <t>ガイ</t>
    </rPh>
    <phoneticPr fontId="3"/>
  </si>
  <si>
    <t>外678</t>
    <rPh sb="0" eb="1">
      <t>ガイ</t>
    </rPh>
    <phoneticPr fontId="3"/>
  </si>
  <si>
    <t>外679</t>
    <rPh sb="0" eb="1">
      <t>ガイ</t>
    </rPh>
    <phoneticPr fontId="3"/>
  </si>
  <si>
    <t>外680</t>
    <rPh sb="0" eb="1">
      <t>ガイ</t>
    </rPh>
    <phoneticPr fontId="3"/>
  </si>
  <si>
    <t>外681</t>
    <rPh sb="0" eb="1">
      <t>ガイ</t>
    </rPh>
    <phoneticPr fontId="3"/>
  </si>
  <si>
    <t>外682</t>
    <rPh sb="0" eb="1">
      <t>ガイ</t>
    </rPh>
    <phoneticPr fontId="3"/>
  </si>
  <si>
    <t>外683</t>
    <rPh sb="0" eb="1">
      <t>ガイ</t>
    </rPh>
    <phoneticPr fontId="3"/>
  </si>
  <si>
    <t>外684</t>
    <rPh sb="0" eb="1">
      <t>ガイ</t>
    </rPh>
    <phoneticPr fontId="3"/>
  </si>
  <si>
    <t>外685</t>
    <rPh sb="0" eb="1">
      <t>ガイ</t>
    </rPh>
    <phoneticPr fontId="3"/>
  </si>
  <si>
    <t>外686</t>
    <rPh sb="0" eb="1">
      <t>ガイ</t>
    </rPh>
    <phoneticPr fontId="3"/>
  </si>
  <si>
    <t>外687</t>
    <rPh sb="0" eb="1">
      <t>ガイ</t>
    </rPh>
    <phoneticPr fontId="3"/>
  </si>
  <si>
    <t>外688</t>
    <rPh sb="0" eb="1">
      <t>ガイ</t>
    </rPh>
    <phoneticPr fontId="3"/>
  </si>
  <si>
    <t>外689</t>
    <rPh sb="0" eb="1">
      <t>ガイ</t>
    </rPh>
    <phoneticPr fontId="3"/>
  </si>
  <si>
    <t>外690</t>
    <rPh sb="0" eb="1">
      <t>ガイ</t>
    </rPh>
    <phoneticPr fontId="3"/>
  </si>
  <si>
    <t>外691</t>
    <rPh sb="0" eb="1">
      <t>ガイ</t>
    </rPh>
    <phoneticPr fontId="3"/>
  </si>
  <si>
    <t>外692</t>
    <rPh sb="0" eb="1">
      <t>ガイ</t>
    </rPh>
    <phoneticPr fontId="3"/>
  </si>
  <si>
    <t>外693</t>
    <rPh sb="0" eb="1">
      <t>ガイ</t>
    </rPh>
    <phoneticPr fontId="3"/>
  </si>
  <si>
    <t>外694</t>
    <rPh sb="0" eb="1">
      <t>ガイ</t>
    </rPh>
    <phoneticPr fontId="3"/>
  </si>
  <si>
    <t>外695</t>
    <rPh sb="0" eb="1">
      <t>ガイ</t>
    </rPh>
    <phoneticPr fontId="3"/>
  </si>
  <si>
    <t>外696</t>
    <rPh sb="0" eb="1">
      <t>ガイ</t>
    </rPh>
    <phoneticPr fontId="3"/>
  </si>
  <si>
    <t>外697</t>
    <rPh sb="0" eb="1">
      <t>ガイ</t>
    </rPh>
    <phoneticPr fontId="3"/>
  </si>
  <si>
    <t>外698</t>
    <rPh sb="0" eb="1">
      <t>ガイ</t>
    </rPh>
    <phoneticPr fontId="3"/>
  </si>
  <si>
    <t>外699</t>
    <rPh sb="0" eb="1">
      <t>ガイ</t>
    </rPh>
    <phoneticPr fontId="3"/>
  </si>
  <si>
    <t>外700</t>
    <rPh sb="0" eb="1">
      <t>ガイ</t>
    </rPh>
    <phoneticPr fontId="3"/>
  </si>
  <si>
    <t>外701</t>
    <rPh sb="0" eb="1">
      <t>ガイ</t>
    </rPh>
    <phoneticPr fontId="3"/>
  </si>
  <si>
    <t>外702</t>
    <rPh sb="0" eb="1">
      <t>ガイ</t>
    </rPh>
    <phoneticPr fontId="3"/>
  </si>
  <si>
    <t>外703</t>
    <rPh sb="0" eb="1">
      <t>ガイ</t>
    </rPh>
    <phoneticPr fontId="3"/>
  </si>
  <si>
    <t>外704</t>
    <rPh sb="0" eb="1">
      <t>ガイ</t>
    </rPh>
    <phoneticPr fontId="3"/>
  </si>
  <si>
    <t>外705</t>
    <rPh sb="0" eb="1">
      <t>ガイ</t>
    </rPh>
    <phoneticPr fontId="3"/>
  </si>
  <si>
    <t>外706</t>
    <rPh sb="0" eb="1">
      <t>ガイ</t>
    </rPh>
    <phoneticPr fontId="3"/>
  </si>
  <si>
    <t>外707</t>
    <rPh sb="0" eb="1">
      <t>ガイ</t>
    </rPh>
    <phoneticPr fontId="3"/>
  </si>
  <si>
    <t>外708</t>
    <rPh sb="0" eb="1">
      <t>ガイ</t>
    </rPh>
    <phoneticPr fontId="3"/>
  </si>
  <si>
    <t>外709</t>
    <rPh sb="0" eb="1">
      <t>ガイ</t>
    </rPh>
    <phoneticPr fontId="3"/>
  </si>
  <si>
    <t>外710</t>
    <rPh sb="0" eb="1">
      <t>ガイ</t>
    </rPh>
    <phoneticPr fontId="3"/>
  </si>
  <si>
    <t>外711</t>
    <rPh sb="0" eb="1">
      <t>ガイ</t>
    </rPh>
    <phoneticPr fontId="3"/>
  </si>
  <si>
    <t>外712</t>
    <rPh sb="0" eb="1">
      <t>ガイ</t>
    </rPh>
    <phoneticPr fontId="3"/>
  </si>
  <si>
    <t>外713</t>
    <rPh sb="0" eb="1">
      <t>ガイ</t>
    </rPh>
    <phoneticPr fontId="3"/>
  </si>
  <si>
    <t>外714</t>
    <rPh sb="0" eb="1">
      <t>ガイ</t>
    </rPh>
    <phoneticPr fontId="3"/>
  </si>
  <si>
    <t>外715</t>
    <rPh sb="0" eb="1">
      <t>ガイ</t>
    </rPh>
    <phoneticPr fontId="3"/>
  </si>
  <si>
    <t>外716</t>
    <rPh sb="0" eb="1">
      <t>ガイ</t>
    </rPh>
    <phoneticPr fontId="3"/>
  </si>
  <si>
    <t>外717</t>
    <rPh sb="0" eb="1">
      <t>ガイ</t>
    </rPh>
    <phoneticPr fontId="3"/>
  </si>
  <si>
    <t>外718</t>
    <rPh sb="0" eb="1">
      <t>ガイ</t>
    </rPh>
    <phoneticPr fontId="3"/>
  </si>
  <si>
    <t>外719</t>
    <rPh sb="0" eb="1">
      <t>ガイ</t>
    </rPh>
    <phoneticPr fontId="3"/>
  </si>
  <si>
    <t>外720</t>
    <rPh sb="0" eb="1">
      <t>ガイ</t>
    </rPh>
    <phoneticPr fontId="3"/>
  </si>
  <si>
    <t>外721</t>
    <rPh sb="0" eb="1">
      <t>ガイ</t>
    </rPh>
    <phoneticPr fontId="3"/>
  </si>
  <si>
    <t>外722</t>
    <rPh sb="0" eb="1">
      <t>ガイ</t>
    </rPh>
    <phoneticPr fontId="3"/>
  </si>
  <si>
    <t>外723</t>
    <rPh sb="0" eb="1">
      <t>ガイ</t>
    </rPh>
    <phoneticPr fontId="3"/>
  </si>
  <si>
    <t>外724</t>
    <rPh sb="0" eb="1">
      <t>ガイ</t>
    </rPh>
    <phoneticPr fontId="3"/>
  </si>
  <si>
    <t>外725</t>
    <rPh sb="0" eb="1">
      <t>ガイ</t>
    </rPh>
    <phoneticPr fontId="3"/>
  </si>
  <si>
    <t>外726</t>
    <rPh sb="0" eb="1">
      <t>ガイ</t>
    </rPh>
    <phoneticPr fontId="3"/>
  </si>
  <si>
    <t>外727</t>
    <rPh sb="0" eb="1">
      <t>ガイ</t>
    </rPh>
    <phoneticPr fontId="3"/>
  </si>
  <si>
    <t>外728</t>
    <rPh sb="0" eb="1">
      <t>ガイ</t>
    </rPh>
    <phoneticPr fontId="3"/>
  </si>
  <si>
    <t>外729</t>
    <rPh sb="0" eb="1">
      <t>ガイ</t>
    </rPh>
    <phoneticPr fontId="3"/>
  </si>
  <si>
    <t>外730</t>
    <rPh sb="0" eb="1">
      <t>ガイ</t>
    </rPh>
    <phoneticPr fontId="3"/>
  </si>
  <si>
    <t>外731</t>
    <rPh sb="0" eb="1">
      <t>ガイ</t>
    </rPh>
    <phoneticPr fontId="3"/>
  </si>
  <si>
    <t>外732</t>
    <rPh sb="0" eb="1">
      <t>ガイ</t>
    </rPh>
    <phoneticPr fontId="3"/>
  </si>
  <si>
    <t>外733</t>
    <rPh sb="0" eb="1">
      <t>ガイ</t>
    </rPh>
    <phoneticPr fontId="3"/>
  </si>
  <si>
    <t>外734</t>
    <rPh sb="0" eb="1">
      <t>ガイ</t>
    </rPh>
    <phoneticPr fontId="3"/>
  </si>
  <si>
    <t>外735</t>
    <rPh sb="0" eb="1">
      <t>ガイ</t>
    </rPh>
    <phoneticPr fontId="3"/>
  </si>
  <si>
    <t>外736</t>
    <rPh sb="0" eb="1">
      <t>ガイ</t>
    </rPh>
    <phoneticPr fontId="3"/>
  </si>
  <si>
    <t>外737</t>
    <rPh sb="0" eb="1">
      <t>ガイ</t>
    </rPh>
    <phoneticPr fontId="3"/>
  </si>
  <si>
    <t>外738</t>
    <rPh sb="0" eb="1">
      <t>ガイ</t>
    </rPh>
    <phoneticPr fontId="3"/>
  </si>
  <si>
    <t>外739</t>
    <rPh sb="0" eb="1">
      <t>ガイ</t>
    </rPh>
    <phoneticPr fontId="3"/>
  </si>
  <si>
    <t>外740</t>
    <rPh sb="0" eb="1">
      <t>ガイ</t>
    </rPh>
    <phoneticPr fontId="3"/>
  </si>
  <si>
    <t>外741</t>
    <rPh sb="0" eb="1">
      <t>ガイ</t>
    </rPh>
    <phoneticPr fontId="3"/>
  </si>
  <si>
    <t>外742</t>
    <rPh sb="0" eb="1">
      <t>ガイ</t>
    </rPh>
    <phoneticPr fontId="3"/>
  </si>
  <si>
    <t>外743</t>
    <rPh sb="0" eb="1">
      <t>ガイ</t>
    </rPh>
    <phoneticPr fontId="3"/>
  </si>
  <si>
    <t>外744</t>
    <rPh sb="0" eb="1">
      <t>ガイ</t>
    </rPh>
    <phoneticPr fontId="3"/>
  </si>
  <si>
    <t>外745</t>
    <rPh sb="0" eb="1">
      <t>ガイ</t>
    </rPh>
    <phoneticPr fontId="3"/>
  </si>
  <si>
    <t>外746</t>
    <rPh sb="0" eb="1">
      <t>ガイ</t>
    </rPh>
    <phoneticPr fontId="3"/>
  </si>
  <si>
    <t>外747</t>
    <rPh sb="0" eb="1">
      <t>ガイ</t>
    </rPh>
    <phoneticPr fontId="3"/>
  </si>
  <si>
    <t>外748</t>
    <rPh sb="0" eb="1">
      <t>ガイ</t>
    </rPh>
    <phoneticPr fontId="3"/>
  </si>
  <si>
    <t>外749</t>
    <rPh sb="0" eb="1">
      <t>ガイ</t>
    </rPh>
    <phoneticPr fontId="3"/>
  </si>
  <si>
    <t>外750</t>
    <rPh sb="0" eb="1">
      <t>ガイ</t>
    </rPh>
    <phoneticPr fontId="3"/>
  </si>
  <si>
    <t>外751</t>
    <rPh sb="0" eb="1">
      <t>ガイ</t>
    </rPh>
    <phoneticPr fontId="3"/>
  </si>
  <si>
    <t>外752</t>
    <rPh sb="0" eb="1">
      <t>ガイ</t>
    </rPh>
    <phoneticPr fontId="3"/>
  </si>
  <si>
    <t>外753</t>
    <rPh sb="0" eb="1">
      <t>ガイ</t>
    </rPh>
    <phoneticPr fontId="3"/>
  </si>
  <si>
    <t>外754</t>
    <rPh sb="0" eb="1">
      <t>ガイ</t>
    </rPh>
    <phoneticPr fontId="3"/>
  </si>
  <si>
    <t>外755</t>
    <rPh sb="0" eb="1">
      <t>ガイ</t>
    </rPh>
    <phoneticPr fontId="3"/>
  </si>
  <si>
    <t>外756</t>
    <rPh sb="0" eb="1">
      <t>ガイ</t>
    </rPh>
    <phoneticPr fontId="3"/>
  </si>
  <si>
    <t>外757</t>
    <rPh sb="0" eb="1">
      <t>ガイ</t>
    </rPh>
    <phoneticPr fontId="3"/>
  </si>
  <si>
    <t>外758</t>
    <rPh sb="0" eb="1">
      <t>ガイ</t>
    </rPh>
    <phoneticPr fontId="3"/>
  </si>
  <si>
    <t>外759</t>
    <rPh sb="0" eb="1">
      <t>ガイ</t>
    </rPh>
    <phoneticPr fontId="3"/>
  </si>
  <si>
    <t>外760</t>
    <rPh sb="0" eb="1">
      <t>ガイ</t>
    </rPh>
    <phoneticPr fontId="3"/>
  </si>
  <si>
    <t>外761</t>
    <rPh sb="0" eb="1">
      <t>ガイ</t>
    </rPh>
    <phoneticPr fontId="3"/>
  </si>
  <si>
    <t>外762</t>
    <rPh sb="0" eb="1">
      <t>ガイ</t>
    </rPh>
    <phoneticPr fontId="3"/>
  </si>
  <si>
    <t>外763</t>
    <rPh sb="0" eb="1">
      <t>ガイ</t>
    </rPh>
    <phoneticPr fontId="3"/>
  </si>
  <si>
    <t>外764</t>
    <rPh sb="0" eb="1">
      <t>ガイ</t>
    </rPh>
    <phoneticPr fontId="3"/>
  </si>
  <si>
    <t>外765</t>
    <rPh sb="0" eb="1">
      <t>ガイ</t>
    </rPh>
    <phoneticPr fontId="3"/>
  </si>
  <si>
    <t>外766</t>
    <rPh sb="0" eb="1">
      <t>ガイ</t>
    </rPh>
    <phoneticPr fontId="3"/>
  </si>
  <si>
    <t>外767</t>
    <rPh sb="0" eb="1">
      <t>ガイ</t>
    </rPh>
    <phoneticPr fontId="3"/>
  </si>
  <si>
    <t>外768</t>
    <rPh sb="0" eb="1">
      <t>ガイ</t>
    </rPh>
    <phoneticPr fontId="3"/>
  </si>
  <si>
    <t>外769</t>
    <rPh sb="0" eb="1">
      <t>ガイ</t>
    </rPh>
    <phoneticPr fontId="3"/>
  </si>
  <si>
    <t>外770</t>
    <rPh sb="0" eb="1">
      <t>ガイ</t>
    </rPh>
    <phoneticPr fontId="3"/>
  </si>
  <si>
    <t>外771</t>
    <rPh sb="0" eb="1">
      <t>ガイ</t>
    </rPh>
    <phoneticPr fontId="3"/>
  </si>
  <si>
    <t>外772</t>
    <rPh sb="0" eb="1">
      <t>ガイ</t>
    </rPh>
    <phoneticPr fontId="3"/>
  </si>
  <si>
    <t>外773</t>
    <rPh sb="0" eb="1">
      <t>ガイ</t>
    </rPh>
    <phoneticPr fontId="3"/>
  </si>
  <si>
    <t>外774</t>
    <rPh sb="0" eb="1">
      <t>ガイ</t>
    </rPh>
    <phoneticPr fontId="3"/>
  </si>
  <si>
    <t>外775</t>
    <rPh sb="0" eb="1">
      <t>ガイ</t>
    </rPh>
    <phoneticPr fontId="3"/>
  </si>
  <si>
    <t>外776</t>
    <rPh sb="0" eb="1">
      <t>ガイ</t>
    </rPh>
    <phoneticPr fontId="3"/>
  </si>
  <si>
    <t>外777</t>
    <rPh sb="0" eb="1">
      <t>ガイ</t>
    </rPh>
    <phoneticPr fontId="3"/>
  </si>
  <si>
    <t>外778</t>
    <rPh sb="0" eb="1">
      <t>ガイ</t>
    </rPh>
    <phoneticPr fontId="3"/>
  </si>
  <si>
    <t>外779</t>
    <rPh sb="0" eb="1">
      <t>ガイ</t>
    </rPh>
    <phoneticPr fontId="3"/>
  </si>
  <si>
    <t>外780</t>
    <rPh sb="0" eb="1">
      <t>ガイ</t>
    </rPh>
    <phoneticPr fontId="3"/>
  </si>
  <si>
    <t>外781</t>
    <rPh sb="0" eb="1">
      <t>ガイ</t>
    </rPh>
    <phoneticPr fontId="3"/>
  </si>
  <si>
    <t>外782</t>
    <rPh sb="0" eb="1">
      <t>ガイ</t>
    </rPh>
    <phoneticPr fontId="3"/>
  </si>
  <si>
    <t>外783</t>
    <rPh sb="0" eb="1">
      <t>ガイ</t>
    </rPh>
    <phoneticPr fontId="3"/>
  </si>
  <si>
    <t>外784</t>
    <rPh sb="0" eb="1">
      <t>ガイ</t>
    </rPh>
    <phoneticPr fontId="3"/>
  </si>
  <si>
    <t>外785</t>
    <rPh sb="0" eb="1">
      <t>ガイ</t>
    </rPh>
    <phoneticPr fontId="3"/>
  </si>
  <si>
    <t>外786</t>
    <rPh sb="0" eb="1">
      <t>ガイ</t>
    </rPh>
    <phoneticPr fontId="3"/>
  </si>
  <si>
    <t>外787</t>
    <rPh sb="0" eb="1">
      <t>ガイ</t>
    </rPh>
    <phoneticPr fontId="3"/>
  </si>
  <si>
    <t>外788</t>
    <rPh sb="0" eb="1">
      <t>ガイ</t>
    </rPh>
    <phoneticPr fontId="3"/>
  </si>
  <si>
    <t>外789</t>
    <rPh sb="0" eb="1">
      <t>ガイ</t>
    </rPh>
    <phoneticPr fontId="3"/>
  </si>
  <si>
    <t>外790</t>
    <rPh sb="0" eb="1">
      <t>ガイ</t>
    </rPh>
    <phoneticPr fontId="3"/>
  </si>
  <si>
    <t>外791</t>
    <rPh sb="0" eb="1">
      <t>ガイ</t>
    </rPh>
    <phoneticPr fontId="3"/>
  </si>
  <si>
    <t>外792</t>
    <rPh sb="0" eb="1">
      <t>ガイ</t>
    </rPh>
    <phoneticPr fontId="3"/>
  </si>
  <si>
    <t>外793</t>
    <rPh sb="0" eb="1">
      <t>ガイ</t>
    </rPh>
    <phoneticPr fontId="3"/>
  </si>
  <si>
    <t>外794</t>
    <rPh sb="0" eb="1">
      <t>ガイ</t>
    </rPh>
    <phoneticPr fontId="3"/>
  </si>
  <si>
    <t>外795</t>
    <rPh sb="0" eb="1">
      <t>ガイ</t>
    </rPh>
    <phoneticPr fontId="3"/>
  </si>
  <si>
    <t>外796</t>
    <rPh sb="0" eb="1">
      <t>ガイ</t>
    </rPh>
    <phoneticPr fontId="3"/>
  </si>
  <si>
    <t>外797</t>
    <rPh sb="0" eb="1">
      <t>ガイ</t>
    </rPh>
    <phoneticPr fontId="3"/>
  </si>
  <si>
    <t>外798</t>
    <rPh sb="0" eb="1">
      <t>ガイ</t>
    </rPh>
    <phoneticPr fontId="3"/>
  </si>
  <si>
    <t>外799</t>
    <rPh sb="0" eb="1">
      <t>ガイ</t>
    </rPh>
    <phoneticPr fontId="3"/>
  </si>
  <si>
    <t>外800</t>
    <rPh sb="0" eb="1">
      <t>ガイ</t>
    </rPh>
    <phoneticPr fontId="3"/>
  </si>
  <si>
    <t>外801</t>
    <rPh sb="0" eb="1">
      <t>ガイ</t>
    </rPh>
    <phoneticPr fontId="3"/>
  </si>
  <si>
    <t>外802</t>
    <rPh sb="0" eb="1">
      <t>ガイ</t>
    </rPh>
    <phoneticPr fontId="3"/>
  </si>
  <si>
    <t>外803</t>
    <rPh sb="0" eb="1">
      <t>ガイ</t>
    </rPh>
    <phoneticPr fontId="3"/>
  </si>
  <si>
    <t>外804</t>
    <rPh sb="0" eb="1">
      <t>ガイ</t>
    </rPh>
    <phoneticPr fontId="3"/>
  </si>
  <si>
    <t>外805</t>
    <rPh sb="0" eb="1">
      <t>ガイ</t>
    </rPh>
    <phoneticPr fontId="3"/>
  </si>
  <si>
    <t>外806</t>
    <rPh sb="0" eb="1">
      <t>ガイ</t>
    </rPh>
    <phoneticPr fontId="3"/>
  </si>
  <si>
    <t>外807</t>
    <rPh sb="0" eb="1">
      <t>ガイ</t>
    </rPh>
    <phoneticPr fontId="3"/>
  </si>
  <si>
    <t>外808</t>
    <rPh sb="0" eb="1">
      <t>ガイ</t>
    </rPh>
    <phoneticPr fontId="3"/>
  </si>
  <si>
    <t>外809</t>
    <rPh sb="0" eb="1">
      <t>ガイ</t>
    </rPh>
    <phoneticPr fontId="3"/>
  </si>
  <si>
    <t>外810</t>
    <rPh sb="0" eb="1">
      <t>ガイ</t>
    </rPh>
    <phoneticPr fontId="3"/>
  </si>
  <si>
    <t>外811</t>
    <rPh sb="0" eb="1">
      <t>ガイ</t>
    </rPh>
    <phoneticPr fontId="3"/>
  </si>
  <si>
    <t>外812</t>
    <rPh sb="0" eb="1">
      <t>ガイ</t>
    </rPh>
    <phoneticPr fontId="3"/>
  </si>
  <si>
    <t>外813</t>
    <rPh sb="0" eb="1">
      <t>ガイ</t>
    </rPh>
    <phoneticPr fontId="3"/>
  </si>
  <si>
    <t>外814</t>
    <rPh sb="0" eb="1">
      <t>ガイ</t>
    </rPh>
    <phoneticPr fontId="3"/>
  </si>
  <si>
    <t>外815</t>
    <rPh sb="0" eb="1">
      <t>ガイ</t>
    </rPh>
    <phoneticPr fontId="3"/>
  </si>
  <si>
    <t>外816</t>
    <rPh sb="0" eb="1">
      <t>ガイ</t>
    </rPh>
    <phoneticPr fontId="3"/>
  </si>
  <si>
    <t>外817</t>
    <rPh sb="0" eb="1">
      <t>ガイ</t>
    </rPh>
    <phoneticPr fontId="3"/>
  </si>
  <si>
    <t>外818</t>
    <rPh sb="0" eb="1">
      <t>ガイ</t>
    </rPh>
    <phoneticPr fontId="3"/>
  </si>
  <si>
    <t>外819</t>
    <rPh sb="0" eb="1">
      <t>ガイ</t>
    </rPh>
    <phoneticPr fontId="3"/>
  </si>
  <si>
    <t>外820</t>
    <rPh sb="0" eb="1">
      <t>ガイ</t>
    </rPh>
    <phoneticPr fontId="3"/>
  </si>
  <si>
    <t>外821</t>
    <rPh sb="0" eb="1">
      <t>ガイ</t>
    </rPh>
    <phoneticPr fontId="3"/>
  </si>
  <si>
    <t>外822</t>
    <rPh sb="0" eb="1">
      <t>ガイ</t>
    </rPh>
    <phoneticPr fontId="3"/>
  </si>
  <si>
    <t>外823</t>
    <rPh sb="0" eb="1">
      <t>ガイ</t>
    </rPh>
    <phoneticPr fontId="3"/>
  </si>
  <si>
    <t>外824</t>
    <rPh sb="0" eb="1">
      <t>ガイ</t>
    </rPh>
    <phoneticPr fontId="3"/>
  </si>
  <si>
    <t>外825</t>
    <rPh sb="0" eb="1">
      <t>ガイ</t>
    </rPh>
    <phoneticPr fontId="3"/>
  </si>
  <si>
    <t>外826</t>
    <rPh sb="0" eb="1">
      <t>ガイ</t>
    </rPh>
    <phoneticPr fontId="3"/>
  </si>
  <si>
    <t>外827</t>
    <rPh sb="0" eb="1">
      <t>ガイ</t>
    </rPh>
    <phoneticPr fontId="3"/>
  </si>
  <si>
    <t>外828</t>
    <rPh sb="0" eb="1">
      <t>ガイ</t>
    </rPh>
    <phoneticPr fontId="3"/>
  </si>
  <si>
    <t>外829</t>
    <rPh sb="0" eb="1">
      <t>ガイ</t>
    </rPh>
    <phoneticPr fontId="3"/>
  </si>
  <si>
    <t>外830</t>
    <rPh sb="0" eb="1">
      <t>ガイ</t>
    </rPh>
    <phoneticPr fontId="3"/>
  </si>
  <si>
    <t>外831</t>
    <rPh sb="0" eb="1">
      <t>ガイ</t>
    </rPh>
    <phoneticPr fontId="3"/>
  </si>
  <si>
    <t>外832</t>
    <rPh sb="0" eb="1">
      <t>ガイ</t>
    </rPh>
    <phoneticPr fontId="3"/>
  </si>
  <si>
    <t>外833</t>
    <rPh sb="0" eb="1">
      <t>ガイ</t>
    </rPh>
    <phoneticPr fontId="3"/>
  </si>
  <si>
    <t>外834</t>
    <rPh sb="0" eb="1">
      <t>ガイ</t>
    </rPh>
    <phoneticPr fontId="3"/>
  </si>
  <si>
    <t>外835</t>
    <rPh sb="0" eb="1">
      <t>ガイ</t>
    </rPh>
    <phoneticPr fontId="3"/>
  </si>
  <si>
    <t>外836</t>
    <rPh sb="0" eb="1">
      <t>ガイ</t>
    </rPh>
    <phoneticPr fontId="3"/>
  </si>
  <si>
    <t>外837</t>
    <rPh sb="0" eb="1">
      <t>ガイ</t>
    </rPh>
    <phoneticPr fontId="3"/>
  </si>
  <si>
    <t>外838</t>
    <rPh sb="0" eb="1">
      <t>ガイ</t>
    </rPh>
    <phoneticPr fontId="3"/>
  </si>
  <si>
    <t>外839</t>
    <rPh sb="0" eb="1">
      <t>ガイ</t>
    </rPh>
    <phoneticPr fontId="3"/>
  </si>
  <si>
    <t>外840</t>
    <rPh sb="0" eb="1">
      <t>ガイ</t>
    </rPh>
    <phoneticPr fontId="3"/>
  </si>
  <si>
    <t>外841</t>
    <rPh sb="0" eb="1">
      <t>ガイ</t>
    </rPh>
    <phoneticPr fontId="3"/>
  </si>
  <si>
    <t>外842</t>
    <rPh sb="0" eb="1">
      <t>ガイ</t>
    </rPh>
    <phoneticPr fontId="3"/>
  </si>
  <si>
    <t>外843</t>
    <rPh sb="0" eb="1">
      <t>ガイ</t>
    </rPh>
    <phoneticPr fontId="3"/>
  </si>
  <si>
    <t>外844</t>
    <rPh sb="0" eb="1">
      <t>ガイ</t>
    </rPh>
    <phoneticPr fontId="3"/>
  </si>
  <si>
    <t>外845</t>
    <rPh sb="0" eb="1">
      <t>ガイ</t>
    </rPh>
    <phoneticPr fontId="3"/>
  </si>
  <si>
    <t>外846</t>
    <rPh sb="0" eb="1">
      <t>ガイ</t>
    </rPh>
    <phoneticPr fontId="3"/>
  </si>
  <si>
    <t>外847</t>
    <rPh sb="0" eb="1">
      <t>ガイ</t>
    </rPh>
    <phoneticPr fontId="3"/>
  </si>
  <si>
    <t>外848</t>
    <rPh sb="0" eb="1">
      <t>ガイ</t>
    </rPh>
    <phoneticPr fontId="3"/>
  </si>
  <si>
    <t>外849</t>
    <rPh sb="0" eb="1">
      <t>ガイ</t>
    </rPh>
    <phoneticPr fontId="3"/>
  </si>
  <si>
    <t>外850</t>
    <rPh sb="0" eb="1">
      <t>ガイ</t>
    </rPh>
    <phoneticPr fontId="3"/>
  </si>
  <si>
    <t>外851</t>
    <rPh sb="0" eb="1">
      <t>ガイ</t>
    </rPh>
    <phoneticPr fontId="3"/>
  </si>
  <si>
    <t>外852</t>
    <rPh sb="0" eb="1">
      <t>ガイ</t>
    </rPh>
    <phoneticPr fontId="3"/>
  </si>
  <si>
    <t>外853</t>
    <rPh sb="0" eb="1">
      <t>ガイ</t>
    </rPh>
    <phoneticPr fontId="3"/>
  </si>
  <si>
    <t>外854</t>
    <rPh sb="0" eb="1">
      <t>ガイ</t>
    </rPh>
    <phoneticPr fontId="3"/>
  </si>
  <si>
    <t>外855</t>
    <rPh sb="0" eb="1">
      <t>ガイ</t>
    </rPh>
    <phoneticPr fontId="3"/>
  </si>
  <si>
    <t>外856</t>
    <rPh sb="0" eb="1">
      <t>ガイ</t>
    </rPh>
    <phoneticPr fontId="3"/>
  </si>
  <si>
    <t>外857</t>
    <rPh sb="0" eb="1">
      <t>ガイ</t>
    </rPh>
    <phoneticPr fontId="3"/>
  </si>
  <si>
    <t>外858</t>
    <rPh sb="0" eb="1">
      <t>ガイ</t>
    </rPh>
    <phoneticPr fontId="3"/>
  </si>
  <si>
    <t>外859</t>
    <rPh sb="0" eb="1">
      <t>ガイ</t>
    </rPh>
    <phoneticPr fontId="3"/>
  </si>
  <si>
    <t>外860</t>
    <rPh sb="0" eb="1">
      <t>ガイ</t>
    </rPh>
    <phoneticPr fontId="3"/>
  </si>
  <si>
    <t>外861</t>
    <rPh sb="0" eb="1">
      <t>ガイ</t>
    </rPh>
    <phoneticPr fontId="3"/>
  </si>
  <si>
    <t>外862</t>
    <rPh sb="0" eb="1">
      <t>ガイ</t>
    </rPh>
    <phoneticPr fontId="3"/>
  </si>
  <si>
    <t>外863</t>
    <rPh sb="0" eb="1">
      <t>ガイ</t>
    </rPh>
    <phoneticPr fontId="3"/>
  </si>
  <si>
    <t>外864</t>
    <rPh sb="0" eb="1">
      <t>ガイ</t>
    </rPh>
    <phoneticPr fontId="3"/>
  </si>
  <si>
    <t>外865</t>
    <rPh sb="0" eb="1">
      <t>ガイ</t>
    </rPh>
    <phoneticPr fontId="3"/>
  </si>
  <si>
    <t>外866</t>
    <rPh sb="0" eb="1">
      <t>ガイ</t>
    </rPh>
    <phoneticPr fontId="3"/>
  </si>
  <si>
    <t>外867</t>
    <rPh sb="0" eb="1">
      <t>ガイ</t>
    </rPh>
    <phoneticPr fontId="3"/>
  </si>
  <si>
    <t>外868</t>
    <rPh sb="0" eb="1">
      <t>ガイ</t>
    </rPh>
    <phoneticPr fontId="3"/>
  </si>
  <si>
    <t>外869</t>
    <rPh sb="0" eb="1">
      <t>ガイ</t>
    </rPh>
    <phoneticPr fontId="3"/>
  </si>
  <si>
    <t>外870</t>
    <rPh sb="0" eb="1">
      <t>ガイ</t>
    </rPh>
    <phoneticPr fontId="3"/>
  </si>
  <si>
    <t>外871</t>
    <rPh sb="0" eb="1">
      <t>ガイ</t>
    </rPh>
    <phoneticPr fontId="3"/>
  </si>
  <si>
    <t>外872</t>
    <rPh sb="0" eb="1">
      <t>ガイ</t>
    </rPh>
    <phoneticPr fontId="3"/>
  </si>
  <si>
    <t>外873</t>
    <rPh sb="0" eb="1">
      <t>ガイ</t>
    </rPh>
    <phoneticPr fontId="3"/>
  </si>
  <si>
    <t>外874</t>
    <rPh sb="0" eb="1">
      <t>ガイ</t>
    </rPh>
    <phoneticPr fontId="3"/>
  </si>
  <si>
    <t>外875</t>
    <rPh sb="0" eb="1">
      <t>ガイ</t>
    </rPh>
    <phoneticPr fontId="3"/>
  </si>
  <si>
    <t>外876</t>
    <rPh sb="0" eb="1">
      <t>ガイ</t>
    </rPh>
    <phoneticPr fontId="3"/>
  </si>
  <si>
    <t>外877</t>
    <rPh sb="0" eb="1">
      <t>ガイ</t>
    </rPh>
    <phoneticPr fontId="3"/>
  </si>
  <si>
    <t>外878</t>
    <rPh sb="0" eb="1">
      <t>ガイ</t>
    </rPh>
    <phoneticPr fontId="3"/>
  </si>
  <si>
    <t>外879</t>
    <rPh sb="0" eb="1">
      <t>ガイ</t>
    </rPh>
    <phoneticPr fontId="3"/>
  </si>
  <si>
    <t>外880</t>
    <rPh sb="0" eb="1">
      <t>ガイ</t>
    </rPh>
    <phoneticPr fontId="3"/>
  </si>
  <si>
    <t>外881</t>
    <rPh sb="0" eb="1">
      <t>ガイ</t>
    </rPh>
    <phoneticPr fontId="3"/>
  </si>
  <si>
    <t>外882</t>
    <rPh sb="0" eb="1">
      <t>ガイ</t>
    </rPh>
    <phoneticPr fontId="3"/>
  </si>
  <si>
    <t>外883</t>
    <rPh sb="0" eb="1">
      <t>ガイ</t>
    </rPh>
    <phoneticPr fontId="3"/>
  </si>
  <si>
    <t>外884</t>
    <rPh sb="0" eb="1">
      <t>ガイ</t>
    </rPh>
    <phoneticPr fontId="3"/>
  </si>
  <si>
    <t>外885</t>
    <rPh sb="0" eb="1">
      <t>ガイ</t>
    </rPh>
    <phoneticPr fontId="3"/>
  </si>
  <si>
    <t>外886</t>
    <rPh sb="0" eb="1">
      <t>ガイ</t>
    </rPh>
    <phoneticPr fontId="3"/>
  </si>
  <si>
    <t>外887</t>
    <rPh sb="0" eb="1">
      <t>ガイ</t>
    </rPh>
    <phoneticPr fontId="3"/>
  </si>
  <si>
    <t>外888</t>
    <rPh sb="0" eb="1">
      <t>ガイ</t>
    </rPh>
    <phoneticPr fontId="3"/>
  </si>
  <si>
    <t>外889</t>
    <rPh sb="0" eb="1">
      <t>ガイ</t>
    </rPh>
    <phoneticPr fontId="3"/>
  </si>
  <si>
    <t>外890</t>
    <rPh sb="0" eb="1">
      <t>ガイ</t>
    </rPh>
    <phoneticPr fontId="3"/>
  </si>
  <si>
    <t>外891</t>
    <rPh sb="0" eb="1">
      <t>ガイ</t>
    </rPh>
    <phoneticPr fontId="3"/>
  </si>
  <si>
    <t>外892</t>
    <rPh sb="0" eb="1">
      <t>ガイ</t>
    </rPh>
    <phoneticPr fontId="3"/>
  </si>
  <si>
    <t>外893</t>
    <rPh sb="0" eb="1">
      <t>ガイ</t>
    </rPh>
    <phoneticPr fontId="3"/>
  </si>
  <si>
    <t>外894</t>
    <rPh sb="0" eb="1">
      <t>ガイ</t>
    </rPh>
    <phoneticPr fontId="3"/>
  </si>
  <si>
    <t>外895</t>
    <rPh sb="0" eb="1">
      <t>ガイ</t>
    </rPh>
    <phoneticPr fontId="3"/>
  </si>
  <si>
    <t>外896</t>
    <rPh sb="0" eb="1">
      <t>ガイ</t>
    </rPh>
    <phoneticPr fontId="3"/>
  </si>
  <si>
    <t>外897</t>
    <rPh sb="0" eb="1">
      <t>ガイ</t>
    </rPh>
    <phoneticPr fontId="3"/>
  </si>
  <si>
    <t>外898</t>
    <rPh sb="0" eb="1">
      <t>ガイ</t>
    </rPh>
    <phoneticPr fontId="3"/>
  </si>
  <si>
    <t>外899</t>
    <rPh sb="0" eb="1">
      <t>ガイ</t>
    </rPh>
    <phoneticPr fontId="3"/>
  </si>
  <si>
    <t>外900</t>
    <rPh sb="0" eb="1">
      <t>ガイ</t>
    </rPh>
    <phoneticPr fontId="3"/>
  </si>
  <si>
    <t>外901</t>
    <rPh sb="0" eb="1">
      <t>ガイ</t>
    </rPh>
    <phoneticPr fontId="3"/>
  </si>
  <si>
    <t>外902</t>
    <rPh sb="0" eb="1">
      <t>ガイ</t>
    </rPh>
    <phoneticPr fontId="3"/>
  </si>
  <si>
    <t>外903</t>
    <rPh sb="0" eb="1">
      <t>ガイ</t>
    </rPh>
    <phoneticPr fontId="3"/>
  </si>
  <si>
    <t>外904</t>
    <rPh sb="0" eb="1">
      <t>ガイ</t>
    </rPh>
    <phoneticPr fontId="3"/>
  </si>
  <si>
    <t>外905</t>
    <rPh sb="0" eb="1">
      <t>ガイ</t>
    </rPh>
    <phoneticPr fontId="3"/>
  </si>
  <si>
    <t>外906</t>
    <rPh sb="0" eb="1">
      <t>ガイ</t>
    </rPh>
    <phoneticPr fontId="3"/>
  </si>
  <si>
    <t>外907</t>
    <rPh sb="0" eb="1">
      <t>ガイ</t>
    </rPh>
    <phoneticPr fontId="3"/>
  </si>
  <si>
    <t>外908</t>
    <rPh sb="0" eb="1">
      <t>ガイ</t>
    </rPh>
    <phoneticPr fontId="3"/>
  </si>
  <si>
    <t>外909</t>
    <rPh sb="0" eb="1">
      <t>ガイ</t>
    </rPh>
    <phoneticPr fontId="3"/>
  </si>
  <si>
    <t>外910</t>
    <rPh sb="0" eb="1">
      <t>ガイ</t>
    </rPh>
    <phoneticPr fontId="3"/>
  </si>
  <si>
    <t>外911</t>
    <rPh sb="0" eb="1">
      <t>ガイ</t>
    </rPh>
    <phoneticPr fontId="3"/>
  </si>
  <si>
    <t>外912</t>
    <rPh sb="0" eb="1">
      <t>ガイ</t>
    </rPh>
    <phoneticPr fontId="3"/>
  </si>
  <si>
    <t>外913</t>
    <rPh sb="0" eb="1">
      <t>ガイ</t>
    </rPh>
    <phoneticPr fontId="3"/>
  </si>
  <si>
    <t>外914</t>
    <rPh sb="0" eb="1">
      <t>ガイ</t>
    </rPh>
    <phoneticPr fontId="3"/>
  </si>
  <si>
    <t>外915</t>
    <rPh sb="0" eb="1">
      <t>ガイ</t>
    </rPh>
    <phoneticPr fontId="3"/>
  </si>
  <si>
    <t>外916</t>
    <rPh sb="0" eb="1">
      <t>ガイ</t>
    </rPh>
    <phoneticPr fontId="3"/>
  </si>
  <si>
    <t>外917</t>
    <rPh sb="0" eb="1">
      <t>ガイ</t>
    </rPh>
    <phoneticPr fontId="3"/>
  </si>
  <si>
    <t>外918</t>
    <rPh sb="0" eb="1">
      <t>ガイ</t>
    </rPh>
    <phoneticPr fontId="3"/>
  </si>
  <si>
    <t>外919</t>
    <rPh sb="0" eb="1">
      <t>ガイ</t>
    </rPh>
    <phoneticPr fontId="3"/>
  </si>
  <si>
    <t>外920</t>
    <rPh sb="0" eb="1">
      <t>ガイ</t>
    </rPh>
    <phoneticPr fontId="3"/>
  </si>
  <si>
    <t>外921</t>
    <rPh sb="0" eb="1">
      <t>ガイ</t>
    </rPh>
    <phoneticPr fontId="3"/>
  </si>
  <si>
    <t>外922</t>
    <rPh sb="0" eb="1">
      <t>ガイ</t>
    </rPh>
    <phoneticPr fontId="3"/>
  </si>
  <si>
    <t>外923</t>
    <rPh sb="0" eb="1">
      <t>ガイ</t>
    </rPh>
    <phoneticPr fontId="3"/>
  </si>
  <si>
    <t>外924</t>
    <rPh sb="0" eb="1">
      <t>ガイ</t>
    </rPh>
    <phoneticPr fontId="3"/>
  </si>
  <si>
    <t>外925</t>
    <rPh sb="0" eb="1">
      <t>ガイ</t>
    </rPh>
    <phoneticPr fontId="3"/>
  </si>
  <si>
    <t>外926</t>
    <rPh sb="0" eb="1">
      <t>ガイ</t>
    </rPh>
    <phoneticPr fontId="3"/>
  </si>
  <si>
    <t>外927</t>
    <rPh sb="0" eb="1">
      <t>ガイ</t>
    </rPh>
    <phoneticPr fontId="3"/>
  </si>
  <si>
    <t>外928</t>
    <rPh sb="0" eb="1">
      <t>ガイ</t>
    </rPh>
    <phoneticPr fontId="3"/>
  </si>
  <si>
    <t>外929</t>
    <rPh sb="0" eb="1">
      <t>ガイ</t>
    </rPh>
    <phoneticPr fontId="3"/>
  </si>
  <si>
    <t>外930</t>
    <rPh sb="0" eb="1">
      <t>ガイ</t>
    </rPh>
    <phoneticPr fontId="3"/>
  </si>
  <si>
    <t>外931</t>
    <rPh sb="0" eb="1">
      <t>ガイ</t>
    </rPh>
    <phoneticPr fontId="3"/>
  </si>
  <si>
    <t>外932</t>
    <rPh sb="0" eb="1">
      <t>ガイ</t>
    </rPh>
    <phoneticPr fontId="3"/>
  </si>
  <si>
    <t>外933</t>
    <rPh sb="0" eb="1">
      <t>ガイ</t>
    </rPh>
    <phoneticPr fontId="3"/>
  </si>
  <si>
    <t>ﾌﾘｶﾞﾅ(姓)</t>
    <rPh sb="6" eb="7">
      <t>セイ</t>
    </rPh>
    <phoneticPr fontId="3"/>
  </si>
  <si>
    <t>科(部)等名→変更後</t>
    <rPh sb="0" eb="1">
      <t>カ</t>
    </rPh>
    <rPh sb="2" eb="3">
      <t>ブ</t>
    </rPh>
    <rPh sb="4" eb="5">
      <t>トウ</t>
    </rPh>
    <rPh sb="5" eb="6">
      <t>メイ</t>
    </rPh>
    <rPh sb="7" eb="10">
      <t>ヘンコウゴ</t>
    </rPh>
    <phoneticPr fontId="3"/>
  </si>
  <si>
    <t>利用者氏名→変更後</t>
    <rPh sb="0" eb="3">
      <t>リヨウシャ</t>
    </rPh>
    <rPh sb="3" eb="5">
      <t>シメイ</t>
    </rPh>
    <rPh sb="6" eb="9">
      <t>ヘンコウゴ</t>
    </rPh>
    <phoneticPr fontId="3"/>
  </si>
  <si>
    <t>職名→変更後</t>
    <rPh sb="0" eb="2">
      <t>ショクメイ</t>
    </rPh>
    <rPh sb="3" eb="6">
      <t>ヘンコウゴ</t>
    </rPh>
    <phoneticPr fontId="3"/>
  </si>
  <si>
    <t>資料作成→変更後</t>
    <rPh sb="0" eb="2">
      <t>シリョウ</t>
    </rPh>
    <rPh sb="2" eb="4">
      <t>サクセイ</t>
    </rPh>
    <rPh sb="5" eb="7">
      <t>ヘンコウ</t>
    </rPh>
    <rPh sb="7" eb="8">
      <t>ゴ</t>
    </rPh>
    <phoneticPr fontId="3"/>
  </si>
  <si>
    <t>内分泌内科</t>
    <rPh sb="0" eb="3">
      <t>ナイブンピツ</t>
    </rPh>
    <rPh sb="3" eb="5">
      <t>ナイカ</t>
    </rPh>
    <phoneticPr fontId="3"/>
  </si>
  <si>
    <t>消化器内科</t>
    <rPh sb="0" eb="3">
      <t>ショウカキ</t>
    </rPh>
    <rPh sb="3" eb="5">
      <t>ナイカ</t>
    </rPh>
    <phoneticPr fontId="3"/>
  </si>
  <si>
    <t>腎臓内科</t>
    <rPh sb="0" eb="2">
      <t>ジンゾウ</t>
    </rPh>
    <rPh sb="2" eb="4">
      <t>ナイカ</t>
    </rPh>
    <phoneticPr fontId="3"/>
  </si>
  <si>
    <t>精神科神経科</t>
    <rPh sb="0" eb="3">
      <t>セイシンカ</t>
    </rPh>
    <rPh sb="3" eb="6">
      <t>シンケイカ</t>
    </rPh>
    <phoneticPr fontId="3"/>
  </si>
  <si>
    <t>小児科</t>
    <rPh sb="0" eb="3">
      <t>ショウニカ</t>
    </rPh>
    <phoneticPr fontId="3"/>
  </si>
  <si>
    <t>放射線科</t>
    <rPh sb="0" eb="4">
      <t>ホウシャセンカ</t>
    </rPh>
    <phoneticPr fontId="3"/>
  </si>
  <si>
    <t>病理部</t>
    <rPh sb="0" eb="2">
      <t>ビョウリ</t>
    </rPh>
    <rPh sb="2" eb="3">
      <t>ブ</t>
    </rPh>
    <phoneticPr fontId="3"/>
  </si>
  <si>
    <t>大木元彩夏</t>
    <rPh sb="0" eb="2">
      <t>オオキ</t>
    </rPh>
    <rPh sb="2" eb="3">
      <t>モト</t>
    </rPh>
    <rPh sb="3" eb="4">
      <t>アヤ</t>
    </rPh>
    <rPh sb="4" eb="5">
      <t>ナツ</t>
    </rPh>
    <phoneticPr fontId="3"/>
  </si>
  <si>
    <t>ｵｵｷﾞﾓﾄ</t>
  </si>
  <si>
    <t>米田健一</t>
    <rPh sb="0" eb="2">
      <t>ヨネダ</t>
    </rPh>
    <rPh sb="2" eb="4">
      <t>ケンイチ</t>
    </rPh>
    <phoneticPr fontId="3"/>
  </si>
  <si>
    <t>ﾖﾈﾀﾞ</t>
  </si>
  <si>
    <t>後藤大貴</t>
    <rPh sb="0" eb="2">
      <t>ゴトウ</t>
    </rPh>
    <rPh sb="2" eb="4">
      <t>ヒロキ</t>
    </rPh>
    <phoneticPr fontId="3"/>
  </si>
  <si>
    <t>沖成千尋</t>
    <rPh sb="0" eb="1">
      <t>オキ</t>
    </rPh>
    <rPh sb="1" eb="2">
      <t>ナリ</t>
    </rPh>
    <rPh sb="2" eb="4">
      <t>チヒロ</t>
    </rPh>
    <phoneticPr fontId="3"/>
  </si>
  <si>
    <t>ｵｷﾅﾘ</t>
  </si>
  <si>
    <t>平田彩乃</t>
    <rPh sb="0" eb="2">
      <t>ヒラタ</t>
    </rPh>
    <rPh sb="2" eb="4">
      <t>アヤノ</t>
    </rPh>
    <phoneticPr fontId="3"/>
  </si>
  <si>
    <t>ﾋﾗﾀ</t>
  </si>
  <si>
    <t>坂尾祐佳子</t>
    <rPh sb="0" eb="2">
      <t>サカオ</t>
    </rPh>
    <rPh sb="2" eb="3">
      <t>ユウ</t>
    </rPh>
    <rPh sb="3" eb="5">
      <t>ケイコ</t>
    </rPh>
    <phoneticPr fontId="3"/>
  </si>
  <si>
    <t>ｻｶｵ</t>
  </si>
  <si>
    <t>安井沙耶</t>
    <rPh sb="0" eb="2">
      <t>ヤスイ</t>
    </rPh>
    <rPh sb="2" eb="4">
      <t>サヤ</t>
    </rPh>
    <phoneticPr fontId="3"/>
  </si>
  <si>
    <t>佐藤寛子</t>
    <rPh sb="0" eb="2">
      <t>サトウ</t>
    </rPh>
    <rPh sb="2" eb="4">
      <t>ヒロコ</t>
    </rPh>
    <phoneticPr fontId="3"/>
  </si>
  <si>
    <t>山本雄貴</t>
    <rPh sb="0" eb="2">
      <t>ヤマモト</t>
    </rPh>
    <rPh sb="2" eb="4">
      <t>ユウキ</t>
    </rPh>
    <phoneticPr fontId="3"/>
  </si>
  <si>
    <t>中尾遼平</t>
    <rPh sb="0" eb="2">
      <t>ナカオ</t>
    </rPh>
    <rPh sb="2" eb="4">
      <t>リョウヘイ</t>
    </rPh>
    <phoneticPr fontId="3"/>
  </si>
  <si>
    <t>返却</t>
    <rPh sb="0" eb="2">
      <t>ヘンキャク</t>
    </rPh>
    <phoneticPr fontId="3"/>
  </si>
  <si>
    <t>瀧亮佑</t>
    <rPh sb="0" eb="1">
      <t>タキ</t>
    </rPh>
    <rPh sb="1" eb="2">
      <t>リョウ</t>
    </rPh>
    <rPh sb="2" eb="3">
      <t>スケ</t>
    </rPh>
    <phoneticPr fontId="3"/>
  </si>
  <si>
    <t>ﾀｷ</t>
  </si>
  <si>
    <t>馬場彩花</t>
    <rPh sb="0" eb="2">
      <t>ババ</t>
    </rPh>
    <rPh sb="2" eb="4">
      <t>サヤカ</t>
    </rPh>
    <phoneticPr fontId="3"/>
  </si>
  <si>
    <t>ﾊﾞﾊﾞ</t>
  </si>
  <si>
    <t>藤本啓介</t>
    <rPh sb="0" eb="2">
      <t>フジモト</t>
    </rPh>
    <rPh sb="2" eb="4">
      <t>ケイスケ</t>
    </rPh>
    <phoneticPr fontId="3"/>
  </si>
  <si>
    <t>竹原恵美</t>
    <rPh sb="0" eb="2">
      <t>タケハラ</t>
    </rPh>
    <rPh sb="2" eb="3">
      <t>メグミ</t>
    </rPh>
    <rPh sb="3" eb="4">
      <t>ミ</t>
    </rPh>
    <phoneticPr fontId="3"/>
  </si>
  <si>
    <t>ﾀｹﾊﾗ</t>
  </si>
  <si>
    <t>石川大地</t>
    <rPh sb="0" eb="2">
      <t>イシカワ</t>
    </rPh>
    <rPh sb="2" eb="4">
      <t>ダイチ</t>
    </rPh>
    <phoneticPr fontId="3"/>
  </si>
  <si>
    <t>武原悠花子</t>
    <rPh sb="0" eb="2">
      <t>タケハラ</t>
    </rPh>
    <rPh sb="2" eb="3">
      <t>ユウ</t>
    </rPh>
    <rPh sb="3" eb="5">
      <t>ハナコ</t>
    </rPh>
    <phoneticPr fontId="3"/>
  </si>
  <si>
    <t>宮崎克己</t>
    <rPh sb="0" eb="2">
      <t>ミヤザキ</t>
    </rPh>
    <rPh sb="2" eb="4">
      <t>カツミ</t>
    </rPh>
    <phoneticPr fontId="3"/>
  </si>
  <si>
    <t>ﾐﾔｻﾞｷ</t>
  </si>
  <si>
    <t>三宅冠奈</t>
    <rPh sb="0" eb="2">
      <t>ミヤケ</t>
    </rPh>
    <rPh sb="2" eb="3">
      <t>カン</t>
    </rPh>
    <rPh sb="3" eb="4">
      <t>ナ</t>
    </rPh>
    <phoneticPr fontId="3"/>
  </si>
  <si>
    <t>柳井亮二</t>
    <rPh sb="0" eb="2">
      <t>ヤナイ</t>
    </rPh>
    <rPh sb="2" eb="4">
      <t>リョウジ</t>
    </rPh>
    <phoneticPr fontId="3"/>
  </si>
  <si>
    <t>ﾔﾅｲ</t>
  </si>
  <si>
    <t>蔭山麻美</t>
    <rPh sb="0" eb="2">
      <t>カゲヤマ</t>
    </rPh>
    <rPh sb="2" eb="4">
      <t>アサミ</t>
    </rPh>
    <phoneticPr fontId="3"/>
  </si>
  <si>
    <t>両角遼太</t>
    <rPh sb="0" eb="2">
      <t>モロズミ</t>
    </rPh>
    <rPh sb="2" eb="4">
      <t>リョウタ</t>
    </rPh>
    <phoneticPr fontId="3"/>
  </si>
  <si>
    <t>ﾓﾛｽﾞﾐ</t>
  </si>
  <si>
    <t>中島美世</t>
    <rPh sb="0" eb="2">
      <t>ナカジマ</t>
    </rPh>
    <rPh sb="2" eb="4">
      <t>ミヨ</t>
    </rPh>
    <phoneticPr fontId="3"/>
  </si>
  <si>
    <t>岩脇文香</t>
    <rPh sb="0" eb="2">
      <t>イワワキ</t>
    </rPh>
    <rPh sb="2" eb="3">
      <t>アヤ</t>
    </rPh>
    <rPh sb="3" eb="4">
      <t>カ</t>
    </rPh>
    <phoneticPr fontId="3"/>
  </si>
  <si>
    <t>辻知紘</t>
    <rPh sb="0" eb="1">
      <t>ツジ</t>
    </rPh>
    <rPh sb="1" eb="3">
      <t>チヒロ</t>
    </rPh>
    <phoneticPr fontId="3"/>
  </si>
  <si>
    <t>ﾂｼﾞ</t>
  </si>
  <si>
    <t>宇都宮佐和子</t>
    <rPh sb="0" eb="3">
      <t>ウツノミヤ</t>
    </rPh>
    <rPh sb="3" eb="6">
      <t>サワコ</t>
    </rPh>
    <phoneticPr fontId="3"/>
  </si>
  <si>
    <t>ｳﾂﾉﾐﾔ</t>
  </si>
  <si>
    <t>中川舞</t>
    <rPh sb="0" eb="2">
      <t>ナカガワ</t>
    </rPh>
    <rPh sb="2" eb="3">
      <t>マイ</t>
    </rPh>
    <phoneticPr fontId="3"/>
  </si>
  <si>
    <t>蓑手孝宗</t>
    <rPh sb="0" eb="1">
      <t>ミノ</t>
    </rPh>
    <rPh sb="1" eb="2">
      <t>テ</t>
    </rPh>
    <rPh sb="2" eb="3">
      <t>タカシ</t>
    </rPh>
    <rPh sb="3" eb="4">
      <t>ムネ</t>
    </rPh>
    <phoneticPr fontId="3"/>
  </si>
  <si>
    <t>ﾐﾉﾃ</t>
  </si>
  <si>
    <t>福田亜里香</t>
    <rPh sb="0" eb="2">
      <t>フクタ</t>
    </rPh>
    <rPh sb="2" eb="4">
      <t>アリ</t>
    </rPh>
    <rPh sb="4" eb="5">
      <t>カ</t>
    </rPh>
    <phoneticPr fontId="3"/>
  </si>
  <si>
    <t>岡本将裕</t>
    <rPh sb="0" eb="2">
      <t>オカモト</t>
    </rPh>
    <rPh sb="2" eb="3">
      <t>マサ</t>
    </rPh>
    <phoneticPr fontId="3"/>
  </si>
  <si>
    <t>宮内真名美</t>
    <rPh sb="0" eb="2">
      <t>ミヤウチ</t>
    </rPh>
    <rPh sb="2" eb="3">
      <t>マコト</t>
    </rPh>
    <rPh sb="3" eb="4">
      <t>メイ</t>
    </rPh>
    <rPh sb="4" eb="5">
      <t>ビ</t>
    </rPh>
    <phoneticPr fontId="3"/>
  </si>
  <si>
    <t>ﾐﾔｳﾁ</t>
  </si>
  <si>
    <t>阿部紗也加</t>
    <rPh sb="0" eb="2">
      <t>アベ</t>
    </rPh>
    <rPh sb="2" eb="3">
      <t>サ</t>
    </rPh>
    <rPh sb="3" eb="4">
      <t>ヤ</t>
    </rPh>
    <rPh sb="4" eb="5">
      <t>カ</t>
    </rPh>
    <phoneticPr fontId="3"/>
  </si>
  <si>
    <t>高橋未奈</t>
    <rPh sb="0" eb="2">
      <t>タカハシ</t>
    </rPh>
    <rPh sb="2" eb="4">
      <t>ミナ</t>
    </rPh>
    <phoneticPr fontId="3"/>
  </si>
  <si>
    <t>松田宙也</t>
    <rPh sb="0" eb="2">
      <t>マツダ</t>
    </rPh>
    <rPh sb="2" eb="4">
      <t>チュウヤ</t>
    </rPh>
    <phoneticPr fontId="3"/>
  </si>
  <si>
    <t>吉田智之</t>
    <rPh sb="0" eb="2">
      <t>ヨシダ</t>
    </rPh>
    <rPh sb="2" eb="4">
      <t>トモユキ</t>
    </rPh>
    <phoneticPr fontId="3"/>
  </si>
  <si>
    <t>六車隆太郎</t>
    <rPh sb="0" eb="2">
      <t>ムグルマ</t>
    </rPh>
    <rPh sb="2" eb="5">
      <t>リュウタロウ</t>
    </rPh>
    <phoneticPr fontId="3"/>
  </si>
  <si>
    <t>上山佑一郎</t>
    <rPh sb="0" eb="2">
      <t>カミヤマ</t>
    </rPh>
    <rPh sb="2" eb="5">
      <t>ユウイチロウ</t>
    </rPh>
    <phoneticPr fontId="3"/>
  </si>
  <si>
    <t>鈴木耕一郎</t>
    <rPh sb="0" eb="2">
      <t>スズキ</t>
    </rPh>
    <rPh sb="2" eb="5">
      <t>コウイチロウ</t>
    </rPh>
    <phoneticPr fontId="3"/>
  </si>
  <si>
    <t>高岡友紀子</t>
    <rPh sb="0" eb="2">
      <t>タカオカ</t>
    </rPh>
    <rPh sb="2" eb="5">
      <t>ユキコ</t>
    </rPh>
    <phoneticPr fontId="3"/>
  </si>
  <si>
    <t>小池一幸</t>
    <rPh sb="0" eb="2">
      <t>コイケ</t>
    </rPh>
    <rPh sb="2" eb="4">
      <t>カズユキ</t>
    </rPh>
    <phoneticPr fontId="3"/>
  </si>
  <si>
    <t>ｺｲｹ</t>
  </si>
  <si>
    <t>天眞寛文</t>
    <rPh sb="0" eb="2">
      <t>テンシン</t>
    </rPh>
    <rPh sb="2" eb="4">
      <t>ヒロフミ</t>
    </rPh>
    <phoneticPr fontId="3"/>
  </si>
  <si>
    <t>ﾃﾝｼﾝ</t>
  </si>
  <si>
    <t>俵宏彰</t>
    <rPh sb="0" eb="1">
      <t>タワラ</t>
    </rPh>
    <rPh sb="1" eb="3">
      <t>ヒロアキ</t>
    </rPh>
    <phoneticPr fontId="3"/>
  </si>
  <si>
    <t>佐藤裕紀</t>
    <rPh sb="0" eb="2">
      <t>サトウ</t>
    </rPh>
    <rPh sb="2" eb="4">
      <t>ヒロキ</t>
    </rPh>
    <phoneticPr fontId="3"/>
  </si>
  <si>
    <t>宮上侑子</t>
    <rPh sb="0" eb="2">
      <t>ミヤカミ</t>
    </rPh>
    <rPh sb="2" eb="4">
      <t>イクコ</t>
    </rPh>
    <phoneticPr fontId="3"/>
  </si>
  <si>
    <t>冨永誠記</t>
    <rPh sb="0" eb="2">
      <t>トミナガ</t>
    </rPh>
    <rPh sb="2" eb="4">
      <t>セイキ</t>
    </rPh>
    <phoneticPr fontId="3"/>
  </si>
  <si>
    <t>花田康平</t>
    <rPh sb="0" eb="2">
      <t>ハナダ</t>
    </rPh>
    <rPh sb="2" eb="4">
      <t>コウヘイ</t>
    </rPh>
    <phoneticPr fontId="3"/>
  </si>
  <si>
    <t>ﾊﾅﾀﾞ</t>
  </si>
  <si>
    <t>山口純代</t>
    <rPh sb="0" eb="2">
      <t>ヤマグチ</t>
    </rPh>
    <rPh sb="2" eb="4">
      <t>スミヨ</t>
    </rPh>
    <phoneticPr fontId="3"/>
  </si>
  <si>
    <t>吉田慧司</t>
    <rPh sb="0" eb="2">
      <t>ヨシダ</t>
    </rPh>
    <rPh sb="3" eb="4">
      <t>シ</t>
    </rPh>
    <phoneticPr fontId="3"/>
  </si>
  <si>
    <t>福良翔子</t>
    <rPh sb="0" eb="2">
      <t>フクラ</t>
    </rPh>
    <rPh sb="2" eb="4">
      <t>ショウコ</t>
    </rPh>
    <phoneticPr fontId="3"/>
  </si>
  <si>
    <t>ﾌｸﾗ</t>
  </si>
  <si>
    <t>奥村友理香</t>
    <rPh sb="0" eb="2">
      <t>オクムラ</t>
    </rPh>
    <rPh sb="2" eb="3">
      <t>トモ</t>
    </rPh>
    <rPh sb="3" eb="5">
      <t>リカ</t>
    </rPh>
    <phoneticPr fontId="3"/>
  </si>
  <si>
    <t>ｵｸﾑﾗ</t>
  </si>
  <si>
    <t>渡部愛菜</t>
    <rPh sb="0" eb="2">
      <t>ワタベ</t>
    </rPh>
    <rPh sb="2" eb="3">
      <t>アイ</t>
    </rPh>
    <rPh sb="3" eb="4">
      <t>ナ</t>
    </rPh>
    <phoneticPr fontId="3"/>
  </si>
  <si>
    <t>湊亮詠</t>
    <rPh sb="0" eb="1">
      <t>ミナト</t>
    </rPh>
    <rPh sb="1" eb="2">
      <t>リョウ</t>
    </rPh>
    <rPh sb="2" eb="3">
      <t>エイ</t>
    </rPh>
    <phoneticPr fontId="3"/>
  </si>
  <si>
    <t>三橋遼太</t>
    <rPh sb="0" eb="2">
      <t>ミツハシ</t>
    </rPh>
    <rPh sb="2" eb="4">
      <t>リョウタ</t>
    </rPh>
    <phoneticPr fontId="3"/>
  </si>
  <si>
    <t>古谷光平</t>
    <rPh sb="0" eb="2">
      <t>フルタニ</t>
    </rPh>
    <rPh sb="2" eb="3">
      <t>ヒカ</t>
    </rPh>
    <rPh sb="3" eb="4">
      <t>ヘイ</t>
    </rPh>
    <phoneticPr fontId="3"/>
  </si>
  <si>
    <t>野崎雅弘</t>
    <rPh sb="0" eb="2">
      <t>ノザキ</t>
    </rPh>
    <rPh sb="2" eb="4">
      <t>マサヒロ</t>
    </rPh>
    <phoneticPr fontId="3"/>
  </si>
  <si>
    <t>ﾉｻﾞｷ</t>
  </si>
  <si>
    <t>亀井友志</t>
    <rPh sb="0" eb="2">
      <t>カメイ</t>
    </rPh>
    <rPh sb="2" eb="4">
      <t>ユウシ</t>
    </rPh>
    <phoneticPr fontId="3"/>
  </si>
  <si>
    <t>中村悠亮</t>
    <rPh sb="0" eb="2">
      <t>ナカムラ</t>
    </rPh>
    <rPh sb="2" eb="3">
      <t>ユウ</t>
    </rPh>
    <rPh sb="3" eb="4">
      <t>リョウ</t>
    </rPh>
    <phoneticPr fontId="3"/>
  </si>
  <si>
    <t>藤田創始</t>
    <rPh sb="0" eb="2">
      <t>フジタ</t>
    </rPh>
    <rPh sb="2" eb="3">
      <t>ソウ</t>
    </rPh>
    <rPh sb="3" eb="4">
      <t>ハジ</t>
    </rPh>
    <phoneticPr fontId="3"/>
  </si>
  <si>
    <t>松本真奈</t>
    <rPh sb="0" eb="2">
      <t>マツモト</t>
    </rPh>
    <rPh sb="2" eb="4">
      <t>マナ</t>
    </rPh>
    <phoneticPr fontId="3"/>
  </si>
  <si>
    <t>蓑手鴻</t>
    <rPh sb="0" eb="2">
      <t>ミノテ</t>
    </rPh>
    <rPh sb="2" eb="3">
      <t>オオトリ</t>
    </rPh>
    <phoneticPr fontId="3"/>
  </si>
  <si>
    <t>芳地浩彰</t>
    <rPh sb="0" eb="2">
      <t>ホウチ</t>
    </rPh>
    <rPh sb="2" eb="4">
      <t>ヒロアキ</t>
    </rPh>
    <phoneticPr fontId="3"/>
  </si>
  <si>
    <t>ﾎｳﾁ</t>
  </si>
  <si>
    <t>木内華由</t>
    <rPh sb="0" eb="2">
      <t>キウチ</t>
    </rPh>
    <rPh sb="2" eb="3">
      <t>カ</t>
    </rPh>
    <rPh sb="3" eb="4">
      <t>ユ</t>
    </rPh>
    <phoneticPr fontId="3"/>
  </si>
  <si>
    <t>安藤智香</t>
    <rPh sb="0" eb="2">
      <t>アンドウ</t>
    </rPh>
    <rPh sb="2" eb="4">
      <t>トモカ</t>
    </rPh>
    <phoneticPr fontId="3"/>
  </si>
  <si>
    <t>ｱﾝﾄﾞｳ</t>
  </si>
  <si>
    <t>大塚由貴</t>
    <rPh sb="0" eb="2">
      <t>オオツカ</t>
    </rPh>
    <rPh sb="2" eb="4">
      <t>ユキ</t>
    </rPh>
    <phoneticPr fontId="3"/>
  </si>
  <si>
    <t>医員</t>
    <rPh sb="0" eb="2">
      <t>イイン</t>
    </rPh>
    <phoneticPr fontId="3"/>
  </si>
  <si>
    <t>診療支援医師</t>
    <rPh sb="0" eb="2">
      <t>シンリョウ</t>
    </rPh>
    <rPh sb="2" eb="4">
      <t>シエン</t>
    </rPh>
    <rPh sb="4" eb="6">
      <t>イシ</t>
    </rPh>
    <phoneticPr fontId="3"/>
  </si>
  <si>
    <t>特任助教</t>
    <rPh sb="0" eb="2">
      <t>トクニン</t>
    </rPh>
    <rPh sb="2" eb="4">
      <t>ジョキョウ</t>
    </rPh>
    <phoneticPr fontId="3"/>
  </si>
  <si>
    <t>特任教授</t>
    <rPh sb="0" eb="2">
      <t>トクニン</t>
    </rPh>
    <rPh sb="2" eb="4">
      <t>キョウジュ</t>
    </rPh>
    <phoneticPr fontId="3"/>
  </si>
  <si>
    <t>講師</t>
    <rPh sb="0" eb="2">
      <t>コウシ</t>
    </rPh>
    <phoneticPr fontId="3"/>
  </si>
  <si>
    <t>特任講師</t>
    <rPh sb="0" eb="2">
      <t>トクニン</t>
    </rPh>
    <rPh sb="2" eb="4">
      <t>コウシ</t>
    </rPh>
    <phoneticPr fontId="3"/>
  </si>
  <si>
    <t>教授</t>
    <rPh sb="0" eb="2">
      <t>キョウジュ</t>
    </rPh>
    <phoneticPr fontId="3"/>
  </si>
  <si>
    <t>准教授</t>
    <rPh sb="0" eb="3">
      <t>ジュンキョウジュ</t>
    </rPh>
    <phoneticPr fontId="3"/>
  </si>
  <si>
    <t>講師　病院教授</t>
    <rPh sb="0" eb="2">
      <t>コウシ</t>
    </rPh>
    <rPh sb="3" eb="5">
      <t>ビョウイン</t>
    </rPh>
    <rPh sb="5" eb="7">
      <t>キョウジュ</t>
    </rPh>
    <phoneticPr fontId="3"/>
  </si>
  <si>
    <t>調剤室長</t>
    <rPh sb="0" eb="3">
      <t>チョウザイシツ</t>
    </rPh>
    <rPh sb="3" eb="4">
      <t>チョウ</t>
    </rPh>
    <phoneticPr fontId="3"/>
  </si>
  <si>
    <t>薬品情報室長</t>
    <rPh sb="0" eb="2">
      <t>ヤクヒン</t>
    </rPh>
    <rPh sb="2" eb="4">
      <t>ジョウホウ</t>
    </rPh>
    <rPh sb="4" eb="6">
      <t>シツチョウ</t>
    </rPh>
    <phoneticPr fontId="3"/>
  </si>
  <si>
    <t>技工室技師長</t>
    <rPh sb="0" eb="2">
      <t>ギコウ</t>
    </rPh>
    <rPh sb="2" eb="3">
      <t>シツ</t>
    </rPh>
    <rPh sb="3" eb="6">
      <t>ギシチョウ</t>
    </rPh>
    <phoneticPr fontId="3"/>
  </si>
  <si>
    <t>診療許可医</t>
    <rPh sb="0" eb="2">
      <t>シンリョウ</t>
    </rPh>
    <rPh sb="2" eb="5">
      <t>キョカイ</t>
    </rPh>
    <phoneticPr fontId="3"/>
  </si>
  <si>
    <t>臨床工学技士</t>
    <rPh sb="0" eb="2">
      <t>リンショウ</t>
    </rPh>
    <rPh sb="2" eb="4">
      <t>コウガク</t>
    </rPh>
    <rPh sb="4" eb="6">
      <t>ギシ</t>
    </rPh>
    <phoneticPr fontId="3"/>
  </si>
  <si>
    <t>在庫</t>
    <rPh sb="0" eb="2">
      <t>ザイコ</t>
    </rPh>
    <phoneticPr fontId="5"/>
  </si>
  <si>
    <t>在庫</t>
    <rPh sb="0" eb="2">
      <t>ザイコ</t>
    </rPh>
    <phoneticPr fontId="3"/>
  </si>
  <si>
    <t>在庫</t>
    <rPh sb="0" eb="2">
      <t>ザイコ</t>
    </rPh>
    <phoneticPr fontId="9"/>
  </si>
  <si>
    <t>check</t>
    <phoneticPr fontId="7"/>
  </si>
  <si>
    <t>2024/4/1消化器内科 花田康平■2022/10/3在庫■2022/4/1消化器内科 高橋拓■2021/4/1消化器内科 山崎めぐみ■2020/3/29消化器内科 矢野庄悟■2018/3/23消化器内科 宮城愛■</t>
    <rPh sb="8" eb="11">
      <t>ショウカキ</t>
    </rPh>
    <rPh sb="11" eb="13">
      <t>ナイカ</t>
    </rPh>
    <rPh sb="14" eb="16">
      <t>ハナダ</t>
    </rPh>
    <rPh sb="16" eb="18">
      <t>コウヘイ</t>
    </rPh>
    <rPh sb="28" eb="30">
      <t>ザイコ</t>
    </rPh>
    <phoneticPr fontId="7"/>
  </si>
  <si>
    <t>2024/4/1泌尿器科 湊亮詠■2023/4/1在庫■2010/4/2泌尿器科 金山博臣■</t>
    <rPh sb="8" eb="12">
      <t>ヒニョウキカ</t>
    </rPh>
    <rPh sb="13" eb="14">
      <t>ミナト</t>
    </rPh>
    <rPh sb="14" eb="15">
      <t>リョウ</t>
    </rPh>
    <rPh sb="15" eb="16">
      <t>エイ</t>
    </rPh>
    <phoneticPr fontId="7"/>
  </si>
  <si>
    <t>2024/4/1口腔内科 芳地浩彰■2023/4/1在庫■2021/4/1病理部 富田満■2020/3/25在庫：追加分■</t>
    <rPh sb="8" eb="12">
      <t>コウクウナイカ</t>
    </rPh>
    <rPh sb="13" eb="15">
      <t>ホウチ</t>
    </rPh>
    <rPh sb="15" eb="17">
      <t>ヒロアキ</t>
    </rPh>
    <phoneticPr fontId="7"/>
  </si>
  <si>
    <t>2024/4/1歯科麻酔科 藤田創始■2023/7/3在庫■2011/4/8心外 藤本鋭貴■</t>
    <rPh sb="8" eb="10">
      <t>シカ</t>
    </rPh>
    <rPh sb="10" eb="13">
      <t>マスイカ</t>
    </rPh>
    <rPh sb="14" eb="16">
      <t>フジタ</t>
    </rPh>
    <rPh sb="16" eb="18">
      <t>ソウシ</t>
    </rPh>
    <rPh sb="27" eb="29">
      <t>ザイコ</t>
    </rPh>
    <phoneticPr fontId="7"/>
  </si>
  <si>
    <t>2024/4/1ＭＥ管理セ 中村悠亮■2023/4/28在庫■2016/3/2呼吸器内科 小山壱也■</t>
    <rPh sb="10" eb="12">
      <t>カンリ</t>
    </rPh>
    <rPh sb="14" eb="16">
      <t>ナカムラ</t>
    </rPh>
    <rPh sb="16" eb="17">
      <t>ユウ</t>
    </rPh>
    <rPh sb="17" eb="18">
      <t>リョウ</t>
    </rPh>
    <rPh sb="28" eb="30">
      <t>ザイコ</t>
    </rPh>
    <phoneticPr fontId="7"/>
  </si>
  <si>
    <t>2024/4/1在庫■2020/9/16皮膚科 川島啓道■2018/9/19皮膚科 水谷育宏■</t>
    <phoneticPr fontId="7"/>
  </si>
  <si>
    <t>2024/4/1消化器内科 大木元彩夏■2022/4/1消化器内科 藤本将太■2021/9/28在庫■2018/8/1病院情報セ 若田好史■</t>
    <phoneticPr fontId="7"/>
  </si>
  <si>
    <t>2024/4/1脳神経内科 山本雄貴■2020/3/29脳神経内科 武藤浩平■2017/3/6神経内科 村上永尚■</t>
    <phoneticPr fontId="7"/>
  </si>
  <si>
    <t>2024/4/1脳神経内科 中尾遼平■2014/3/31脳神経内科 山崎博輝■2014/3/31神経内科 山崎博輝■</t>
    <phoneticPr fontId="7"/>
  </si>
  <si>
    <t>2024/4/1呼吸器外科 藤本啓介■2010/4/1呼吸器外科 近藤和也■</t>
    <phoneticPr fontId="7"/>
  </si>
  <si>
    <t>2024/4/1呼吸器外科 竹原恵美■2023/4/1呼吸器外科 細川暉雄■2022/4/1呼吸器外科 井崎富由実■2021/3/31在庫■2020/3/29呼吸器外科 山本清成■2019/3/5呼吸器外科 溝渕海■</t>
    <phoneticPr fontId="7"/>
  </si>
  <si>
    <t>2024/4/1泌尿器科 矢野哲浩弘■2019/3/13泌尿器科 上野恵輝■</t>
    <phoneticPr fontId="7"/>
  </si>
  <si>
    <t>2024/4/1患者支援セ 冨永誠記■2016/10/13患者支援セ 富永誠記■</t>
    <phoneticPr fontId="7"/>
  </si>
  <si>
    <t>2024/4/1救急 佐藤裕紀■2023/12/13救急 蒲生美奈■2023/10/2在庫■2011/6/30口腔外科 山村佳子■</t>
    <rPh sb="26" eb="28">
      <t>キュウキュウ</t>
    </rPh>
    <rPh sb="43" eb="45">
      <t>ザイコ</t>
    </rPh>
    <phoneticPr fontId="7"/>
  </si>
  <si>
    <t>2024/4/1歯科（２補） 小池一幸■2022/4/1歯科（２補） 宮城麻友■2021/8/2在庫■2020/3/29口腔外科 北川巧■2020/3/25在庫：追加分■</t>
    <phoneticPr fontId="7"/>
  </si>
  <si>
    <t>2024/4/1消化器外科 武原悠花子■2021/4/1消化器外科 中尾寿宏■2010/4/2地域外科診 居村暁■</t>
    <phoneticPr fontId="7"/>
  </si>
  <si>
    <t>2024/4/1精神科神経科 上山佑一郎■2023/4/1精神科神経科 青山理央■2022/8/31精神神経科 奥村美香(改姓)■2022/4/1精神神経科 藤田美香(改姓)■2018/6/6精神神経科 梶田美香■</t>
    <phoneticPr fontId="7"/>
  </si>
  <si>
    <t>2024/4/1精神科神経科 松田宙也■2017/9/21精神神経科 中山知彦■</t>
    <phoneticPr fontId="7"/>
  </si>
  <si>
    <t>2024/4/1麻酔科 福田亜里香■2018/3/23麻酔科 植村勇太■</t>
    <phoneticPr fontId="7"/>
  </si>
  <si>
    <t>2024/4/1形成外科 中川舞■2017/3/10形成外科 山崎裕行■</t>
    <phoneticPr fontId="7"/>
  </si>
  <si>
    <t>2024/4/1皮膚科 岩脇文香■2023/4/1皮膚科 國方江実■2022/4/1在庫■2018/3/22内分泌内科 遠藤ふうり■</t>
    <phoneticPr fontId="7"/>
  </si>
  <si>
    <t>2024/4/1皮膚科 中島美世■2023/6/20皮膚科 矢野由夏■2018/8/1皮膚科 田蒔舞子■</t>
    <rPh sb="26" eb="29">
      <t>ヒフカ</t>
    </rPh>
    <rPh sb="30" eb="31">
      <t>ヤ</t>
    </rPh>
    <rPh sb="31" eb="32">
      <t>ノ</t>
    </rPh>
    <rPh sb="32" eb="34">
      <t>ユカ</t>
    </rPh>
    <phoneticPr fontId="7"/>
  </si>
  <si>
    <t>2024/4/1耳鼻咽喉科 両角遼太■2023/4/1耳鼻咽喉科 高岡俊■2023/1/13在庫■2022/12/28感染制御部 東桃代(0034の代替)■2022/7/25在庫■2022/4/1産科婦人科 天野雅文■2021/4/1産科婦人科 中川泰宇■2020/3/29産科婦人科 篠原文香■2018/4/2産科婦人科 武田明日香■</t>
    <phoneticPr fontId="7"/>
  </si>
  <si>
    <t>2024/4/1耳鼻咽喉科 蔭山麻美■2023/4/1耳鼻咽喉科 國方脩登■2019/3/14耳鼻咽喉科 松岡百百世■</t>
    <phoneticPr fontId="7"/>
  </si>
  <si>
    <t>2024/4/1眼科 柳井亮二■2018/3/23眼科 仁木昌徳■</t>
    <phoneticPr fontId="7"/>
  </si>
  <si>
    <t>2024/4/1眼科 三宅冠奈■2010/4/1眼科 秦裕子■</t>
    <phoneticPr fontId="7"/>
  </si>
  <si>
    <t>谷彰浩</t>
    <rPh sb="0" eb="1">
      <t>タニ</t>
    </rPh>
    <rPh sb="1" eb="2">
      <t>アキラ</t>
    </rPh>
    <rPh sb="2" eb="3">
      <t>ヒロシ</t>
    </rPh>
    <phoneticPr fontId="3"/>
  </si>
  <si>
    <t>手束一貴</t>
    <rPh sb="0" eb="2">
      <t>テヅカ</t>
    </rPh>
    <rPh sb="2" eb="3">
      <t>カズ</t>
    </rPh>
    <rPh sb="3" eb="4">
      <t>タカ</t>
    </rPh>
    <phoneticPr fontId="3"/>
  </si>
  <si>
    <t>助教</t>
    <rPh sb="0" eb="2">
      <t>ジョキョウ</t>
    </rPh>
    <phoneticPr fontId="3"/>
  </si>
  <si>
    <t>特任講師</t>
    <rPh sb="0" eb="2">
      <t>トクニン</t>
    </rPh>
    <rPh sb="2" eb="4">
      <t>コウシ</t>
    </rPh>
    <phoneticPr fontId="3"/>
  </si>
  <si>
    <t>2024/4/1循環器内科 手束一貴■2023/4/1循環器内科 長野紘平■2022/4/1循環器内科 大谷啓太■2021/7/1在庫■2021/3/12蔵本職員係在庫■2021/3/12在庫■2010/4/1キャリア支援 竹内アドバイザー■</t>
    <phoneticPr fontId="7"/>
  </si>
  <si>
    <t>吉田ありさ</t>
    <rPh sb="0" eb="2">
      <t>ヨシダ</t>
    </rPh>
    <phoneticPr fontId="3"/>
  </si>
  <si>
    <t>三宅南帆</t>
    <rPh sb="0" eb="2">
      <t>ミヤケ</t>
    </rPh>
    <rPh sb="2" eb="3">
      <t>ミナミ</t>
    </rPh>
    <rPh sb="3" eb="4">
      <t>ホ</t>
    </rPh>
    <phoneticPr fontId="3"/>
  </si>
  <si>
    <t>遠藤鋭人</t>
    <rPh sb="0" eb="2">
      <t>エンドウ</t>
    </rPh>
    <rPh sb="2" eb="4">
      <t>エイト</t>
    </rPh>
    <phoneticPr fontId="3"/>
  </si>
  <si>
    <t>伊藤直司</t>
    <rPh sb="0" eb="2">
      <t>イトウ</t>
    </rPh>
    <rPh sb="2" eb="3">
      <t>ナオ</t>
    </rPh>
    <rPh sb="3" eb="4">
      <t>シ</t>
    </rPh>
    <phoneticPr fontId="3"/>
  </si>
  <si>
    <t>松本知大</t>
    <rPh sb="0" eb="2">
      <t>マツモト</t>
    </rPh>
    <rPh sb="2" eb="3">
      <t>チ</t>
    </rPh>
    <rPh sb="3" eb="4">
      <t>ダイ</t>
    </rPh>
    <phoneticPr fontId="3"/>
  </si>
  <si>
    <t>中根真佑</t>
    <rPh sb="0" eb="2">
      <t>ナカネ</t>
    </rPh>
    <rPh sb="2" eb="3">
      <t>マ</t>
    </rPh>
    <rPh sb="3" eb="4">
      <t>ユウ</t>
    </rPh>
    <phoneticPr fontId="3"/>
  </si>
  <si>
    <t>山田青季</t>
    <rPh sb="0" eb="2">
      <t>ヤマダ</t>
    </rPh>
    <rPh sb="2" eb="3">
      <t>アオ</t>
    </rPh>
    <rPh sb="3" eb="4">
      <t>キ</t>
    </rPh>
    <phoneticPr fontId="3"/>
  </si>
  <si>
    <t>833052</t>
    <phoneticPr fontId="4"/>
  </si>
  <si>
    <t>83-3052</t>
    <phoneticPr fontId="7"/>
  </si>
  <si>
    <t>時間外対応</t>
    <rPh sb="0" eb="3">
      <t>ジカンガイ</t>
    </rPh>
    <rPh sb="3" eb="5">
      <t>タイオウ</t>
    </rPh>
    <phoneticPr fontId="7"/>
  </si>
  <si>
    <t>看護部長補佐</t>
    <rPh sb="0" eb="4">
      <t>カンゴブチョウ</t>
    </rPh>
    <rPh sb="4" eb="6">
      <t>ホサ</t>
    </rPh>
    <phoneticPr fontId="3"/>
  </si>
  <si>
    <t>総合歯科</t>
    <rPh sb="0" eb="2">
      <t>ソウゴウ</t>
    </rPh>
    <rPh sb="2" eb="4">
      <t>シカ</t>
    </rPh>
    <phoneticPr fontId="3"/>
  </si>
  <si>
    <t>外来フロアリーダー</t>
    <rPh sb="0" eb="2">
      <t>ガイライ</t>
    </rPh>
    <phoneticPr fontId="2"/>
  </si>
  <si>
    <t>眼科外来</t>
    <rPh sb="0" eb="2">
      <t>ガンカ</t>
    </rPh>
    <rPh sb="2" eb="4">
      <t>ガイライ</t>
    </rPh>
    <phoneticPr fontId="2"/>
  </si>
  <si>
    <t>キャリア支援</t>
    <rPh sb="4" eb="6">
      <t>シエン</t>
    </rPh>
    <phoneticPr fontId="2"/>
  </si>
  <si>
    <t>皮膚科外来</t>
    <rPh sb="0" eb="3">
      <t>ヒフカ</t>
    </rPh>
    <rPh sb="3" eb="5">
      <t>ガイライ</t>
    </rPh>
    <phoneticPr fontId="2"/>
  </si>
  <si>
    <t>看護部（放射・内視鏡）</t>
    <rPh sb="0" eb="3">
      <t>カンゴブ</t>
    </rPh>
    <rPh sb="4" eb="6">
      <t>ホウシャ</t>
    </rPh>
    <rPh sb="7" eb="10">
      <t>ナイシキョウ</t>
    </rPh>
    <phoneticPr fontId="2"/>
  </si>
  <si>
    <t>看護部（放射）</t>
    <rPh sb="0" eb="3">
      <t>カンゴブ</t>
    </rPh>
    <rPh sb="4" eb="6">
      <t>ホウシャ</t>
    </rPh>
    <phoneticPr fontId="2"/>
  </si>
  <si>
    <t>医事・患者支援係長</t>
    <rPh sb="3" eb="5">
      <t>カンジャ</t>
    </rPh>
    <phoneticPr fontId="3"/>
  </si>
  <si>
    <t>形成外科外来</t>
    <rPh sb="0" eb="4">
      <t>ケイセイゲカ</t>
    </rPh>
    <rPh sb="4" eb="6">
      <t>ガイライ</t>
    </rPh>
    <phoneticPr fontId="2"/>
  </si>
  <si>
    <t>近藤圭大</t>
    <rPh sb="0" eb="2">
      <t>コンドウ</t>
    </rPh>
    <rPh sb="2" eb="3">
      <t>ケイ</t>
    </rPh>
    <rPh sb="3" eb="4">
      <t>ダイ</t>
    </rPh>
    <phoneticPr fontId="3"/>
  </si>
  <si>
    <t>伊藤一輝</t>
    <rPh sb="0" eb="2">
      <t>イトウ</t>
    </rPh>
    <rPh sb="2" eb="4">
      <t>イッキ</t>
    </rPh>
    <phoneticPr fontId="3"/>
  </si>
  <si>
    <t>中西颯斗</t>
    <rPh sb="0" eb="2">
      <t>ナカニシ</t>
    </rPh>
    <rPh sb="2" eb="4">
      <t>ハヤト</t>
    </rPh>
    <phoneticPr fontId="3"/>
  </si>
  <si>
    <t>和田津将巳</t>
    <rPh sb="0" eb="2">
      <t>ワダ</t>
    </rPh>
    <rPh sb="2" eb="3">
      <t>ツ</t>
    </rPh>
    <rPh sb="3" eb="4">
      <t>マサル</t>
    </rPh>
    <rPh sb="4" eb="5">
      <t>ミ</t>
    </rPh>
    <phoneticPr fontId="3"/>
  </si>
  <si>
    <t>石田師長</t>
    <rPh sb="0" eb="2">
      <t>イシダ</t>
    </rPh>
    <rPh sb="2" eb="4">
      <t>シチョウ</t>
    </rPh>
    <phoneticPr fontId="3"/>
  </si>
  <si>
    <t>西殿圭祐</t>
    <rPh sb="0" eb="2">
      <t>ニシドノ</t>
    </rPh>
    <rPh sb="2" eb="3">
      <t>ケイ</t>
    </rPh>
    <phoneticPr fontId="3"/>
  </si>
  <si>
    <t>牧山文亮</t>
    <rPh sb="0" eb="2">
      <t>マキヤマ</t>
    </rPh>
    <rPh sb="2" eb="3">
      <t>フミ</t>
    </rPh>
    <rPh sb="3" eb="4">
      <t>アキラ</t>
    </rPh>
    <phoneticPr fontId="3"/>
  </si>
  <si>
    <t>三尾亮太</t>
    <rPh sb="0" eb="2">
      <t>ミオ</t>
    </rPh>
    <rPh sb="2" eb="4">
      <t>リョウタ</t>
    </rPh>
    <phoneticPr fontId="3"/>
  </si>
  <si>
    <t>下村聖一郎</t>
    <rPh sb="0" eb="2">
      <t>シモムラ</t>
    </rPh>
    <rPh sb="2" eb="5">
      <t>セイイチロウ</t>
    </rPh>
    <phoneticPr fontId="3"/>
  </si>
  <si>
    <t>阿部勇人</t>
    <rPh sb="0" eb="2">
      <t>アベ</t>
    </rPh>
    <rPh sb="2" eb="3">
      <t>ユウ</t>
    </rPh>
    <rPh sb="3" eb="4">
      <t>ヒト</t>
    </rPh>
    <phoneticPr fontId="3"/>
  </si>
  <si>
    <t>井形直紀</t>
    <rPh sb="0" eb="2">
      <t>イガタ</t>
    </rPh>
    <rPh sb="2" eb="4">
      <t>ナオキ</t>
    </rPh>
    <phoneticPr fontId="3"/>
  </si>
  <si>
    <t>宮本健志</t>
    <rPh sb="0" eb="2">
      <t>ミヤモト</t>
    </rPh>
    <rPh sb="2" eb="4">
      <t>タケシ</t>
    </rPh>
    <phoneticPr fontId="3"/>
  </si>
  <si>
    <t>富永洋介</t>
    <rPh sb="0" eb="2">
      <t>トミナガ</t>
    </rPh>
    <rPh sb="2" eb="4">
      <t>ヨウスケ</t>
    </rPh>
    <phoneticPr fontId="3"/>
  </si>
  <si>
    <t>砂田陽二郎</t>
    <rPh sb="0" eb="2">
      <t>スナダ</t>
    </rPh>
    <rPh sb="2" eb="4">
      <t>ヨウジ</t>
    </rPh>
    <rPh sb="4" eb="5">
      <t>ロウ</t>
    </rPh>
    <phoneticPr fontId="3"/>
  </si>
  <si>
    <t>松崎慶仁</t>
    <rPh sb="0" eb="2">
      <t>マツザキ</t>
    </rPh>
    <rPh sb="2" eb="4">
      <t>ケイジン</t>
    </rPh>
    <phoneticPr fontId="3"/>
  </si>
  <si>
    <t>吉田岳人</t>
    <rPh sb="0" eb="2">
      <t>ヨシダ</t>
    </rPh>
    <rPh sb="2" eb="3">
      <t>ガク</t>
    </rPh>
    <rPh sb="3" eb="4">
      <t>ヒト</t>
    </rPh>
    <phoneticPr fontId="3"/>
  </si>
  <si>
    <t>中川奉宇</t>
    <rPh sb="0" eb="2">
      <t>ナカガワ</t>
    </rPh>
    <rPh sb="2" eb="3">
      <t>ホウ</t>
    </rPh>
    <rPh sb="3" eb="4">
      <t>ウ</t>
    </rPh>
    <phoneticPr fontId="3"/>
  </si>
  <si>
    <t>田村公</t>
    <rPh sb="0" eb="2">
      <t>タムラ</t>
    </rPh>
    <rPh sb="2" eb="3">
      <t>コウ</t>
    </rPh>
    <phoneticPr fontId="3"/>
  </si>
  <si>
    <t>井崎博也</t>
    <rPh sb="0" eb="2">
      <t>イザキ</t>
    </rPh>
    <rPh sb="2" eb="3">
      <t>ヒロシ</t>
    </rPh>
    <rPh sb="3" eb="4">
      <t>ヤ</t>
    </rPh>
    <phoneticPr fontId="3"/>
  </si>
  <si>
    <t>山之内雄大</t>
    <rPh sb="0" eb="1">
      <t>ヤマ</t>
    </rPh>
    <rPh sb="1" eb="2">
      <t>ノ</t>
    </rPh>
    <rPh sb="2" eb="3">
      <t>ウチ</t>
    </rPh>
    <rPh sb="3" eb="5">
      <t>ユウダイ</t>
    </rPh>
    <phoneticPr fontId="3"/>
  </si>
  <si>
    <t>中野翔理</t>
    <rPh sb="0" eb="2">
      <t>ナカノ</t>
    </rPh>
    <rPh sb="2" eb="3">
      <t>ショウ</t>
    </rPh>
    <rPh sb="3" eb="4">
      <t>リ</t>
    </rPh>
    <phoneticPr fontId="3"/>
  </si>
  <si>
    <t>田岡隆成</t>
    <rPh sb="0" eb="2">
      <t>タオカ</t>
    </rPh>
    <rPh sb="2" eb="3">
      <t>タカシ</t>
    </rPh>
    <rPh sb="3" eb="4">
      <t>ナリ</t>
    </rPh>
    <phoneticPr fontId="3"/>
  </si>
  <si>
    <t>尾形師長</t>
    <rPh sb="0" eb="2">
      <t>オガタ</t>
    </rPh>
    <rPh sb="2" eb="4">
      <t>シチョウ</t>
    </rPh>
    <phoneticPr fontId="2"/>
  </si>
  <si>
    <t>連絡係看護師</t>
    <rPh sb="0" eb="2">
      <t>レンラク</t>
    </rPh>
    <rPh sb="2" eb="3">
      <t>カカリ</t>
    </rPh>
    <rPh sb="3" eb="6">
      <t>カンゴシ</t>
    </rPh>
    <phoneticPr fontId="2"/>
  </si>
  <si>
    <t>清水副師長</t>
    <rPh sb="0" eb="2">
      <t>シミズ</t>
    </rPh>
    <rPh sb="2" eb="5">
      <t>フクシチョウ</t>
    </rPh>
    <phoneticPr fontId="2"/>
  </si>
  <si>
    <t>白石副看護部長</t>
    <rPh sb="0" eb="2">
      <t>シライシ</t>
    </rPh>
    <rPh sb="2" eb="7">
      <t>フクカンゴブチョウ</t>
    </rPh>
    <phoneticPr fontId="2"/>
  </si>
  <si>
    <t>川原副看護部長</t>
    <rPh sb="0" eb="2">
      <t>カワハラ</t>
    </rPh>
    <rPh sb="2" eb="7">
      <t>フクカンゴブチョウ</t>
    </rPh>
    <phoneticPr fontId="2"/>
  </si>
  <si>
    <t>小川師長</t>
    <rPh sb="0" eb="2">
      <t>オガワ</t>
    </rPh>
    <rPh sb="2" eb="4">
      <t>シチョウ</t>
    </rPh>
    <phoneticPr fontId="2"/>
  </si>
  <si>
    <t>高橋副師長</t>
    <rPh sb="0" eb="2">
      <t>タカハシ</t>
    </rPh>
    <rPh sb="2" eb="5">
      <t>フクシチョウ</t>
    </rPh>
    <phoneticPr fontId="2"/>
  </si>
  <si>
    <t>堀看護師</t>
    <rPh sb="0" eb="1">
      <t>ホリ</t>
    </rPh>
    <rPh sb="1" eb="4">
      <t>カンゴシ</t>
    </rPh>
    <phoneticPr fontId="2"/>
  </si>
  <si>
    <t>後藤さおり師長</t>
    <rPh sb="0" eb="2">
      <t>ゴトウ</t>
    </rPh>
    <rPh sb="5" eb="7">
      <t>シチョウ</t>
    </rPh>
    <phoneticPr fontId="2"/>
  </si>
  <si>
    <t>三木看護師</t>
    <rPh sb="0" eb="2">
      <t>ミキ</t>
    </rPh>
    <rPh sb="2" eb="5">
      <t>カンゴシ</t>
    </rPh>
    <phoneticPr fontId="2"/>
  </si>
  <si>
    <t>岡本師長</t>
    <rPh sb="0" eb="2">
      <t>オカモト</t>
    </rPh>
    <rPh sb="2" eb="4">
      <t>シチョウ</t>
    </rPh>
    <rPh sb="3" eb="4">
      <t>チョウ</t>
    </rPh>
    <phoneticPr fontId="2"/>
  </si>
  <si>
    <t>市川看護師</t>
    <rPh sb="0" eb="2">
      <t>イチカワ</t>
    </rPh>
    <rPh sb="2" eb="5">
      <t>カンゴシ</t>
    </rPh>
    <phoneticPr fontId="2"/>
  </si>
  <si>
    <t>連絡係看護師</t>
    <rPh sb="0" eb="3">
      <t>レンラクカカリ</t>
    </rPh>
    <rPh sb="3" eb="6">
      <t>カンゴシ</t>
    </rPh>
    <phoneticPr fontId="2"/>
  </si>
  <si>
    <t>原田師長</t>
    <rPh sb="0" eb="2">
      <t>ハラダ</t>
    </rPh>
    <rPh sb="2" eb="4">
      <t>シチョウ</t>
    </rPh>
    <phoneticPr fontId="2"/>
  </si>
  <si>
    <t>森内師長</t>
    <rPh sb="0" eb="2">
      <t>モリウチ</t>
    </rPh>
    <rPh sb="2" eb="3">
      <t>シ</t>
    </rPh>
    <rPh sb="3" eb="4">
      <t>チョウ</t>
    </rPh>
    <phoneticPr fontId="2"/>
  </si>
  <si>
    <t>中野師長</t>
    <rPh sb="0" eb="2">
      <t>ナカノ</t>
    </rPh>
    <rPh sb="2" eb="4">
      <t>シチョウ</t>
    </rPh>
    <phoneticPr fontId="2"/>
  </si>
  <si>
    <t>看護スタッフ</t>
    <rPh sb="0" eb="2">
      <t>カンゴ</t>
    </rPh>
    <phoneticPr fontId="2"/>
  </si>
  <si>
    <t>齋藤師長</t>
    <rPh sb="0" eb="2">
      <t>サイトウ</t>
    </rPh>
    <rPh sb="2" eb="4">
      <t>シチョウ</t>
    </rPh>
    <phoneticPr fontId="2"/>
  </si>
  <si>
    <t>芝橋師長</t>
    <rPh sb="0" eb="2">
      <t>シバハシ</t>
    </rPh>
    <rPh sb="2" eb="4">
      <t>シチョウ</t>
    </rPh>
    <phoneticPr fontId="2"/>
  </si>
  <si>
    <t>大西美知子師長</t>
    <rPh sb="0" eb="2">
      <t>オオニシ</t>
    </rPh>
    <rPh sb="2" eb="5">
      <t>ミチコ</t>
    </rPh>
    <rPh sb="5" eb="7">
      <t>シチョウ</t>
    </rPh>
    <phoneticPr fontId="2"/>
  </si>
  <si>
    <t>西川師長</t>
    <rPh sb="0" eb="2">
      <t>ニシカワ</t>
    </rPh>
    <rPh sb="2" eb="4">
      <t>シチョウ</t>
    </rPh>
    <phoneticPr fontId="2"/>
  </si>
  <si>
    <t>高橋師長</t>
    <rPh sb="0" eb="2">
      <t>タカハシ</t>
    </rPh>
    <rPh sb="2" eb="4">
      <t>シチョウ</t>
    </rPh>
    <phoneticPr fontId="2"/>
  </si>
  <si>
    <t>三木師長</t>
    <rPh sb="0" eb="2">
      <t>ミキ</t>
    </rPh>
    <rPh sb="2" eb="4">
      <t>シチョウ</t>
    </rPh>
    <phoneticPr fontId="2"/>
  </si>
  <si>
    <t>大西真理子師長</t>
    <rPh sb="0" eb="2">
      <t>オオニシ</t>
    </rPh>
    <rPh sb="2" eb="5">
      <t>マリコ</t>
    </rPh>
    <rPh sb="5" eb="7">
      <t>シチョウ</t>
    </rPh>
    <phoneticPr fontId="2"/>
  </si>
  <si>
    <t>大下看護師</t>
    <rPh sb="0" eb="2">
      <t>オオシタ</t>
    </rPh>
    <rPh sb="2" eb="4">
      <t>カンゴ</t>
    </rPh>
    <rPh sb="4" eb="5">
      <t>シ</t>
    </rPh>
    <phoneticPr fontId="2"/>
  </si>
  <si>
    <t>吉田師長</t>
    <rPh sb="0" eb="2">
      <t>ヨシダ</t>
    </rPh>
    <rPh sb="2" eb="3">
      <t>シ</t>
    </rPh>
    <rPh sb="3" eb="4">
      <t>チョウ</t>
    </rPh>
    <phoneticPr fontId="2"/>
  </si>
  <si>
    <t>川下未佳師長</t>
    <rPh sb="0" eb="2">
      <t>カワシタ</t>
    </rPh>
    <rPh sb="2" eb="4">
      <t>ミカ</t>
    </rPh>
    <rPh sb="4" eb="5">
      <t>シ</t>
    </rPh>
    <rPh sb="5" eb="6">
      <t>チョウ</t>
    </rPh>
    <phoneticPr fontId="2"/>
  </si>
  <si>
    <t>津山師長</t>
    <rPh sb="0" eb="2">
      <t>ツヤマ</t>
    </rPh>
    <rPh sb="2" eb="3">
      <t>シ</t>
    </rPh>
    <rPh sb="3" eb="4">
      <t>チョウ</t>
    </rPh>
    <phoneticPr fontId="2"/>
  </si>
  <si>
    <t>細川師長</t>
    <rPh sb="0" eb="2">
      <t>ホソカワ</t>
    </rPh>
    <rPh sb="2" eb="4">
      <t>シチョウ</t>
    </rPh>
    <phoneticPr fontId="2"/>
  </si>
  <si>
    <t>兒玉実和</t>
    <rPh sb="0" eb="2">
      <t>コダマ</t>
    </rPh>
    <rPh sb="2" eb="3">
      <t>ミノル</t>
    </rPh>
    <rPh sb="3" eb="4">
      <t>ワ</t>
    </rPh>
    <phoneticPr fontId="3"/>
  </si>
  <si>
    <t>労務担当</t>
    <rPh sb="0" eb="2">
      <t>ロウム</t>
    </rPh>
    <rPh sb="2" eb="4">
      <t>タントウ</t>
    </rPh>
    <phoneticPr fontId="3"/>
  </si>
  <si>
    <t>中野栄司</t>
    <rPh sb="0" eb="2">
      <t>ナカノ</t>
    </rPh>
    <rPh sb="2" eb="3">
      <t>エイ</t>
    </rPh>
    <rPh sb="3" eb="4">
      <t>ジ</t>
    </rPh>
    <phoneticPr fontId="3"/>
  </si>
  <si>
    <t>鈴木孝蔵</t>
    <rPh sb="0" eb="2">
      <t>スズキ</t>
    </rPh>
    <rPh sb="2" eb="4">
      <t>コウゾウ</t>
    </rPh>
    <phoneticPr fontId="3"/>
  </si>
  <si>
    <t>有月由依</t>
    <rPh sb="0" eb="1">
      <t>ア</t>
    </rPh>
    <rPh sb="1" eb="2">
      <t>ツキ</t>
    </rPh>
    <rPh sb="2" eb="4">
      <t>ユイ</t>
    </rPh>
    <phoneticPr fontId="3"/>
  </si>
  <si>
    <t>梶浦智子</t>
    <rPh sb="0" eb="2">
      <t>カジウラ</t>
    </rPh>
    <rPh sb="2" eb="4">
      <t>トモコ</t>
    </rPh>
    <phoneticPr fontId="3"/>
  </si>
  <si>
    <t>阿部恭大</t>
    <rPh sb="0" eb="2">
      <t>アベ</t>
    </rPh>
    <rPh sb="2" eb="3">
      <t>ヤス</t>
    </rPh>
    <rPh sb="3" eb="4">
      <t>ダイ</t>
    </rPh>
    <phoneticPr fontId="3"/>
  </si>
  <si>
    <t>真鍋師長</t>
    <rPh sb="0" eb="2">
      <t>マナベ</t>
    </rPh>
    <rPh sb="2" eb="4">
      <t>シチョウ</t>
    </rPh>
    <phoneticPr fontId="3"/>
  </si>
  <si>
    <t>戸﨑師長</t>
    <rPh sb="0" eb="2">
      <t>トザキ</t>
    </rPh>
    <rPh sb="2" eb="4">
      <t>シチョウ</t>
    </rPh>
    <phoneticPr fontId="3"/>
  </si>
  <si>
    <t>ﾜﾀﾞﾂ</t>
  </si>
  <si>
    <t>ﾆｼﾄﾞﾉ</t>
  </si>
  <si>
    <t>ﾏｷﾔﾏ</t>
  </si>
  <si>
    <t>ﾐｵ</t>
  </si>
  <si>
    <t>ｲｶﾞﾀ</t>
  </si>
  <si>
    <t>ﾀﾑﾗ</t>
  </si>
  <si>
    <t>ﾔﾏﾉｳﾁ</t>
  </si>
  <si>
    <t>ﾎﾘ</t>
  </si>
  <si>
    <t>ｵｵｼﾀ</t>
  </si>
  <si>
    <t>ｺﾀﾞﾏ</t>
  </si>
  <si>
    <t>ｱﾘﾂﾞｷ</t>
  </si>
  <si>
    <t>ｶｼﾞｳﾗ</t>
  </si>
  <si>
    <t>看護師長</t>
    <rPh sb="0" eb="4">
      <t>カンゴシチョウ</t>
    </rPh>
    <phoneticPr fontId="3"/>
  </si>
  <si>
    <t>特任准教授</t>
    <rPh sb="0" eb="2">
      <t>トクニン</t>
    </rPh>
    <rPh sb="2" eb="5">
      <t>ジュンキョウジュ</t>
    </rPh>
    <phoneticPr fontId="3"/>
  </si>
  <si>
    <t>名誉教授</t>
    <rPh sb="0" eb="4">
      <t>メイヨキョウジュ</t>
    </rPh>
    <phoneticPr fontId="3"/>
  </si>
  <si>
    <t>修練歯科医</t>
    <rPh sb="0" eb="2">
      <t>シュウレン</t>
    </rPh>
    <rPh sb="2" eb="5">
      <t>シカイ</t>
    </rPh>
    <phoneticPr fontId="3"/>
  </si>
  <si>
    <t>看護師長</t>
    <rPh sb="0" eb="4">
      <t>カンゴシチョウ</t>
    </rPh>
    <phoneticPr fontId="2"/>
  </si>
  <si>
    <t>看護師</t>
    <rPh sb="0" eb="3">
      <t>カンゴシ</t>
    </rPh>
    <phoneticPr fontId="2"/>
  </si>
  <si>
    <t>副看護師長</t>
    <rPh sb="0" eb="5">
      <t>フクカンゴシチョウ</t>
    </rPh>
    <phoneticPr fontId="2"/>
  </si>
  <si>
    <t>課長</t>
    <rPh sb="0" eb="2">
      <t>カチョウ</t>
    </rPh>
    <phoneticPr fontId="3"/>
  </si>
  <si>
    <t>事務部次長　課長</t>
    <rPh sb="0" eb="3">
      <t>ジムブ</t>
    </rPh>
    <rPh sb="3" eb="5">
      <t>ジチョウ</t>
    </rPh>
    <rPh sb="6" eb="8">
      <t>カチョウ</t>
    </rPh>
    <phoneticPr fontId="3"/>
  </si>
  <si>
    <t>係長</t>
    <rPh sb="0" eb="2">
      <t>カカリチョウ</t>
    </rPh>
    <phoneticPr fontId="3"/>
  </si>
  <si>
    <t>在庫</t>
    <rPh sb="0" eb="2">
      <t>ザイコ</t>
    </rPh>
    <phoneticPr fontId="1"/>
  </si>
  <si>
    <t>ｶﾝｺﾞﾌﾞﾁｮｳﾎｻ</t>
    <phoneticPr fontId="7"/>
  </si>
  <si>
    <t>ｹｲｾｲｹﾞｶｶﾞｲﾗｲ</t>
    <phoneticPr fontId="7"/>
  </si>
  <si>
    <t>ｶﾞﾝｶｶﾞｲﾗｲ</t>
    <phoneticPr fontId="7"/>
  </si>
  <si>
    <t>ｷｬﾘｱｼｴﾝ</t>
    <phoneticPr fontId="7"/>
  </si>
  <si>
    <t>ﾋﾌｶｶﾞｲﾗｲ</t>
    <phoneticPr fontId="7"/>
  </si>
  <si>
    <t>ﾋﾞｮｳｲﾝﾁｮｳﾄｸﾍﾞﾂﾎｻ</t>
    <phoneticPr fontId="7"/>
  </si>
  <si>
    <t>ｾｲｹｲｹﾞｶ</t>
    <phoneticPr fontId="7"/>
  </si>
  <si>
    <t>2024/4/1看護部長補佐 石田師長■2024/4/1在庫■2016/12/20耳鼻咽喉科 遠藤亜紀■</t>
    <phoneticPr fontId="7"/>
  </si>
  <si>
    <t>再生医療細胞調整セ</t>
    <rPh sb="0" eb="2">
      <t>サイセイ</t>
    </rPh>
    <rPh sb="2" eb="4">
      <t>イリョウ</t>
    </rPh>
    <rPh sb="4" eb="6">
      <t>サイボウ</t>
    </rPh>
    <rPh sb="6" eb="8">
      <t>チョウセイ</t>
    </rPh>
    <phoneticPr fontId="3"/>
  </si>
  <si>
    <t>施設マ・蔵本施設課専門員</t>
    <rPh sb="4" eb="6">
      <t>クラモト</t>
    </rPh>
    <rPh sb="6" eb="9">
      <t>シセツカ</t>
    </rPh>
    <rPh sb="8" eb="9">
      <t>カ</t>
    </rPh>
    <rPh sb="9" eb="12">
      <t>センモンイン</t>
    </rPh>
    <phoneticPr fontId="7"/>
  </si>
  <si>
    <t>施設マ・蔵本施設課副課長　（電気）</t>
    <rPh sb="4" eb="6">
      <t>クラモト</t>
    </rPh>
    <rPh sb="6" eb="9">
      <t>シセツカ</t>
    </rPh>
    <rPh sb="8" eb="9">
      <t>カ</t>
    </rPh>
    <rPh sb="14" eb="16">
      <t>デンキ</t>
    </rPh>
    <phoneticPr fontId="7"/>
  </si>
  <si>
    <t>堀川陽輔</t>
    <rPh sb="0" eb="2">
      <t>ホリカワ</t>
    </rPh>
    <rPh sb="2" eb="4">
      <t>ヨウスケ</t>
    </rPh>
    <phoneticPr fontId="3"/>
  </si>
  <si>
    <t>増田賢俊</t>
    <rPh sb="0" eb="2">
      <t>マスダ</t>
    </rPh>
    <rPh sb="2" eb="3">
      <t>ケン</t>
    </rPh>
    <rPh sb="3" eb="4">
      <t>トシ</t>
    </rPh>
    <phoneticPr fontId="3"/>
  </si>
  <si>
    <t>高田修一郎</t>
    <rPh sb="0" eb="2">
      <t>タカタ</t>
    </rPh>
    <rPh sb="2" eb="5">
      <t>シュウイチロウ</t>
    </rPh>
    <phoneticPr fontId="3"/>
  </si>
  <si>
    <t>小磯雅史</t>
    <rPh sb="0" eb="2">
      <t>コイソ</t>
    </rPh>
    <rPh sb="2" eb="4">
      <t>マサフミ</t>
    </rPh>
    <phoneticPr fontId="3"/>
  </si>
  <si>
    <t>市原美恵子</t>
    <rPh sb="0" eb="2">
      <t>イチハラ</t>
    </rPh>
    <rPh sb="2" eb="5">
      <t>ミエコ</t>
    </rPh>
    <phoneticPr fontId="3"/>
  </si>
  <si>
    <t>栗原康介</t>
    <rPh sb="0" eb="2">
      <t>クリハラ</t>
    </rPh>
    <rPh sb="2" eb="4">
      <t>コウスケ</t>
    </rPh>
    <phoneticPr fontId="3"/>
  </si>
  <si>
    <t>齋賀弘治</t>
    <rPh sb="0" eb="1">
      <t>イツ</t>
    </rPh>
    <rPh sb="1" eb="2">
      <t>ガ</t>
    </rPh>
    <rPh sb="2" eb="4">
      <t>ヒロハル</t>
    </rPh>
    <phoneticPr fontId="3"/>
  </si>
  <si>
    <t>次山英偉</t>
    <rPh sb="0" eb="1">
      <t>ツギ</t>
    </rPh>
    <rPh sb="1" eb="2">
      <t>ヤマ</t>
    </rPh>
    <rPh sb="2" eb="3">
      <t>エイ</t>
    </rPh>
    <rPh sb="3" eb="4">
      <t>イ</t>
    </rPh>
    <phoneticPr fontId="3"/>
  </si>
  <si>
    <t>ﾎﾘｶﾜ</t>
  </si>
  <si>
    <t>ﾀｶﾀﾞ</t>
  </si>
  <si>
    <t>ｺｲｿ</t>
  </si>
  <si>
    <t>ｲﾁﾊﾗ</t>
  </si>
  <si>
    <t>ｻｲｶ</t>
  </si>
  <si>
    <t>ﾂｷﾞﾔﾏ</t>
  </si>
  <si>
    <t>技術員</t>
    <rPh sb="0" eb="3">
      <t>ギジュツイン</t>
    </rPh>
    <phoneticPr fontId="3"/>
  </si>
  <si>
    <t>課長</t>
    <rPh sb="0" eb="2">
      <t>カチョウ</t>
    </rPh>
    <phoneticPr fontId="3"/>
  </si>
  <si>
    <t>専門員</t>
    <rPh sb="0" eb="3">
      <t>センモンイン</t>
    </rPh>
    <phoneticPr fontId="3"/>
  </si>
  <si>
    <t>係長</t>
    <rPh sb="0" eb="2">
      <t>カカリチョウ</t>
    </rPh>
    <phoneticPr fontId="3"/>
  </si>
  <si>
    <t>副課長</t>
    <rPh sb="0" eb="3">
      <t>フクカチョウ</t>
    </rPh>
    <phoneticPr fontId="3"/>
  </si>
  <si>
    <t>電気主任技術者</t>
    <rPh sb="0" eb="2">
      <t>デンキ</t>
    </rPh>
    <rPh sb="2" eb="4">
      <t>シュニン</t>
    </rPh>
    <rPh sb="4" eb="7">
      <t>ギジュツシャ</t>
    </rPh>
    <phoneticPr fontId="3"/>
  </si>
  <si>
    <t>ｻｲｾｲｲﾘｮｳｻｲﾎﾞｳﾁｮｳｾｲｾ</t>
    <phoneticPr fontId="7"/>
  </si>
  <si>
    <t>矢野哲弘</t>
    <rPh sb="0" eb="2">
      <t>ヤノ</t>
    </rPh>
    <rPh sb="2" eb="3">
      <t>テツ</t>
    </rPh>
    <rPh sb="3" eb="4">
      <t>ヒロシ</t>
    </rPh>
    <phoneticPr fontId="3"/>
  </si>
  <si>
    <t>ﾀﾜﾗ</t>
    <phoneticPr fontId="7"/>
  </si>
  <si>
    <t>2024/4/1消化器外科 寺奥大貴■2018/3/23安全管理部 中村文香■</t>
    <rPh sb="8" eb="11">
      <t>ショウカキ</t>
    </rPh>
    <rPh sb="11" eb="13">
      <t>ゲカ</t>
    </rPh>
    <rPh sb="14" eb="16">
      <t>テラオク</t>
    </rPh>
    <rPh sb="16" eb="18">
      <t>ヒロキ</t>
    </rPh>
    <rPh sb="28" eb="30">
      <t>アンゼン</t>
    </rPh>
    <rPh sb="30" eb="33">
      <t>カンリブ</t>
    </rPh>
    <phoneticPr fontId="7"/>
  </si>
  <si>
    <t>教授 部長</t>
    <rPh sb="3" eb="5">
      <t>ブチョウ</t>
    </rPh>
    <phoneticPr fontId="7"/>
  </si>
  <si>
    <t>ﾎｳｼｬｾﾝ</t>
    <phoneticPr fontId="7"/>
  </si>
  <si>
    <t>ﾎｳｼｬｾﾝﾅｲｼｷｮｳ</t>
    <phoneticPr fontId="7"/>
  </si>
  <si>
    <t>戸崎師長</t>
    <rPh sb="0" eb="2">
      <t>トサキ</t>
    </rPh>
    <rPh sb="2" eb="4">
      <t>シチョウ</t>
    </rPh>
    <phoneticPr fontId="3"/>
  </si>
  <si>
    <t>ｹｲｴｲｷｶｸ01</t>
    <phoneticPr fontId="7"/>
  </si>
  <si>
    <t>2024/4/1病院長特別補佐 岸上雅哉■2012/3/31病院情報セ 岸上雅哉■</t>
  </si>
  <si>
    <t>2024/4/1皮膚科外来 連絡係看護師■2022/6/27皮膚形成外来 リーダー看護師■2019/5/24皮膚形成外来 細井副師長■</t>
  </si>
  <si>
    <t>2024/4/1泌尿器科外来 連絡係看護師■2023/4/1泌尿器外来 川下未佳師長■2023/4/1泌尿器外来 川下美佳師長■2019/6/25泌尿器外来 西川師長■</t>
  </si>
  <si>
    <t>2024/4/1脳神経外科 宮本健志■2015/9/30脳外 兼松康久■</t>
  </si>
  <si>
    <t>2024/4/1脳外科外来 連絡係看護師■2023/4/1脳外外来 リーダー看護師■2023/4/1脳外外来 リーダー看護師■2022/4/1脳外外来 岩野師長■2019/3/25脳外外来 笹井師長■</t>
  </si>
  <si>
    <t>2024/4/1内視鏡セ 連絡係看護師■2011/6/1内視鏡セ 看護師■</t>
  </si>
  <si>
    <t>2024/4/1内視鏡セ 看護スタッフ■2022/4/1内視鏡セ ワタキュー■2011/6/1内視鏡セ 看護助手■</t>
  </si>
  <si>
    <t>2024/4/1特定行為研修セ 中野師長■2023/4/1特定行為研修セ 三木幸代看護師■2020/3/29特定行為研修セ 三木幸代師長■2020/3/25在庫：追加分■</t>
  </si>
  <si>
    <t>2024/4/1東８ 細川師長■2020/3/29東８ 石田師長■2019/3/25東８ 後藤由香師長■</t>
  </si>
  <si>
    <t>2024/4/1東４（ＳＣＵ） 川下未佳師長■2022/4/1東４（ＳＣＵ） 細川師長■2018/3/27東４（ＳＣＵ） 兼本師長■</t>
  </si>
  <si>
    <t>2024/4/1東４（ＩＣＵ） 吉田師長■2020/3/29東４（ＩＣＵ） 白石師長■2016/3/18東４（ＩＣＵ） 中山師長■</t>
  </si>
  <si>
    <t>2024/4/1東４（ＨＣＵ） 津山師長■2015/3/19東４（ＨＣＵ） 小川師長■2015/3/19東４（ＨＣＵ） 柴山師長■</t>
  </si>
  <si>
    <t>2024/4/1東３ 三木師長■2019/3/25東３ 森内師長■2019/3/25東３ 後藤さおり師長■</t>
  </si>
  <si>
    <t>2024/4/1総務課・課長 兒玉実和■2023/4/1総務課・課長 原田直樹■2020/3/29総務・課長 泉朗■2018/3/23総務・課長 槌谷和也■</t>
  </si>
  <si>
    <t>2024/4/1総合歯科 井崎博也■2021/3/24歯科放射線科 細木秀彦■2018/3/23歯科放科 細木秀彦■</t>
  </si>
  <si>
    <t>2024/4/1西８ 高橋師長■2023/4/1西８ 川原師長■2023/4/1西８ 川原師長■2019/3/25西８ 四宮師長■</t>
  </si>
  <si>
    <t>2024/4/1西７ 西川師長■2020/3/29西７ 戸崎師長■2014/3/31西７ 石田師長■</t>
  </si>
  <si>
    <t>2024/4/1西６ 大西美知子師長■2022/4/1西６ 津山師長■2019/3/25西６ 細川師長■</t>
  </si>
  <si>
    <t>2024/4/1西２ 齋藤師長■2020/3/29西２ 真鍋師長■2016/3/18西２ 川下師長■</t>
  </si>
  <si>
    <t>2024/4/1精神科外来 連絡係看護師■2023/4/1精神科外来 岡本美鈴副師長■2023/4/1精神科外来 岡本美鈴副師長■2016/3/18精神科外来 橋本副師長■</t>
  </si>
  <si>
    <t>2024/4/1整形外科 西殿圭祐■2021/4/1整形外科 川口真司■2019/4/8整形外科 高田洋一郎■</t>
  </si>
  <si>
    <t>2024/4/1耳鼻科外来 連絡係看護師■2023/8/23耳鼻科外来 リーダー看護師■2023/6/23眼科外来 瀧川副師長■2023/4/1耳鼻外来 瀧川副師長■2023/4/1耳鼻外来 瀧川副師長■2015/10/1耳鼻外来 山本副師長■</t>
  </si>
  <si>
    <t>2024/4/1施設マ・蔵本施設課副課長　（電気） 藤本賀誉■2023/4/1施設マ（電気） 藤本賀誉■2020/3/29施設（電気） 栗田正伸■2020/3/29施設（電気） 谷本敦■2018/3/28施設・運営 栗田正伸■</t>
  </si>
  <si>
    <t>2024/4/1施設マ（電気） 齋賀弘治■2021/8/2施設（電気） 島本浩志■2021/7/1在庫■2021/3/31蔵本職員係在庫■2021/3/31在庫■2018/3/26呼吸器外科 松本大資■</t>
  </si>
  <si>
    <t>2024/4/1施設マ（建築） 市原美恵子■2022/4/1施設（建築） 切東寿美■2021/4/1施設（建築） 木下真理■2020/3/29施設（建築） 長岡洋樹■2018/3/28施設・運営 市原美恵子■</t>
  </si>
  <si>
    <t>2024/4/1産科婦人科外来 連絡係看護師■2023/11/9産科婦人科外来 リーダー看護師■2023/4/1産科婦人科外来 立花師長■2022/4/1産科婦人科外来 リーダー看護師■2020/3/29産科婦人科外来 立尾副師長■2019/3/25産科婦人科外来 大西副師長■</t>
  </si>
  <si>
    <t>2024/4/1産科婦人科 田村公■2018/11/16産科婦人科 加藤剛志■</t>
  </si>
  <si>
    <t>2024/4/1再生医療細胞調整セ 堀川陽輔■2012/4/9消化器外科 宮本英典■</t>
  </si>
  <si>
    <t>2024/4/1口腔外科 山之内雄大■2023/4/25口腔外科 田岡和真■2023/4/1在庫■2010/4/2口腔内科 松本文博■</t>
  </si>
  <si>
    <t>2024/4/1経営企画・経営企画係長 鈴木孝蔵■2023/4/1経営企画・経営企画係長 堀口雄二郎■2021/4/1経営企画・経営企画係長 武政康平■2018/3/26経営企画・経営企画係長 斉藤憲市■</t>
  </si>
  <si>
    <t>2024/4/1形成外科外来 連絡係看護師■2023/1/24在庫■2015/10/1小児外来 横山副師長■</t>
  </si>
  <si>
    <t>2024/4/1眼科外来 連絡係看護師■2023/8/23眼科耳鼻科外来 原田千春師長■2023/6/23耳鼻眼科外来 原田千春師長■2023/4/1眼科耳鼻外来 原田千春師長■2023/4/1眼科耳鼻外来 原田千春師長■2018/3/27眼科耳鼻外来 山田師長■</t>
  </si>
  <si>
    <t>2024/4/1緩和ケア 三木看護師■2022/4/1緩和ケア 尾形師長■2020/3/29緩和ケア 川下師長■2017/3/14緩和ケア 三木師長■</t>
  </si>
  <si>
    <t>2024/4/1緩和ケア 岡本師長■2023/4/1緩和ケア 岡本恵副師長■2023/4/1緩和ケア 岡本恵副師長■2022/4/1緩和ケア 岡本副師長■2014/3/31緩和ケア 松岡看護師■</t>
  </si>
  <si>
    <t>2024/4/1看護部長補佐 真鍋師長■2023/4/1在庫■2019/3/5腎臓内科 清水郁子■</t>
  </si>
  <si>
    <t>2024/4/1看護部長補佐 戸崎師長■2024/2/8在庫■2023/12/7麻酔科 合田かおる■2023/4/1在庫■2022/4/1放射線科 東航平■2021/3/24放射線科 添木真姫■</t>
  </si>
  <si>
    <t>2024/4/1看護部業務 川原副看護部長■2023/4/1看護部業務 横田副部長■2023/4/1看護部業務 横田副部長■2022/4/1看護部業務 原田副部長■2020/3/29看護部特定行為研修セ・災害 中野副部長■2020/3/29看護部特定行為研修セ 中野副部長■2018/3/27看護部業務 金澤副部長■</t>
  </si>
  <si>
    <t>2024/4/1看護部教育 白石副看護部長■2022/4/1看護部教育 中野副部長■2020/3/29看護部教育 長谷副部長■2018/3/27看護部教育 中野副部長■</t>
  </si>
  <si>
    <t>2024/4/1看護部（放射） 藤原副師長■2020/10/26放射線部・救急 藤原副師長■2018/3/23口腔内科 山ノ井朋子■</t>
  </si>
  <si>
    <t>2024/4/1看護（物流セ） 高橋副師長■2023/4/1看護（物流セ） 東條看護部長補佐■2019/3/25看護（物流セ） 東條看護師■</t>
  </si>
  <si>
    <t>2024/4/1看護（手術部） 清水副師長■2022/4/1看護（手術部） 角副師長■2021/3/16小児科 田中真波■2020/3/25在庫：追加分■</t>
  </si>
  <si>
    <t>2024/4/1感染制御部 後藤さおり師長■2020/9/30感染制御部 高橋師長■2020/9/30感染制御部 高橋副師長■2019/3/19感染制御部 藤原副師長■</t>
  </si>
  <si>
    <t>2024/4/1化学療法室 連絡係看護師■2022/4/1化学療法室 リーダー■2017/3/14化学療法室 岡本副師長■</t>
  </si>
  <si>
    <t>2024/4/1医事・診療報酬請求係長 梶浦智子■2023/4/1医事・診報請係長 眞木洋典■2022/4/1医事・診報請係長 高橋久美子■2020/3/29医事・診報請係長 田場由香■2016/4/4医事・診報請係長 助川三恵子■</t>
  </si>
  <si>
    <t>2024/4/1医事・医療安全管理係長 阿部恭大■2021/4/1医事・医療安全管理係長 花川佳代子■2019/4/8医事・医療安全管理係長 大北亜紀子■</t>
  </si>
  <si>
    <t>070-6586-0062</t>
  </si>
  <si>
    <t>ｶﾝｺﾞﾌﾞﾁｮｳﾎｻ</t>
  </si>
  <si>
    <t>ﾋﾌｶｶﾞｲﾗｲ</t>
  </si>
  <si>
    <t>ｹｲｾｲｹﾞｶｶﾞｲﾗｲ</t>
  </si>
  <si>
    <t>ｶﾞﾝｶｶﾞｲﾗｲ</t>
  </si>
  <si>
    <t>ﾎｳｼｬｾﾝﾅｲｼｷｮｳ</t>
  </si>
  <si>
    <t>ﾎｳｼｬｾﾝ</t>
  </si>
  <si>
    <t>ｻｲｾｲｲﾘｮｳｻｲﾎﾞｳﾁｮｳｾｲｾ</t>
  </si>
  <si>
    <t>83-3052</t>
  </si>
  <si>
    <t>外来化学療法室</t>
    <rPh sb="0" eb="2">
      <t>ガイライ</t>
    </rPh>
    <phoneticPr fontId="7"/>
  </si>
  <si>
    <t>外来化学療法室</t>
    <rPh sb="0" eb="2">
      <t>ガイライ</t>
    </rPh>
    <rPh sb="2" eb="4">
      <t>カガク</t>
    </rPh>
    <rPh sb="4" eb="7">
      <t>リョウホウシツ</t>
    </rPh>
    <phoneticPr fontId="7"/>
  </si>
  <si>
    <t>ｶﾞｲﾗｲｶｶﾞｸﾘｮｳﾎｳｼﾂ</t>
    <phoneticPr fontId="7"/>
  </si>
  <si>
    <t>2024/4/1麻酔科 蓑手孝宗■2020/3/29麻酔科 関口諒■2019/3/25手術部 佐々木秀人■</t>
    <phoneticPr fontId="7"/>
  </si>
  <si>
    <t>救急科</t>
    <rPh sb="2" eb="3">
      <t>カ</t>
    </rPh>
    <phoneticPr fontId="7"/>
  </si>
  <si>
    <t>ｷｭｳｷｭｳｶ</t>
    <phoneticPr fontId="7"/>
  </si>
  <si>
    <t>常松貴明</t>
    <rPh sb="0" eb="2">
      <t>ツネマツ</t>
    </rPh>
    <rPh sb="2" eb="4">
      <t>タカアキ</t>
    </rPh>
    <phoneticPr fontId="7"/>
  </si>
  <si>
    <t>ﾂﾈﾏﾂ</t>
    <phoneticPr fontId="7"/>
  </si>
  <si>
    <t>2024/4/22病理部 常松貴明■2010/4/12病理部 石丸直澄■</t>
    <rPh sb="9" eb="11">
      <t>ビョウリ</t>
    </rPh>
    <rPh sb="11" eb="12">
      <t>ブ</t>
    </rPh>
    <rPh sb="13" eb="15">
      <t>ツネマツ</t>
    </rPh>
    <rPh sb="15" eb="17">
      <t>タカアキ</t>
    </rPh>
    <phoneticPr fontId="7"/>
  </si>
  <si>
    <t>89-0605</t>
    <phoneticPr fontId="7"/>
  </si>
  <si>
    <t>総合診療部</t>
    <rPh sb="0" eb="2">
      <t>ソウゴウ</t>
    </rPh>
    <rPh sb="2" eb="5">
      <t>シンリョウブ</t>
    </rPh>
    <phoneticPr fontId="7"/>
  </si>
  <si>
    <t>2024/4/23総合診療部 八木秀介■</t>
    <rPh sb="9" eb="11">
      <t>ソウゴウ</t>
    </rPh>
    <rPh sb="11" eb="14">
      <t>シンリョウブ</t>
    </rPh>
    <rPh sb="15" eb="17">
      <t>ヤギ</t>
    </rPh>
    <rPh sb="17" eb="19">
      <t>シュウスケ</t>
    </rPh>
    <phoneticPr fontId="7"/>
  </si>
  <si>
    <t>病理診断科・病理部</t>
    <rPh sb="0" eb="2">
      <t>ビョウリ</t>
    </rPh>
    <rPh sb="2" eb="4">
      <t>シンダン</t>
    </rPh>
    <rPh sb="4" eb="5">
      <t>カ</t>
    </rPh>
    <phoneticPr fontId="7"/>
  </si>
  <si>
    <t>ﾋﾞｮｳﾘｼﾝﾀﾞﾝｶ02</t>
    <phoneticPr fontId="7"/>
  </si>
  <si>
    <t>ﾋﾞｮｳﾘｼﾝﾀﾞﾝｶ03</t>
    <phoneticPr fontId="7"/>
  </si>
  <si>
    <t>ﾋﾞｮｳﾘｼﾝﾀﾞﾝｶ01</t>
    <phoneticPr fontId="7"/>
  </si>
  <si>
    <t>ﾋﾞｮｳﾘｼﾝﾀﾞﾝｶ</t>
    <phoneticPr fontId="7"/>
  </si>
  <si>
    <t>ﾋﾞｮｳﾘｼﾝﾀﾞﾝｶ04</t>
    <phoneticPr fontId="7"/>
  </si>
  <si>
    <t>ﾋﾞｮｳﾘｼﾝﾀﾞﾝｶ05</t>
    <phoneticPr fontId="7"/>
  </si>
  <si>
    <t>脳神経内科</t>
    <rPh sb="0" eb="1">
      <t>ノウ</t>
    </rPh>
    <phoneticPr fontId="4"/>
  </si>
  <si>
    <t>26</t>
    <phoneticPr fontId="4"/>
  </si>
  <si>
    <t>27</t>
    <phoneticPr fontId="4"/>
  </si>
  <si>
    <t>救急科</t>
    <rPh sb="0" eb="2">
      <t>キュウキュウ</t>
    </rPh>
    <rPh sb="2" eb="3">
      <t>カ</t>
    </rPh>
    <phoneticPr fontId="4"/>
  </si>
  <si>
    <t>病理診断科</t>
    <rPh sb="0" eb="2">
      <t>ビョウリ</t>
    </rPh>
    <rPh sb="2" eb="4">
      <t>シンダン</t>
    </rPh>
    <rPh sb="4" eb="5">
      <t>カ</t>
    </rPh>
    <phoneticPr fontId="4"/>
  </si>
  <si>
    <t>旧　204救急</t>
    <rPh sb="0" eb="1">
      <t>キュウ</t>
    </rPh>
    <rPh sb="5" eb="7">
      <t>キュウキュウ</t>
    </rPh>
    <phoneticPr fontId="4"/>
  </si>
  <si>
    <t>旧　210病理部</t>
    <rPh sb="0" eb="1">
      <t>キュウ</t>
    </rPh>
    <rPh sb="5" eb="7">
      <t>ビョウリ</t>
    </rPh>
    <rPh sb="7" eb="8">
      <t>ブ</t>
    </rPh>
    <phoneticPr fontId="4"/>
  </si>
  <si>
    <t>025救急科</t>
    <rPh sb="3" eb="5">
      <t>キュウキュウ</t>
    </rPh>
    <rPh sb="5" eb="6">
      <t>カ</t>
    </rPh>
    <phoneticPr fontId="5"/>
  </si>
  <si>
    <t>026病理診断科</t>
  </si>
  <si>
    <t>矯正歯科</t>
    <rPh sb="0" eb="2">
      <t>キョウセイ</t>
    </rPh>
    <rPh sb="2" eb="4">
      <t>シカ</t>
    </rPh>
    <phoneticPr fontId="4"/>
  </si>
  <si>
    <t>小児歯科</t>
    <rPh sb="0" eb="4">
      <t>ショウニシカ</t>
    </rPh>
    <phoneticPr fontId="4"/>
  </si>
  <si>
    <t>106口腔内科</t>
    <rPh sb="3" eb="5">
      <t>コウクウ</t>
    </rPh>
    <rPh sb="5" eb="7">
      <t>ナイカ</t>
    </rPh>
    <phoneticPr fontId="9"/>
  </si>
  <si>
    <t>107口腔外科</t>
    <rPh sb="3" eb="5">
      <t>コウクウ</t>
    </rPh>
    <rPh sb="5" eb="7">
      <t>ゲカ</t>
    </rPh>
    <phoneticPr fontId="5"/>
  </si>
  <si>
    <t>108歯科麻酔科</t>
    <rPh sb="3" eb="5">
      <t>シカ</t>
    </rPh>
    <rPh sb="5" eb="8">
      <t>マスイカ</t>
    </rPh>
    <phoneticPr fontId="9"/>
  </si>
  <si>
    <t>109矯正歯科</t>
    <rPh sb="3" eb="5">
      <t>キョウセイ</t>
    </rPh>
    <rPh sb="5" eb="7">
      <t>シカ</t>
    </rPh>
    <phoneticPr fontId="9"/>
  </si>
  <si>
    <t>110小児歯科</t>
    <rPh sb="3" eb="5">
      <t>ショウニ</t>
    </rPh>
    <rPh sb="5" eb="7">
      <t>シカ</t>
    </rPh>
    <phoneticPr fontId="9"/>
  </si>
  <si>
    <t>旧　108口腔内科</t>
    <rPh sb="0" eb="1">
      <t>キュウ</t>
    </rPh>
    <phoneticPr fontId="4"/>
  </si>
  <si>
    <t>旧　109口腔外科</t>
    <phoneticPr fontId="4"/>
  </si>
  <si>
    <t>旧　110歯科麻酔科</t>
    <phoneticPr fontId="4"/>
  </si>
  <si>
    <t>旧　106矯正歯科</t>
    <phoneticPr fontId="4"/>
  </si>
  <si>
    <t>旧　107小児歯科</t>
    <phoneticPr fontId="4"/>
  </si>
  <si>
    <t>ｷｭｳｷｭｳｶ</t>
  </si>
  <si>
    <t>ﾋﾞｮｳﾘｼﾝﾀﾞﾝｶ03</t>
  </si>
  <si>
    <t>ﾂﾈﾏﾂ</t>
  </si>
  <si>
    <t>ﾋﾞｮｳﾘｼﾝﾀﾞﾝｶ02</t>
  </si>
  <si>
    <t>ﾋﾞｮｳﾘｼﾝﾀﾞﾝｶ05</t>
  </si>
  <si>
    <t>ｶﾞｲﾗｲｶｶﾞｸﾘｮｳﾎｳｼﾂ</t>
  </si>
  <si>
    <t>ﾋﾞｮｳﾘｼﾝﾀﾞﾝｶ04</t>
  </si>
  <si>
    <t>ﾋﾞｮｳﾘｼﾝﾀﾞﾝｶ01</t>
  </si>
  <si>
    <t>ｸﾛｶﾐ</t>
  </si>
  <si>
    <t>ﾋﾞｮｳﾘｼﾝﾀﾞﾝｶ</t>
  </si>
  <si>
    <t>吉田ありさ</t>
    <rPh sb="0" eb="2">
      <t>ヨシダ</t>
    </rPh>
    <phoneticPr fontId="7"/>
  </si>
  <si>
    <t>黒上副師長</t>
    <rPh sb="0" eb="2">
      <t>クロカミ</t>
    </rPh>
    <rPh sb="2" eb="5">
      <t>フクシチョウ</t>
    </rPh>
    <phoneticPr fontId="2"/>
  </si>
  <si>
    <t>副看護師長</t>
    <rPh sb="0" eb="1">
      <t>フク</t>
    </rPh>
    <rPh sb="1" eb="5">
      <t>カンゴシチョウ</t>
    </rPh>
    <phoneticPr fontId="2"/>
  </si>
  <si>
    <t>2024/5/28内科外来 黒上副師長■2024/4/1内科外来 連絡係看護師■2023/4/1内科外来 芝橋師長■2023/4/1内科外来 芝橋師長■2022/4/1内科外来 樋口師長■2018/3/27内科外来 大坂師長■</t>
    <rPh sb="9" eb="11">
      <t>ナイカ</t>
    </rPh>
    <rPh sb="11" eb="13">
      <t>ガイライ</t>
    </rPh>
    <rPh sb="14" eb="16">
      <t>クロカミ</t>
    </rPh>
    <rPh sb="16" eb="19">
      <t>フクシチョウ</t>
    </rPh>
    <phoneticPr fontId="7"/>
  </si>
  <si>
    <t>ｸﾛｶﾐ</t>
    <phoneticPr fontId="7"/>
  </si>
  <si>
    <t>2024/5/28外来化学療法室 リーダー看護師■2024/4/3外来化学療法室 黒上副師長■2024/4/1在庫■2023/4/1呼吸器内科 山本浩生■2023/4/1呼吸器内科 山本浩生■2022/4/1呼吸器内科 松村有悟■2021/4/1呼吸器内科 中内友合江■2019/3/18総合診療医学 近藤啓介■</t>
    <rPh sb="21" eb="24">
      <t>カンゴシ</t>
    </rPh>
    <rPh sb="33" eb="35">
      <t>ガイライ</t>
    </rPh>
    <phoneticPr fontId="7"/>
  </si>
  <si>
    <t>職種</t>
    <rPh sb="0" eb="2">
      <t>ショクシュ</t>
    </rPh>
    <phoneticPr fontId="5"/>
  </si>
  <si>
    <t>職種</t>
    <rPh sb="0" eb="2">
      <t>ショクシュ</t>
    </rPh>
    <phoneticPr fontId="4"/>
  </si>
  <si>
    <t>歯科医師</t>
    <rPh sb="0" eb="4">
      <t>シカイシ</t>
    </rPh>
    <phoneticPr fontId="4"/>
  </si>
  <si>
    <t>医療技術部（技師等）</t>
    <rPh sb="0" eb="2">
      <t>イリョウ</t>
    </rPh>
    <rPh sb="2" eb="5">
      <t>ギジュツブ</t>
    </rPh>
    <rPh sb="6" eb="8">
      <t>ギシ</t>
    </rPh>
    <rPh sb="8" eb="9">
      <t>トウ</t>
    </rPh>
    <phoneticPr fontId="4"/>
  </si>
  <si>
    <t>事務</t>
    <rPh sb="0" eb="2">
      <t>ジム</t>
    </rPh>
    <phoneticPr fontId="4"/>
  </si>
  <si>
    <t>在庫(労務係保管中)</t>
    <rPh sb="3" eb="5">
      <t>ロウム</t>
    </rPh>
    <rPh sb="5" eb="6">
      <t>カカリ</t>
    </rPh>
    <rPh sb="6" eb="8">
      <t>ホカン</t>
    </rPh>
    <rPh sb="8" eb="9">
      <t>チュウ</t>
    </rPh>
    <phoneticPr fontId="7"/>
  </si>
  <si>
    <t>その他（施設管理、緊急用、当直用など）</t>
    <rPh sb="2" eb="3">
      <t>タ</t>
    </rPh>
    <rPh sb="4" eb="6">
      <t>シセツ</t>
    </rPh>
    <rPh sb="6" eb="8">
      <t>カンリ</t>
    </rPh>
    <rPh sb="9" eb="11">
      <t>キンキュウ</t>
    </rPh>
    <rPh sb="11" eb="12">
      <t>ヨウ</t>
    </rPh>
    <rPh sb="13" eb="15">
      <t>トウチョク</t>
    </rPh>
    <rPh sb="15" eb="16">
      <t>ヨウ</t>
    </rPh>
    <phoneticPr fontId="4"/>
  </si>
  <si>
    <t>看護師長　副部長</t>
    <rPh sb="0" eb="4">
      <t>カンゴシチョウ</t>
    </rPh>
    <rPh sb="5" eb="8">
      <t>フクブチョウ</t>
    </rPh>
    <phoneticPr fontId="2"/>
  </si>
  <si>
    <t>梶本達也</t>
    <rPh sb="0" eb="2">
      <t>カジモト</t>
    </rPh>
    <rPh sb="2" eb="4">
      <t>タツヤ</t>
    </rPh>
    <phoneticPr fontId="7"/>
  </si>
  <si>
    <t>ｶｼﾞﾓﾄ</t>
    <phoneticPr fontId="7"/>
  </si>
  <si>
    <t>医員</t>
    <rPh sb="0" eb="2">
      <t>イイン</t>
    </rPh>
    <phoneticPr fontId="7"/>
  </si>
  <si>
    <t>2024/6/14呼吸器内科 梶本達也■2024/4/1在庫■2020/1/10産科婦人科 鎌田周平■</t>
    <rPh sb="9" eb="12">
      <t>コキュウキ</t>
    </rPh>
    <rPh sb="12" eb="14">
      <t>ナイカ</t>
    </rPh>
    <rPh sb="15" eb="17">
      <t>カジモト</t>
    </rPh>
    <rPh sb="17" eb="19">
      <t>タツヤ</t>
    </rPh>
    <phoneticPr fontId="7"/>
  </si>
  <si>
    <t>(一時貸出用)人事係</t>
    <rPh sb="7" eb="9">
      <t>ジンジ</t>
    </rPh>
    <rPh sb="9" eb="10">
      <t>カカリ</t>
    </rPh>
    <phoneticPr fontId="7"/>
  </si>
  <si>
    <t>2024/6/18歯科（１保） 伊田百美香■2023/4/1小児歯科 伊田百美香■2020/3/29小児歯科 宮嵜彩■2019/3/7小児歯科 森浩喜■</t>
    <rPh sb="9" eb="11">
      <t>シカ</t>
    </rPh>
    <rPh sb="13" eb="14">
      <t>ホ</t>
    </rPh>
    <rPh sb="16" eb="18">
      <t>イダ</t>
    </rPh>
    <rPh sb="18" eb="19">
      <t>ヒャク</t>
    </rPh>
    <rPh sb="19" eb="20">
      <t>ミ</t>
    </rPh>
    <rPh sb="20" eb="21">
      <t>カ</t>
    </rPh>
    <phoneticPr fontId="7"/>
  </si>
  <si>
    <t>助教</t>
    <rPh sb="0" eb="2">
      <t>ジョキョウ</t>
    </rPh>
    <phoneticPr fontId="7"/>
  </si>
  <si>
    <t>特定行為看護師</t>
    <rPh sb="0" eb="2">
      <t>トクテイ</t>
    </rPh>
    <rPh sb="2" eb="4">
      <t>コウイ</t>
    </rPh>
    <rPh sb="4" eb="7">
      <t>カンゴシ</t>
    </rPh>
    <phoneticPr fontId="7"/>
  </si>
  <si>
    <t>2024/6/24看護（手術部） 特定行為看護師■2022/4/1周術期管理セ 手塚看護師■2022/2/21在庫■2018/9/25眼科 篠原輝実■</t>
    <rPh sb="9" eb="11">
      <t>カンゴ</t>
    </rPh>
    <rPh sb="12" eb="14">
      <t>シュジュツ</t>
    </rPh>
    <rPh sb="14" eb="15">
      <t>ブ</t>
    </rPh>
    <rPh sb="17" eb="19">
      <t>トクテイ</t>
    </rPh>
    <rPh sb="19" eb="21">
      <t>コウイ</t>
    </rPh>
    <rPh sb="21" eb="24">
      <t>カンゴシ</t>
    </rPh>
    <phoneticPr fontId="7"/>
  </si>
  <si>
    <t>松岡賢市</t>
    <rPh sb="0" eb="2">
      <t>マツオカ</t>
    </rPh>
    <rPh sb="2" eb="4">
      <t>ケンイチ</t>
    </rPh>
    <phoneticPr fontId="7"/>
  </si>
  <si>
    <t>ﾏﾂｵｶ</t>
    <phoneticPr fontId="7"/>
  </si>
  <si>
    <t>教授</t>
    <rPh sb="0" eb="2">
      <t>キョウジュ</t>
    </rPh>
    <phoneticPr fontId="7"/>
  </si>
  <si>
    <t>若田好史</t>
    <rPh sb="0" eb="2">
      <t>ワカタ</t>
    </rPh>
    <rPh sb="2" eb="4">
      <t>ヨシフミ</t>
    </rPh>
    <phoneticPr fontId="7"/>
  </si>
  <si>
    <t>ﾋﾞｮｳｲﾝｼﾞｮｳﾎｳｾ09</t>
    <phoneticPr fontId="7"/>
  </si>
  <si>
    <t>ﾜｶﾀ</t>
    <phoneticPr fontId="7"/>
  </si>
  <si>
    <t>2024/6/25病院情報セ 若田好史■2023/4/1在庫■2022/4/1放射線科 笠井嘉人■2021/4/1放射線科 岡田直子■2017/3/13産科婦人科 米谷直人■</t>
    <rPh sb="9" eb="11">
      <t>ビョウイン</t>
    </rPh>
    <rPh sb="11" eb="13">
      <t>ジョウホウ</t>
    </rPh>
    <rPh sb="15" eb="17">
      <t>ワカタ</t>
    </rPh>
    <rPh sb="17" eb="19">
      <t>ヨシフミ</t>
    </rPh>
    <phoneticPr fontId="7"/>
  </si>
  <si>
    <t>血液内科</t>
    <rPh sb="0" eb="2">
      <t>ケツエキ</t>
    </rPh>
    <rPh sb="2" eb="4">
      <t>ナイカ</t>
    </rPh>
    <phoneticPr fontId="7"/>
  </si>
  <si>
    <t>2024/6/25血液内科 松岡賢市■2024/4/1在庫■2022/4/1総合診療部 山口治隆■2018/3/22総合診療医学 山口治隆■</t>
    <rPh sb="9" eb="11">
      <t>ケツエキ</t>
    </rPh>
    <rPh sb="11" eb="13">
      <t>ナイカ</t>
    </rPh>
    <rPh sb="14" eb="16">
      <t>マツオカ</t>
    </rPh>
    <rPh sb="16" eb="18">
      <t>ケンイチ</t>
    </rPh>
    <phoneticPr fontId="7"/>
  </si>
  <si>
    <t>ﾋﾞｮｳｲﾝｼﾞｮｳﾎｳｾ09</t>
  </si>
  <si>
    <t>ﾜｶﾀ</t>
  </si>
  <si>
    <t>ｶｼﾞﾓﾄ</t>
  </si>
  <si>
    <t>ﾏﾂｵｶ</t>
  </si>
  <si>
    <t>野口拓樹</t>
    <rPh sb="0" eb="2">
      <t>ノグチ</t>
    </rPh>
    <rPh sb="2" eb="3">
      <t>タク</t>
    </rPh>
    <rPh sb="3" eb="4">
      <t>キ</t>
    </rPh>
    <phoneticPr fontId="7"/>
  </si>
  <si>
    <t>ﾉｸﾞﾁ</t>
  </si>
  <si>
    <t>ﾉｸﾞﾁ</t>
    <phoneticPr fontId="7"/>
  </si>
  <si>
    <t>2024/7/1産科婦人科 野口拓樹■2023/4/1産科婦人科 山中絵里加■2023/1/4在庫■2019/8/22産科婦人科 吉田あつ子■</t>
    <rPh sb="8" eb="10">
      <t>サンカ</t>
    </rPh>
    <rPh sb="10" eb="13">
      <t>フジンカ</t>
    </rPh>
    <rPh sb="14" eb="16">
      <t>ノグチ</t>
    </rPh>
    <rPh sb="16" eb="17">
      <t>タク</t>
    </rPh>
    <rPh sb="17" eb="18">
      <t>キ</t>
    </rPh>
    <phoneticPr fontId="7"/>
  </si>
  <si>
    <t>妹尾知怜</t>
    <rPh sb="0" eb="2">
      <t>セノウ</t>
    </rPh>
    <phoneticPr fontId="7"/>
  </si>
  <si>
    <t>ｾﾉｳ</t>
    <phoneticPr fontId="7"/>
  </si>
  <si>
    <t>2024/7/9ＭＥ管理セ 妹尾知怜■2024/6/10ＭＥ管理セ 市原知怜■2017/4/3ＭＥ管理セ 妹尾知怜■</t>
    <rPh sb="14" eb="16">
      <t>セノウ</t>
    </rPh>
    <rPh sb="30" eb="32">
      <t>カンリ</t>
    </rPh>
    <rPh sb="34" eb="36">
      <t>イチハラ</t>
    </rPh>
    <rPh sb="36" eb="37">
      <t>トモ</t>
    </rPh>
    <rPh sb="37" eb="38">
      <t>レイ</t>
    </rPh>
    <phoneticPr fontId="7"/>
  </si>
  <si>
    <t>ｾﾉｳ</t>
  </si>
  <si>
    <t>木村友彦</t>
  </si>
  <si>
    <t>ｷﾑﾗ</t>
    <phoneticPr fontId="7"/>
  </si>
  <si>
    <t>診療支援医師</t>
    <rPh sb="0" eb="2">
      <t>シンリョウ</t>
    </rPh>
    <rPh sb="2" eb="4">
      <t>シエン</t>
    </rPh>
    <rPh sb="4" eb="6">
      <t>イシ</t>
    </rPh>
    <phoneticPr fontId="7"/>
  </si>
  <si>
    <t>2024/7/30脳神経内科 木村友彦■2024/4/1在庫■2022/4/1循環器内科 折野逸人■2021/4/1循環器内科 手束一貴■2015/4/1循環器内科 上野理絵■</t>
    <rPh sb="9" eb="12">
      <t>ノウシンケイ</t>
    </rPh>
    <rPh sb="12" eb="14">
      <t>ナイカ</t>
    </rPh>
    <rPh sb="15" eb="17">
      <t>キムラ</t>
    </rPh>
    <rPh sb="17" eb="19">
      <t>トモヒコ</t>
    </rPh>
    <rPh sb="28" eb="30">
      <t>ザイコ</t>
    </rPh>
    <phoneticPr fontId="7"/>
  </si>
  <si>
    <t>古木志帆</t>
    <rPh sb="0" eb="2">
      <t>フルキ</t>
    </rPh>
    <rPh sb="2" eb="4">
      <t>シホ</t>
    </rPh>
    <phoneticPr fontId="7"/>
  </si>
  <si>
    <t>ｺｷ</t>
    <phoneticPr fontId="7"/>
  </si>
  <si>
    <t>2024/8/2総合臨床研究セ 古木志帆■2024/4/1在庫■2020/6/1総合臨床研究セ 桑原絵美■2020/3/29総合臨床研究セ 伊勢夏子■2019/4/11臨床試験セ 伊勢夏子■</t>
    <rPh sb="8" eb="10">
      <t>ソウゴウ</t>
    </rPh>
    <rPh sb="10" eb="12">
      <t>リンショウ</t>
    </rPh>
    <rPh sb="12" eb="14">
      <t>ケンキュウ</t>
    </rPh>
    <rPh sb="16" eb="18">
      <t>フルキ</t>
    </rPh>
    <rPh sb="18" eb="20">
      <t>シホ</t>
    </rPh>
    <phoneticPr fontId="7"/>
  </si>
  <si>
    <t>泉千恵</t>
    <rPh sb="0" eb="1">
      <t>イズミ</t>
    </rPh>
    <rPh sb="1" eb="3">
      <t>チエ</t>
    </rPh>
    <phoneticPr fontId="7"/>
  </si>
  <si>
    <t>ｲｽﾞﾐ</t>
    <phoneticPr fontId="7"/>
  </si>
  <si>
    <t>2024/8/14患者支援セ 泉千恵■2024/4/30在庫■2019/9/2クリニカルアナトミー 松本早和■</t>
    <rPh sb="9" eb="11">
      <t>カンジャ</t>
    </rPh>
    <rPh sb="11" eb="13">
      <t>シエン</t>
    </rPh>
    <rPh sb="15" eb="16">
      <t>イズミ</t>
    </rPh>
    <rPh sb="16" eb="18">
      <t>チエ</t>
    </rPh>
    <rPh sb="28" eb="30">
      <t>ザイコ</t>
    </rPh>
    <phoneticPr fontId="7"/>
  </si>
  <si>
    <t>松尾看護師</t>
    <rPh sb="0" eb="2">
      <t>マツオ</t>
    </rPh>
    <rPh sb="2" eb="5">
      <t>カンゴシ</t>
    </rPh>
    <phoneticPr fontId="2"/>
  </si>
  <si>
    <t>ﾏﾂｵ</t>
    <phoneticPr fontId="7"/>
  </si>
  <si>
    <t>2024/8/20患者支援セ 松尾看護師■2024/4/1患者支援セ 堀看護師■2019/3/25患者支援セ 藤村副師長■</t>
    <rPh sb="9" eb="11">
      <t>カンジャ</t>
    </rPh>
    <rPh sb="11" eb="13">
      <t>シエン</t>
    </rPh>
    <rPh sb="15" eb="17">
      <t>マツオ</t>
    </rPh>
    <rPh sb="17" eb="20">
      <t>カンゴシ</t>
    </rPh>
    <phoneticPr fontId="7"/>
  </si>
  <si>
    <t>永井隆</t>
    <rPh sb="0" eb="2">
      <t>ナガイ</t>
    </rPh>
    <rPh sb="2" eb="3">
      <t>タカシ</t>
    </rPh>
    <phoneticPr fontId="7"/>
  </si>
  <si>
    <t>ﾅｶﾞｲ</t>
    <phoneticPr fontId="7"/>
  </si>
  <si>
    <t>2024/8/27小児科 永井隆■2021/4/1小児科 藤岡啓介■2018/3/23小児科 北村明子■</t>
    <rPh sb="9" eb="12">
      <t>ショウニカ</t>
    </rPh>
    <rPh sb="13" eb="15">
      <t>ナガイ</t>
    </rPh>
    <rPh sb="15" eb="16">
      <t>タカシ</t>
    </rPh>
    <phoneticPr fontId="7"/>
  </si>
  <si>
    <t>伊勢夏子</t>
    <rPh sb="0" eb="2">
      <t>イセ</t>
    </rPh>
    <rPh sb="2" eb="4">
      <t>ナツコ</t>
    </rPh>
    <phoneticPr fontId="7"/>
  </si>
  <si>
    <t>ｲｾ</t>
    <phoneticPr fontId="7"/>
  </si>
  <si>
    <t>2024/8/26総合臨床研究セ 伊勢夏子■2024/4/26在庫■2016/6/10脳神経内科 土師正太郎■2016/6/10神経内科 土師正太郎■</t>
    <rPh sb="17" eb="19">
      <t>イセ</t>
    </rPh>
    <rPh sb="19" eb="21">
      <t>ナツコ</t>
    </rPh>
    <rPh sb="31" eb="33">
      <t>ザイコ</t>
    </rPh>
    <phoneticPr fontId="7"/>
  </si>
  <si>
    <t>ｺｷ</t>
  </si>
  <si>
    <t>ﾅｶﾞｲ</t>
  </si>
  <si>
    <t>ﾏﾂｵ</t>
  </si>
  <si>
    <t>佐藤紀</t>
    <rPh sb="0" eb="2">
      <t>サトウ</t>
    </rPh>
    <rPh sb="2" eb="3">
      <t>ノリ</t>
    </rPh>
    <phoneticPr fontId="7"/>
  </si>
  <si>
    <t>ｻﾄｳ</t>
    <phoneticPr fontId="7"/>
  </si>
  <si>
    <t>特任講師</t>
    <rPh sb="0" eb="2">
      <t>トクニン</t>
    </rPh>
    <rPh sb="2" eb="4">
      <t>コウシ</t>
    </rPh>
    <phoneticPr fontId="7"/>
  </si>
  <si>
    <t>2024/9/19リハ医師 佐藤紀■2024/6/25在庫■2024/4/1整形外科 中野翔理■2019/2/12リハ医師 佐藤紀■</t>
    <rPh sb="27" eb="29">
      <t>ザイコ</t>
    </rPh>
    <phoneticPr fontId="7"/>
  </si>
  <si>
    <t>井上雄介</t>
    <rPh sb="0" eb="2">
      <t>イノウエ</t>
    </rPh>
    <rPh sb="2" eb="4">
      <t>ユウスケ</t>
    </rPh>
    <phoneticPr fontId="7"/>
  </si>
  <si>
    <t>ｲﾉｳｴ</t>
    <phoneticPr fontId="7"/>
  </si>
  <si>
    <t>2024/9/19検査部 井上雄介■2020/3/29検査部 三好雅士■2018/3/23検査部 池亀彰茂■</t>
    <rPh sb="9" eb="12">
      <t>ケンサブ</t>
    </rPh>
    <rPh sb="13" eb="15">
      <t>イノウエ</t>
    </rPh>
    <rPh sb="15" eb="17">
      <t>ユウスケ</t>
    </rPh>
    <phoneticPr fontId="7"/>
  </si>
  <si>
    <t>総務課・副課長　労務係長</t>
    <rPh sb="4" eb="7">
      <t>フクカチョウ</t>
    </rPh>
    <phoneticPr fontId="7"/>
  </si>
  <si>
    <t>喜多良太</t>
    <rPh sb="0" eb="2">
      <t>キタ</t>
    </rPh>
    <rPh sb="2" eb="4">
      <t>リョウタ</t>
    </rPh>
    <phoneticPr fontId="3"/>
  </si>
  <si>
    <t>副課長　係長</t>
    <rPh sb="0" eb="1">
      <t>フク</t>
    </rPh>
    <rPh sb="1" eb="3">
      <t>カチョウ</t>
    </rPh>
    <rPh sb="4" eb="6">
      <t>カカリチョウ</t>
    </rPh>
    <phoneticPr fontId="4"/>
  </si>
  <si>
    <t>ｿｳﾑ03</t>
    <phoneticPr fontId="7"/>
  </si>
  <si>
    <t>ｿｳﾑ04</t>
    <phoneticPr fontId="7"/>
  </si>
  <si>
    <t>ｿｳﾑ06</t>
    <phoneticPr fontId="7"/>
  </si>
  <si>
    <t>ｿｳﾑ07</t>
    <phoneticPr fontId="7"/>
  </si>
  <si>
    <t>ｿｳﾑ05</t>
    <phoneticPr fontId="7"/>
  </si>
  <si>
    <t>ｷﾀ</t>
    <phoneticPr fontId="7"/>
  </si>
  <si>
    <t>経理調達・専門職員</t>
    <rPh sb="5" eb="7">
      <t>センモン</t>
    </rPh>
    <rPh sb="7" eb="9">
      <t>ショクイン</t>
    </rPh>
    <phoneticPr fontId="7"/>
  </si>
  <si>
    <t>専門職員</t>
    <rPh sb="0" eb="2">
      <t>センモン</t>
    </rPh>
    <rPh sb="2" eb="4">
      <t>ショクイン</t>
    </rPh>
    <phoneticPr fontId="7"/>
  </si>
  <si>
    <t>ｹｲﾘﾁｮｳﾀﾂ07</t>
    <phoneticPr fontId="7"/>
  </si>
  <si>
    <t>医事・専門職員</t>
    <rPh sb="3" eb="5">
      <t>センモン</t>
    </rPh>
    <rPh sb="5" eb="7">
      <t>ショクイン</t>
    </rPh>
    <phoneticPr fontId="7"/>
  </si>
  <si>
    <t>専門職員</t>
    <rPh sb="0" eb="2">
      <t>センモン</t>
    </rPh>
    <rPh sb="2" eb="4">
      <t>ショクイン</t>
    </rPh>
    <phoneticPr fontId="7"/>
  </si>
  <si>
    <t>住田智志</t>
    <rPh sb="0" eb="2">
      <t>スミダ</t>
    </rPh>
    <rPh sb="2" eb="3">
      <t>サトシ</t>
    </rPh>
    <rPh sb="3" eb="4">
      <t>シ</t>
    </rPh>
    <phoneticPr fontId="7"/>
  </si>
  <si>
    <t>ｽﾐﾀﾞ</t>
    <phoneticPr fontId="7"/>
  </si>
  <si>
    <t>2024/9/24病理診断科・病理部 住田智志■2019/3/26病理部 柿本拓海■</t>
    <rPh sb="9" eb="11">
      <t>ビョウリ</t>
    </rPh>
    <rPh sb="11" eb="13">
      <t>シンダン</t>
    </rPh>
    <rPh sb="13" eb="14">
      <t>カ</t>
    </rPh>
    <rPh sb="15" eb="17">
      <t>ビョウリ</t>
    </rPh>
    <rPh sb="17" eb="18">
      <t>ブ</t>
    </rPh>
    <rPh sb="19" eb="21">
      <t>スミダ</t>
    </rPh>
    <rPh sb="21" eb="22">
      <t>サトシ</t>
    </rPh>
    <rPh sb="22" eb="23">
      <t>シ</t>
    </rPh>
    <phoneticPr fontId="7"/>
  </si>
  <si>
    <t>診療支援医師</t>
    <rPh sb="0" eb="2">
      <t>シンリョウ</t>
    </rPh>
    <rPh sb="2" eb="4">
      <t>シエン</t>
    </rPh>
    <rPh sb="4" eb="6">
      <t>イシ</t>
    </rPh>
    <phoneticPr fontId="7"/>
  </si>
  <si>
    <t>蔭山彩人</t>
    <rPh sb="0" eb="2">
      <t>カゲヤマ</t>
    </rPh>
    <phoneticPr fontId="2"/>
  </si>
  <si>
    <t>ｶｹﾞﾔﾏ</t>
    <phoneticPr fontId="7"/>
  </si>
  <si>
    <t>2024/9/30脳神経外科 蔭山彩人■2024/9/19在庫■2022/11/25脳外 手島奈津美■2021/6/22在庫■2010/4/5脳外 後藤恵■</t>
    <rPh sb="9" eb="12">
      <t>ノウシンケイ</t>
    </rPh>
    <rPh sb="12" eb="14">
      <t>ゲカ</t>
    </rPh>
    <rPh sb="15" eb="17">
      <t>カゲヤマ</t>
    </rPh>
    <rPh sb="17" eb="19">
      <t>アヤト</t>
    </rPh>
    <rPh sb="29" eb="31">
      <t>ザイコ</t>
    </rPh>
    <rPh sb="42" eb="44">
      <t>ノウゲ</t>
    </rPh>
    <rPh sb="45" eb="47">
      <t>テシマ</t>
    </rPh>
    <rPh sb="47" eb="50">
      <t>ナツミ</t>
    </rPh>
    <phoneticPr fontId="7"/>
  </si>
  <si>
    <t>ｽﾐﾀﾞ</t>
  </si>
  <si>
    <t>ｹｲﾘﾁｮｳﾀﾂ07</t>
  </si>
  <si>
    <t>ｷﾀ</t>
  </si>
  <si>
    <t>卒後在庫</t>
    <rPh sb="0" eb="2">
      <t>ソツゴ</t>
    </rPh>
    <rPh sb="2" eb="4">
      <t>ザイコ</t>
    </rPh>
    <phoneticPr fontId="7"/>
  </si>
  <si>
    <t>藤田創詩</t>
    <rPh sb="0" eb="2">
      <t>フジタ</t>
    </rPh>
    <phoneticPr fontId="3"/>
  </si>
  <si>
    <t>麻酔科</t>
    <rPh sb="0" eb="3">
      <t>マスイカ</t>
    </rPh>
    <phoneticPr fontId="7"/>
  </si>
  <si>
    <t>眞鍋佐和</t>
    <rPh sb="0" eb="2">
      <t>マナベ</t>
    </rPh>
    <rPh sb="2" eb="4">
      <t>サワ</t>
    </rPh>
    <phoneticPr fontId="7"/>
  </si>
  <si>
    <t>ﾏｽｲｶ</t>
    <phoneticPr fontId="7"/>
  </si>
  <si>
    <t>ﾏﾅﾍﾞ</t>
    <phoneticPr fontId="7"/>
  </si>
  <si>
    <t>整形外科</t>
    <phoneticPr fontId="7"/>
  </si>
  <si>
    <t>景山寛志</t>
    <rPh sb="0" eb="2">
      <t>カゲヤマ</t>
    </rPh>
    <rPh sb="2" eb="4">
      <t>ヒロシ</t>
    </rPh>
    <phoneticPr fontId="7"/>
  </si>
  <si>
    <t>ｾｲｹｲｹﾞｶ</t>
    <phoneticPr fontId="7"/>
  </si>
  <si>
    <t>特任講師</t>
    <rPh sb="0" eb="4">
      <t>トクニンコウシ</t>
    </rPh>
    <phoneticPr fontId="7"/>
  </si>
  <si>
    <t>016整形外科</t>
    <rPh sb="3" eb="7">
      <t>セイケイゲカ</t>
    </rPh>
    <phoneticPr fontId="7"/>
  </si>
  <si>
    <t>2024/10/17麻酔科眞鍋佐和■2024/10/2在庫■2022/9/22消化器内科 樫原孝典■2019/3/18消化器内科 野田和克■在庫</t>
    <rPh sb="27" eb="29">
      <t>ザイコ</t>
    </rPh>
    <rPh sb="70" eb="72">
      <t>ザイコ</t>
    </rPh>
    <phoneticPr fontId="7"/>
  </si>
  <si>
    <t>ﾓﾃｷﾞ</t>
  </si>
  <si>
    <t>ﾎｳｼｬｾﾝｶ</t>
    <phoneticPr fontId="7"/>
  </si>
  <si>
    <t>Z列</t>
    <rPh sb="1" eb="2">
      <t>レツ</t>
    </rPh>
    <phoneticPr fontId="7"/>
  </si>
  <si>
    <t>P列</t>
    <rPh sb="1" eb="2">
      <t>レツ</t>
    </rPh>
    <phoneticPr fontId="7"/>
  </si>
  <si>
    <t>救急科</t>
    <rPh sb="0" eb="3">
      <t>キュウキュウカ</t>
    </rPh>
    <phoneticPr fontId="7"/>
  </si>
  <si>
    <t>025救急科</t>
    <rPh sb="3" eb="6">
      <t>キュウキュウカ</t>
    </rPh>
    <phoneticPr fontId="7"/>
  </si>
  <si>
    <t>杉峯優人</t>
    <rPh sb="0" eb="2">
      <t>スギミネ</t>
    </rPh>
    <rPh sb="2" eb="4">
      <t>ユウト</t>
    </rPh>
    <phoneticPr fontId="7"/>
  </si>
  <si>
    <t>ｽｷﾞﾐﾈ</t>
    <phoneticPr fontId="7"/>
  </si>
  <si>
    <t>2024/12/20整形外科杉峯優人■2024/6/25整形外科 河西俊■2023/9/12整形外科 神田裕太郎■2022/12/1整形外科 川真田純■2022/10/14在庫■2018/3/23整形外科 酒井紀典■</t>
    <rPh sb="10" eb="14">
      <t>セイケイゲカ</t>
    </rPh>
    <rPh sb="14" eb="16">
      <t>スギミネ</t>
    </rPh>
    <rPh sb="16" eb="18">
      <t>ユウト</t>
    </rPh>
    <rPh sb="28" eb="32">
      <t>セイケイゲカ</t>
    </rPh>
    <rPh sb="33" eb="35">
      <t>カワニシ</t>
    </rPh>
    <rPh sb="35" eb="36">
      <t>シュン</t>
    </rPh>
    <rPh sb="46" eb="50">
      <t>セイケイゲカ</t>
    </rPh>
    <rPh sb="51" eb="56">
      <t>カンダユウタロウ</t>
    </rPh>
    <rPh sb="66" eb="68">
      <t>セイケイ</t>
    </rPh>
    <rPh sb="68" eb="70">
      <t>ゲカ</t>
    </rPh>
    <rPh sb="71" eb="74">
      <t>カワマタ</t>
    </rPh>
    <rPh sb="74" eb="75">
      <t>ジュン</t>
    </rPh>
    <rPh sb="86" eb="88">
      <t>ザイコ</t>
    </rPh>
    <phoneticPr fontId="7"/>
  </si>
  <si>
    <t>医員</t>
    <rPh sb="0" eb="2">
      <t>イイン</t>
    </rPh>
    <phoneticPr fontId="7"/>
  </si>
  <si>
    <t>016整形外科</t>
    <rPh sb="3" eb="7">
      <t>セイケイゲカ</t>
    </rPh>
    <phoneticPr fontId="7"/>
  </si>
  <si>
    <t>ｽｷﾞﾐﾈ</t>
  </si>
  <si>
    <t>クリニカルアナトミー</t>
    <phoneticPr fontId="7"/>
  </si>
  <si>
    <t>浅野結佳里</t>
    <rPh sb="0" eb="2">
      <t>アサノ</t>
    </rPh>
    <rPh sb="2" eb="4">
      <t>ユカ</t>
    </rPh>
    <rPh sb="4" eb="5">
      <t>サト</t>
    </rPh>
    <phoneticPr fontId="7"/>
  </si>
  <si>
    <t>ｸﾘﾆｶﾙｱﾅﾄﾐｰ</t>
    <phoneticPr fontId="7"/>
  </si>
  <si>
    <t>ｱｻﾉ</t>
    <phoneticPr fontId="7"/>
  </si>
  <si>
    <t>特任技術員</t>
    <rPh sb="0" eb="5">
      <t>トクニンギジュツイン</t>
    </rPh>
    <phoneticPr fontId="7"/>
  </si>
  <si>
    <t>246クリニカルアナトミー</t>
    <phoneticPr fontId="7"/>
  </si>
  <si>
    <t>2025/1/9クリニカルアナトミー 浅野結佳里■2024/4/1在庫■2019/3/11麻酔科 本多康人■</t>
    <rPh sb="19" eb="21">
      <t>アサノ</t>
    </rPh>
    <rPh sb="21" eb="23">
      <t>ユカ</t>
    </rPh>
    <rPh sb="23" eb="24">
      <t>リ</t>
    </rPh>
    <phoneticPr fontId="7"/>
  </si>
  <si>
    <t>×</t>
    <phoneticPr fontId="4"/>
  </si>
  <si>
    <t>021精神科神経科</t>
    <rPh sb="3" eb="6">
      <t>セイシンカ</t>
    </rPh>
    <rPh sb="6" eb="9">
      <t>シンケイカ</t>
    </rPh>
    <phoneticPr fontId="7"/>
  </si>
  <si>
    <t>クリニカルアナトミー</t>
  </si>
  <si>
    <t>ｸﾘﾆｶﾙｱﾅﾄﾐｰ</t>
  </si>
  <si>
    <t>ｱｻﾉ</t>
  </si>
  <si>
    <t>211総合臨床セ</t>
    <rPh sb="3" eb="7">
      <t>ソウゴウリンショウ</t>
    </rPh>
    <phoneticPr fontId="7"/>
  </si>
  <si>
    <t>呼吸器外科</t>
    <phoneticPr fontId="7"/>
  </si>
  <si>
    <t>010呼吸器外科</t>
    <rPh sb="3" eb="8">
      <t>コキュウキゲカ</t>
    </rPh>
    <phoneticPr fontId="5"/>
  </si>
  <si>
    <t>阿部祐也</t>
    <rPh sb="0" eb="4">
      <t>アベユウヤ</t>
    </rPh>
    <phoneticPr fontId="7"/>
  </si>
  <si>
    <t>ｱﾍﾞ</t>
    <phoneticPr fontId="7"/>
  </si>
  <si>
    <t>2025/4/1食乳甲外科 阿部祐也■2021/4/1食乳甲外科 藤原聡史■2012/3/31食乳甲外科 西野豪志■</t>
    <rPh sb="8" eb="10">
      <t>ショクニュウ</t>
    </rPh>
    <rPh sb="10" eb="13">
      <t>コウゲカ</t>
    </rPh>
    <rPh sb="14" eb="18">
      <t>アベユウヤ</t>
    </rPh>
    <phoneticPr fontId="7"/>
  </si>
  <si>
    <t>講師</t>
    <phoneticPr fontId="1"/>
  </si>
  <si>
    <t>特任助教</t>
    <rPh sb="0" eb="4">
      <t>トクニンジョキョウ</t>
    </rPh>
    <phoneticPr fontId="3"/>
  </si>
  <si>
    <t>食乳甲外科</t>
    <phoneticPr fontId="7"/>
  </si>
  <si>
    <t>松井栞</t>
    <rPh sb="2" eb="3">
      <t>シオリ</t>
    </rPh>
    <phoneticPr fontId="7"/>
  </si>
  <si>
    <t>ｼｮｸﾆｭｳｺｳｹﾞｶ</t>
    <phoneticPr fontId="7"/>
  </si>
  <si>
    <t>ﾏﾂｲ</t>
    <phoneticPr fontId="7"/>
  </si>
  <si>
    <t>2025/4/1食乳甲外科 松井栞■2020/3/29呼吸器外科 坂本晋一■2015/3/17呼吸器外科 坪井光弘■</t>
    <rPh sb="8" eb="11">
      <t>ショクニュウコウ</t>
    </rPh>
    <rPh sb="11" eb="13">
      <t>ゲカ</t>
    </rPh>
    <rPh sb="14" eb="16">
      <t>マツイ</t>
    </rPh>
    <rPh sb="16" eb="17">
      <t>シオリ</t>
    </rPh>
    <phoneticPr fontId="7"/>
  </si>
  <si>
    <t>助教</t>
    <phoneticPr fontId="1"/>
  </si>
  <si>
    <t>松田みゆき</t>
    <phoneticPr fontId="7"/>
  </si>
  <si>
    <t>ﾏﾂﾀﾞ</t>
    <phoneticPr fontId="7"/>
  </si>
  <si>
    <t>2025/4/1麻酔科 松田みゆき■2023/4/1麻酔科 駒坂みずき■2022/11/1在庫■2021/4/1消化器外科 仲須千春■2020/3/29消化器外科 江藤祥平■2019/3/5消化器外科 荒川悠佑■</t>
    <rPh sb="8" eb="11">
      <t>マスイカ</t>
    </rPh>
    <rPh sb="12" eb="14">
      <t>マツダ</t>
    </rPh>
    <phoneticPr fontId="7"/>
  </si>
  <si>
    <t>佐々木秀人</t>
    <rPh sb="0" eb="5">
      <t>ササキヒデト</t>
    </rPh>
    <phoneticPr fontId="3"/>
  </si>
  <si>
    <t>ｻｻｷ</t>
    <phoneticPr fontId="7"/>
  </si>
  <si>
    <t>助教</t>
    <phoneticPr fontId="3"/>
  </si>
  <si>
    <t>2025/4/1麻酔科 佐々木秀人■2024/4/1麻酔科 阿部紗也加■2022/4/1麻酔科 高橋里加子■2021/12/9麻酔科 高橋未奈■2020/3/29麻酔科 松本朋美■</t>
    <rPh sb="8" eb="11">
      <t>マスイカ</t>
    </rPh>
    <rPh sb="12" eb="17">
      <t>ササキヒデト</t>
    </rPh>
    <phoneticPr fontId="7"/>
  </si>
  <si>
    <t>108歯科麻酔科</t>
    <rPh sb="3" eb="8">
      <t>シカマスイカ</t>
    </rPh>
    <phoneticPr fontId="9"/>
  </si>
  <si>
    <t>2025/4/1歯科麻酔科 西川美佳■2024/5/31小児歯科 西川美佳■2020/3/29歯科麻酔科 西川美佳■2020/3/25在庫：追加分■</t>
    <rPh sb="8" eb="13">
      <t>シカマスイカ</t>
    </rPh>
    <rPh sb="14" eb="18">
      <t>ニシカワミカ</t>
    </rPh>
    <rPh sb="28" eb="32">
      <t>ショウニシカ</t>
    </rPh>
    <rPh sb="33" eb="35">
      <t>ニシカワ</t>
    </rPh>
    <rPh sb="35" eb="37">
      <t>ミカ</t>
    </rPh>
    <phoneticPr fontId="7"/>
  </si>
  <si>
    <t>2025/4/1救急科 森脇好乃美■2022/4/1リハ医師 森脇好乃美■2021/12/17在庫■2021/11/30産科婦人科 武田明日香■2021/4/1産科婦人科 谷口実佑■2020/3/29産科婦人科 笹田ひかり■2019/3/26産科婦人科 圓藤幸子■</t>
    <rPh sb="8" eb="11">
      <t>キュウキュウカ</t>
    </rPh>
    <rPh sb="12" eb="14">
      <t>モリワキ</t>
    </rPh>
    <rPh sb="14" eb="15">
      <t>コノミ</t>
    </rPh>
    <rPh sb="15" eb="16">
      <t>ノ</t>
    </rPh>
    <rPh sb="16" eb="17">
      <t>ミ</t>
    </rPh>
    <phoneticPr fontId="7"/>
  </si>
  <si>
    <t>感染制御部</t>
    <phoneticPr fontId="7"/>
  </si>
  <si>
    <t>特任助教</t>
    <phoneticPr fontId="1"/>
  </si>
  <si>
    <t>226感染制御部</t>
    <rPh sb="3" eb="8">
      <t>カンセンセイギョブ</t>
    </rPh>
    <phoneticPr fontId="5"/>
  </si>
  <si>
    <t>助教</t>
    <phoneticPr fontId="7"/>
  </si>
  <si>
    <t>鴨居浩平</t>
    <rPh sb="0" eb="2">
      <t>カモイ</t>
    </rPh>
    <rPh sb="2" eb="4">
      <t>コウヘイ</t>
    </rPh>
    <phoneticPr fontId="7"/>
  </si>
  <si>
    <t>ｶﾓｲ</t>
    <phoneticPr fontId="7"/>
  </si>
  <si>
    <t>2025/4/1歯科技工室 鴨居浩平■2017/8/30歯科技工室 富永賢■</t>
    <rPh sb="8" eb="13">
      <t>シカギコウシツ</t>
    </rPh>
    <rPh sb="14" eb="18">
      <t>カモイコウヘイ</t>
    </rPh>
    <phoneticPr fontId="7"/>
  </si>
  <si>
    <t>加藤匠登</t>
    <rPh sb="0" eb="2">
      <t>カトウ</t>
    </rPh>
    <rPh sb="2" eb="3">
      <t>タクミ</t>
    </rPh>
    <rPh sb="3" eb="4">
      <t>ト</t>
    </rPh>
    <phoneticPr fontId="7"/>
  </si>
  <si>
    <t>2025/4/1ＭＥ管理セ 加藤拓登■2016/4/1ＭＥ管理セ 佐藤翔平■</t>
    <rPh sb="10" eb="12">
      <t>カンリ</t>
    </rPh>
    <rPh sb="14" eb="16">
      <t>カトウ</t>
    </rPh>
    <rPh sb="16" eb="17">
      <t>タク</t>
    </rPh>
    <rPh sb="17" eb="18">
      <t>ト</t>
    </rPh>
    <phoneticPr fontId="7"/>
  </si>
  <si>
    <t>ﾆｼ</t>
    <phoneticPr fontId="7"/>
  </si>
  <si>
    <t>ﾀｶﾊｼ</t>
    <phoneticPr fontId="7"/>
  </si>
  <si>
    <t>ﾌｸｼﾏ</t>
    <phoneticPr fontId="7"/>
  </si>
  <si>
    <t>ｱｵｷ</t>
    <phoneticPr fontId="7"/>
  </si>
  <si>
    <t>増田太利志</t>
    <rPh sb="0" eb="2">
      <t>マスダ</t>
    </rPh>
    <rPh sb="2" eb="5">
      <t>タリシ</t>
    </rPh>
    <phoneticPr fontId="3"/>
  </si>
  <si>
    <t>ﾏｽﾀﾞ</t>
    <phoneticPr fontId="7"/>
  </si>
  <si>
    <t>2025/4/1精神科神経科 増田太利志■2024/4/1精神科神経科 吉田慧司■2023/4/1在庫■2022/4/1精神神経科 花田直子■2021/4/1精神神経科 多田紗彩■2020/3/29精神神経科 増田太利志■2010/4/5精神神経科 亀岡尚美■</t>
    <rPh sb="8" eb="14">
      <t>セイシンカシンケイカ</t>
    </rPh>
    <rPh sb="15" eb="17">
      <t>マスダ</t>
    </rPh>
    <rPh sb="17" eb="20">
      <t>タリシ</t>
    </rPh>
    <rPh sb="49" eb="51">
      <t>ザイコ</t>
    </rPh>
    <phoneticPr fontId="7"/>
  </si>
  <si>
    <t>ﾅｶﾔﾏ</t>
    <phoneticPr fontId="7"/>
  </si>
  <si>
    <t>2025/4/1精神科神経科 中山和彦■2019/3/7精神神経科 青井駿■</t>
    <rPh sb="8" eb="14">
      <t>セイシンカシンケイカ</t>
    </rPh>
    <rPh sb="15" eb="17">
      <t>ナカヤマ</t>
    </rPh>
    <rPh sb="17" eb="19">
      <t>カズヒコ</t>
    </rPh>
    <phoneticPr fontId="7"/>
  </si>
  <si>
    <t>吉田結理</t>
    <rPh sb="0" eb="2">
      <t>ヨシダ</t>
    </rPh>
    <rPh sb="2" eb="4">
      <t>ユリ</t>
    </rPh>
    <phoneticPr fontId="3"/>
  </si>
  <si>
    <t>ﾖｼﾀﾞ</t>
    <phoneticPr fontId="7"/>
  </si>
  <si>
    <t>2025/4/1精神科神経科 吉田結理■2024/4/1精神科神経科 鈴木耕一郎■2023/4/1精神科神経科 大西将統■2022/4/1精神神経科 増田太利志■2021/8/12精神神経科 青木真理子■2021/4/1精神神経科 白石真理子■2020/10/1在庫■2018/4/3救急 高島拓也■</t>
    <rPh sb="8" eb="14">
      <t>セイシンカシンケイカ</t>
    </rPh>
    <rPh sb="15" eb="19">
      <t>ヨシダユリ</t>
    </rPh>
    <phoneticPr fontId="7"/>
  </si>
  <si>
    <t>野田尚吾</t>
    <rPh sb="2" eb="4">
      <t>ショウゴ</t>
    </rPh>
    <phoneticPr fontId="7"/>
  </si>
  <si>
    <t>ﾉﾀﾞ</t>
    <phoneticPr fontId="7"/>
  </si>
  <si>
    <t>2025/4/1精神科神経科 野田尚吾■2023/4/1精神科神経科 塩田恭史■2022/4/1精神神経科 石本良祐■2021/4/1精神神経科 六車隆太郎■2020/3/29在庫■2019/3/11麻酔科 近藤早紀■</t>
    <rPh sb="8" eb="14">
      <t>セイシンカシンケイカ</t>
    </rPh>
    <rPh sb="15" eb="19">
      <t>ノダショウゴ</t>
    </rPh>
    <phoneticPr fontId="7"/>
  </si>
  <si>
    <t>ﾔﾏｸﾞﾁ</t>
    <phoneticPr fontId="7"/>
  </si>
  <si>
    <t>花輪茂己</t>
    <rPh sb="0" eb="2">
      <t>ハナワ</t>
    </rPh>
    <rPh sb="2" eb="4">
      <t>シゲキ</t>
    </rPh>
    <phoneticPr fontId="1"/>
  </si>
  <si>
    <t>ﾊﾅﾜ</t>
    <phoneticPr fontId="7"/>
  </si>
  <si>
    <t>2025/4/1矯正歯科 花輪茂己■2022/4/1矯正歯科 松木佑太■2019/3/22矯正歯科 天真寛文■</t>
    <rPh sb="8" eb="12">
      <t>キョウセイシカ</t>
    </rPh>
    <rPh sb="13" eb="17">
      <t>ハナワシゲキ</t>
    </rPh>
    <phoneticPr fontId="7"/>
  </si>
  <si>
    <t>教授 副部長</t>
    <rPh sb="0" eb="2">
      <t>キョウジュ</t>
    </rPh>
    <rPh sb="3" eb="6">
      <t>フクブチョウ</t>
    </rPh>
    <phoneticPr fontId="4"/>
  </si>
  <si>
    <t>山本伸昭</t>
    <rPh sb="0" eb="4">
      <t>ヤマモトノブアキ</t>
    </rPh>
    <phoneticPr fontId="7"/>
  </si>
  <si>
    <t>ﾔﾏﾓﾄ</t>
    <phoneticPr fontId="7"/>
  </si>
  <si>
    <t>2025/4/1脳神経内科 山本伸昭■2023/4/1脳神経内科 松原知康■2015/10/25脳神経内科 山本雄貴■</t>
    <rPh sb="8" eb="13">
      <t>ノウシンケイナイカ</t>
    </rPh>
    <rPh sb="14" eb="18">
      <t>ヤマモトノブアキ</t>
    </rPh>
    <phoneticPr fontId="7"/>
  </si>
  <si>
    <t>花田健太</t>
    <rPh sb="0" eb="4">
      <t>ハナダケンタ</t>
    </rPh>
    <phoneticPr fontId="7"/>
  </si>
  <si>
    <t>ﾊﾅﾀﾞ</t>
    <phoneticPr fontId="7"/>
  </si>
  <si>
    <t>2025/4/1脳神経内科 花田健太■2020/3/29脳神経内科 沖良祐■2013/3/31神経内科 沖良祐■</t>
    <rPh sb="8" eb="13">
      <t>ノウシンケイナイカ</t>
    </rPh>
    <rPh sb="14" eb="18">
      <t>ハナダケンタ</t>
    </rPh>
    <phoneticPr fontId="7"/>
  </si>
  <si>
    <t>ﾎﾘ</t>
    <phoneticPr fontId="7"/>
  </si>
  <si>
    <t>島田亮</t>
    <rPh sb="0" eb="3">
      <t>シマダリョウ</t>
    </rPh>
    <phoneticPr fontId="7"/>
  </si>
  <si>
    <t>ｼﾏﾀﾞ</t>
    <phoneticPr fontId="7"/>
  </si>
  <si>
    <t>2025/4/1口腔インプラントセ 島田亮■2018/1/4口腔インプラントセ 川野弘道■</t>
    <rPh sb="8" eb="10">
      <t>コウクウ</t>
    </rPh>
    <rPh sb="18" eb="21">
      <t>シマダリョウ</t>
    </rPh>
    <phoneticPr fontId="7"/>
  </si>
  <si>
    <t>遺伝相談員</t>
    <rPh sb="0" eb="5">
      <t>イデンソウダンイン</t>
    </rPh>
    <phoneticPr fontId="4"/>
  </si>
  <si>
    <t>三宅南帆</t>
    <rPh sb="0" eb="2">
      <t>ミヤケ</t>
    </rPh>
    <rPh sb="2" eb="4">
      <t>ミナミホ</t>
    </rPh>
    <phoneticPr fontId="7"/>
  </si>
  <si>
    <t>ﾐﾔｹ</t>
    <phoneticPr fontId="7"/>
  </si>
  <si>
    <t>笠井嘉人</t>
    <rPh sb="2" eb="4">
      <t>カヒト</t>
    </rPh>
    <phoneticPr fontId="3"/>
  </si>
  <si>
    <t>ｶｻｲ</t>
    <phoneticPr fontId="7"/>
  </si>
  <si>
    <t>2025/4/1放射線科 笠井嘉人■2024/4/1放射線科 亀井友志■2023/11/16在庫■2015/3/31ＭＥ管理セ 角安香里■</t>
    <rPh sb="8" eb="12">
      <t>ホウシャセンカ</t>
    </rPh>
    <rPh sb="13" eb="15">
      <t>カサイ</t>
    </rPh>
    <rPh sb="15" eb="17">
      <t>カヒト</t>
    </rPh>
    <rPh sb="26" eb="30">
      <t>ホウシャセンカ</t>
    </rPh>
    <rPh sb="31" eb="33">
      <t>カメイ</t>
    </rPh>
    <rPh sb="33" eb="35">
      <t>ユウシ</t>
    </rPh>
    <rPh sb="46" eb="48">
      <t>ザイコ</t>
    </rPh>
    <phoneticPr fontId="7"/>
  </si>
  <si>
    <t>准教授</t>
    <rPh sb="0" eb="3">
      <t>ジュンキョウジュ</t>
    </rPh>
    <phoneticPr fontId="5"/>
  </si>
  <si>
    <t>竹内竣亮</t>
    <rPh sb="0" eb="2">
      <t>タケウチ</t>
    </rPh>
    <rPh sb="2" eb="3">
      <t>シュン</t>
    </rPh>
    <rPh sb="3" eb="4">
      <t>リョウ</t>
    </rPh>
    <phoneticPr fontId="7"/>
  </si>
  <si>
    <t>ﾀｹｳﾁ</t>
    <phoneticPr fontId="7"/>
  </si>
  <si>
    <t>2025/4/1小児科 竹内竣亮■2015/6/3小児科 須賀健一■</t>
    <rPh sb="8" eb="11">
      <t>ショウニカ</t>
    </rPh>
    <rPh sb="12" eb="14">
      <t>タケウチ</t>
    </rPh>
    <rPh sb="14" eb="16">
      <t>シュンリョウ</t>
    </rPh>
    <phoneticPr fontId="7"/>
  </si>
  <si>
    <t>2025/4/1ＮＩＣＵ 竹内竣亮■2015/6/3ＮＩＣＵ 須賀健一■</t>
    <rPh sb="13" eb="17">
      <t>タケウチシュンリョウ</t>
    </rPh>
    <phoneticPr fontId="7"/>
  </si>
  <si>
    <t>226感染制御部</t>
    <rPh sb="3" eb="8">
      <t>カンセンセイギョブ</t>
    </rPh>
    <phoneticPr fontId="4"/>
  </si>
  <si>
    <t>2025/4/1感染制御部 松岡賢市■2024/6/25血液内科 松岡賢市■2024/4/1在庫■2022/4/1総合診療部 山口治隆■2018/3/22総合診療医学 山口治隆■</t>
    <rPh sb="8" eb="13">
      <t>カンセンセイギョブ</t>
    </rPh>
    <rPh sb="14" eb="16">
      <t>マツオカ</t>
    </rPh>
    <rPh sb="16" eb="17">
      <t>ケン</t>
    </rPh>
    <rPh sb="17" eb="18">
      <t>イチ</t>
    </rPh>
    <rPh sb="28" eb="30">
      <t>ケツエキ</t>
    </rPh>
    <rPh sb="30" eb="32">
      <t>ナイカ</t>
    </rPh>
    <rPh sb="33" eb="35">
      <t>マツオカ</t>
    </rPh>
    <rPh sb="35" eb="37">
      <t>ケンイチ</t>
    </rPh>
    <phoneticPr fontId="7"/>
  </si>
  <si>
    <t>感染制御部</t>
    <phoneticPr fontId="7"/>
  </si>
  <si>
    <t>特任助教 副部長</t>
    <rPh sb="5" eb="8">
      <t>フクブチョウ</t>
    </rPh>
    <phoneticPr fontId="3"/>
  </si>
  <si>
    <t>2025/4/1感染制御部 中山信元■2016/1/27血液内科 中村信元■</t>
    <rPh sb="8" eb="13">
      <t>カンセンセイギョブ</t>
    </rPh>
    <rPh sb="14" eb="16">
      <t>ナカヤマ</t>
    </rPh>
    <rPh sb="16" eb="18">
      <t>シンゲン</t>
    </rPh>
    <phoneticPr fontId="7"/>
  </si>
  <si>
    <t>（重複2）</t>
    <rPh sb="1" eb="3">
      <t>ジュウフク</t>
    </rPh>
    <phoneticPr fontId="7"/>
  </si>
  <si>
    <t>口腔内科</t>
    <phoneticPr fontId="7"/>
  </si>
  <si>
    <t>高岡由実</t>
    <rPh sb="0" eb="4">
      <t>タカオカユミ</t>
    </rPh>
    <phoneticPr fontId="3"/>
  </si>
  <si>
    <t>2025/4/1口腔内科 高岡由実■2024/4/1口腔管理セ 安藤智香■2023/9/1在庫■2023/4/1消化器内科 高橋叡■2022/9/22消化器内科 八木麻衣■2022/4/1消化器内科 三輪美咲■2020/3/25在庫：追加分■</t>
    <rPh sb="8" eb="12">
      <t>コウクウナイカ</t>
    </rPh>
    <rPh sb="13" eb="17">
      <t>タカオカユミ</t>
    </rPh>
    <rPh sb="26" eb="28">
      <t>コウクウ</t>
    </rPh>
    <rPh sb="28" eb="30">
      <t>カンリ</t>
    </rPh>
    <rPh sb="32" eb="34">
      <t>アンドウ</t>
    </rPh>
    <rPh sb="34" eb="35">
      <t>トモ</t>
    </rPh>
    <rPh sb="35" eb="36">
      <t>カ</t>
    </rPh>
    <rPh sb="45" eb="47">
      <t>ザイコ</t>
    </rPh>
    <phoneticPr fontId="7"/>
  </si>
  <si>
    <t>鄭路洋</t>
    <rPh sb="0" eb="1">
      <t>テイ</t>
    </rPh>
    <rPh sb="1" eb="2">
      <t>ロ</t>
    </rPh>
    <rPh sb="2" eb="3">
      <t>ヨウ</t>
    </rPh>
    <phoneticPr fontId="7"/>
  </si>
  <si>
    <t>ﾃｲ</t>
    <phoneticPr fontId="7"/>
  </si>
  <si>
    <t>医員</t>
    <rPh sb="0" eb="2">
      <t>イイン</t>
    </rPh>
    <phoneticPr fontId="6"/>
  </si>
  <si>
    <t>2025/4/1口腔外科 鄭路洋■2012/4/11口腔外科 高橋章■</t>
    <rPh sb="8" eb="12">
      <t>コウクウゲカ</t>
    </rPh>
    <rPh sb="13" eb="14">
      <t>テイ</t>
    </rPh>
    <rPh sb="14" eb="15">
      <t>ロ</t>
    </rPh>
    <rPh sb="15" eb="16">
      <t>ヨウ</t>
    </rPh>
    <phoneticPr fontId="7"/>
  </si>
  <si>
    <t>池口雅紹</t>
    <rPh sb="0" eb="4">
      <t>イケグチマサアキ</t>
    </rPh>
    <phoneticPr fontId="7"/>
  </si>
  <si>
    <t>ｲｹｸﾞﾁ</t>
    <phoneticPr fontId="7"/>
  </si>
  <si>
    <t>2025/4/1放射線部 池口雅紹■2017/3/14放射線部 久米芳生■</t>
    <rPh sb="8" eb="12">
      <t>ホウシャセンブ</t>
    </rPh>
    <rPh sb="13" eb="17">
      <t>イケグチマサアキ</t>
    </rPh>
    <phoneticPr fontId="7"/>
  </si>
  <si>
    <t>安全管理部</t>
    <phoneticPr fontId="7"/>
  </si>
  <si>
    <t>助教 副部長</t>
    <rPh sb="0" eb="1">
      <t>ジョ</t>
    </rPh>
    <rPh sb="1" eb="2">
      <t>キョウ</t>
    </rPh>
    <rPh sb="3" eb="6">
      <t>フクブチョウ</t>
    </rPh>
    <phoneticPr fontId="6"/>
  </si>
  <si>
    <t>2025/4/1安全管理部 北村尚正■2011/3/24小児歯科 北村尚正■</t>
    <rPh sb="8" eb="13">
      <t>アンゼンカンリブ</t>
    </rPh>
    <rPh sb="14" eb="18">
      <t>キタムラナオマサ</t>
    </rPh>
    <phoneticPr fontId="7"/>
  </si>
  <si>
    <t>2025/4/1安全管理部 近田優介■2011/7/28ＭＥ管理セ 近田優介■</t>
    <rPh sb="8" eb="13">
      <t>アンゼンカンリブ</t>
    </rPh>
    <rPh sb="14" eb="18">
      <t>チカタユウスケ</t>
    </rPh>
    <phoneticPr fontId="7"/>
  </si>
  <si>
    <t>特任講師 副部長</t>
    <rPh sb="0" eb="4">
      <t>トクニンコウシ</t>
    </rPh>
    <rPh sb="5" eb="8">
      <t>フクブチョウ</t>
    </rPh>
    <phoneticPr fontId="7"/>
  </si>
  <si>
    <t>相澤風花</t>
    <phoneticPr fontId="1"/>
  </si>
  <si>
    <t>ｱｲｻﾞﾜ</t>
    <phoneticPr fontId="7"/>
  </si>
  <si>
    <t>2025/4/1総合臨床研究セ 相澤風花■2023/10/27総合臨床研究セ 八木健太■2021/4/1総合臨床研究セ 安達真里子■2021/4/1総合臨床研究セ 山内和香■2020/3/29総合臨床研究セ 田丸一磨■2019/4/11臨床試験セ 田丸一磨■</t>
    <rPh sb="8" eb="14">
      <t>ソウゴウリンショウケンキュウ</t>
    </rPh>
    <rPh sb="16" eb="20">
      <t>アイザワフウカ</t>
    </rPh>
    <rPh sb="39" eb="41">
      <t>ヤギ</t>
    </rPh>
    <rPh sb="41" eb="43">
      <t>ケンタ</t>
    </rPh>
    <rPh sb="60" eb="62">
      <t>アダチ</t>
    </rPh>
    <rPh sb="62" eb="65">
      <t>マリコ</t>
    </rPh>
    <phoneticPr fontId="7"/>
  </si>
  <si>
    <t>特任准教授</t>
    <rPh sb="0" eb="5">
      <t>トクニンジュンキョウジュ</t>
    </rPh>
    <phoneticPr fontId="1"/>
  </si>
  <si>
    <t>多田里穂</t>
    <rPh sb="0" eb="4">
      <t>タダリホ</t>
    </rPh>
    <phoneticPr fontId="3"/>
  </si>
  <si>
    <t>ﾀﾀﾞ</t>
    <phoneticPr fontId="7"/>
  </si>
  <si>
    <t>2025/4/1脳神経外科 多田里穂■2024/4/1脳神経外科 砂田陽二郎■2019/8/16脳外 曽我部周■</t>
    <rPh sb="8" eb="13">
      <t>ノウシンケイゲカ</t>
    </rPh>
    <rPh sb="14" eb="18">
      <t>タダリホ</t>
    </rPh>
    <phoneticPr fontId="7"/>
  </si>
  <si>
    <t>ﾐｿﾞｳｴ</t>
    <phoneticPr fontId="7"/>
  </si>
  <si>
    <t>助教</t>
    <phoneticPr fontId="7"/>
  </si>
  <si>
    <t>ｽｷﾞﾓﾄ</t>
    <phoneticPr fontId="7"/>
  </si>
  <si>
    <t>杉本達朗</t>
    <rPh sb="0" eb="4">
      <t>スギモトタツロウ</t>
    </rPh>
    <phoneticPr fontId="7"/>
  </si>
  <si>
    <t>2025/4/1産科婦人科 杉本達朗■2010/4/6産科婦人科 安井敏之■</t>
    <rPh sb="8" eb="13">
      <t>サンカフジンカ</t>
    </rPh>
    <rPh sb="14" eb="18">
      <t>スギモトタツロウ</t>
    </rPh>
    <phoneticPr fontId="7"/>
  </si>
  <si>
    <t>准教授</t>
    <rPh sb="0" eb="3">
      <t>ジュンキョウジュ</t>
    </rPh>
    <phoneticPr fontId="7"/>
  </si>
  <si>
    <t>青木秀憲</t>
    <rPh sb="0" eb="4">
      <t>アオキヒデノリ</t>
    </rPh>
    <phoneticPr fontId="3"/>
  </si>
  <si>
    <t>2025/4/1産科婦人科 青木秀憲■2024/4/1産科婦人科 中川奉宇■2020/12/18産科婦人科 白河綾■2020/3/29産科婦人科 杉本達朗■2019/3/26産科婦人科 前田崇彰■</t>
    <rPh sb="8" eb="13">
      <t>サンカフジンカ</t>
    </rPh>
    <rPh sb="14" eb="18">
      <t>アオキヒデノリ</t>
    </rPh>
    <phoneticPr fontId="7"/>
  </si>
  <si>
    <t>講師</t>
    <rPh sb="0" eb="2">
      <t>コウシ</t>
    </rPh>
    <phoneticPr fontId="7"/>
  </si>
  <si>
    <t>教授</t>
    <rPh sb="0" eb="2">
      <t>キョウジュ</t>
    </rPh>
    <phoneticPr fontId="7"/>
  </si>
  <si>
    <t>木村優希</t>
    <rPh sb="0" eb="4">
      <t>キムラユウキ</t>
    </rPh>
    <phoneticPr fontId="3"/>
  </si>
  <si>
    <t>2025/4/1心臓血管外科 木村優希■2024/4/1心臓血管外科 瀧亮佑■2023/4/1心外 篠原健太■2021/12/15在庫■2021/11/1在庫(産科婦人科で管理)■2015/7/31産科婦人科 吉田加奈子■</t>
    <rPh sb="8" eb="14">
      <t>シンゾウケッカンゲカ</t>
    </rPh>
    <rPh sb="15" eb="19">
      <t>キムラユウキ</t>
    </rPh>
    <phoneticPr fontId="7"/>
  </si>
  <si>
    <t>ﾉｳｼﾝｹｲﾅｲｶ</t>
    <phoneticPr fontId="7"/>
  </si>
  <si>
    <t>医員</t>
    <rPh sb="0" eb="2">
      <t>イイン</t>
    </rPh>
    <phoneticPr fontId="7"/>
  </si>
  <si>
    <t>脳神経内科</t>
    <rPh sb="0" eb="5">
      <t>ノウシンケイナイカ</t>
    </rPh>
    <phoneticPr fontId="7"/>
  </si>
  <si>
    <t>林祐里</t>
    <rPh sb="0" eb="3">
      <t>ハヤシユウリ</t>
    </rPh>
    <phoneticPr fontId="7"/>
  </si>
  <si>
    <t>ﾊﾔｼ</t>
    <phoneticPr fontId="7"/>
  </si>
  <si>
    <t>2025/4/1脳神経内科 林祐里■2024/10/1在庫■2018/11/16小児科 小谷裕美子■</t>
    <rPh sb="8" eb="13">
      <t>ノウシンケイナイカ</t>
    </rPh>
    <rPh sb="14" eb="17">
      <t>ハヤシユウリ</t>
    </rPh>
    <rPh sb="27" eb="29">
      <t>ザイコ</t>
    </rPh>
    <phoneticPr fontId="7"/>
  </si>
  <si>
    <t>富田聡</t>
    <rPh sb="0" eb="2">
      <t>トミタ</t>
    </rPh>
    <rPh sb="2" eb="3">
      <t>サトシ</t>
    </rPh>
    <phoneticPr fontId="7"/>
  </si>
  <si>
    <t>ﾄﾐﾀﾞ</t>
    <phoneticPr fontId="7"/>
  </si>
  <si>
    <t>008心臓血管外科</t>
    <rPh sb="3" eb="9">
      <t>シンゾウケッカンゲカ</t>
    </rPh>
    <phoneticPr fontId="7"/>
  </si>
  <si>
    <t>2025/4/1心外 富田聡■2024/10/7在庫■2010/4/1心外 北市隆■</t>
    <rPh sb="8" eb="10">
      <t>シンゲ</t>
    </rPh>
    <rPh sb="11" eb="14">
      <t>トミタサトシ</t>
    </rPh>
    <rPh sb="24" eb="26">
      <t>ザイコ</t>
    </rPh>
    <phoneticPr fontId="7"/>
  </si>
  <si>
    <t>塩崎啓登</t>
    <rPh sb="0" eb="2">
      <t>シオザキ</t>
    </rPh>
    <rPh sb="2" eb="4">
      <t>ケイト</t>
    </rPh>
    <phoneticPr fontId="7"/>
  </si>
  <si>
    <t>ﾋﾆｮｳｷｶ</t>
    <phoneticPr fontId="7"/>
  </si>
  <si>
    <t>ｼｵｻﾞｷ</t>
    <phoneticPr fontId="7"/>
  </si>
  <si>
    <t>2025/4/1泌尿器科 塩﨑啓登■2025/1/6在庫■2010/4/2泌尿器科 高橋正幸■</t>
    <rPh sb="8" eb="12">
      <t>ヒニョウキカ</t>
    </rPh>
    <rPh sb="13" eb="15">
      <t>シオザキ</t>
    </rPh>
    <rPh sb="15" eb="17">
      <t>ケイト</t>
    </rPh>
    <rPh sb="26" eb="28">
      <t>ザイコ</t>
    </rPh>
    <phoneticPr fontId="7"/>
  </si>
  <si>
    <t>泌尿器科</t>
    <phoneticPr fontId="7"/>
  </si>
  <si>
    <t>011泌尿器科</t>
    <rPh sb="3" eb="7">
      <t>ヒニョウキカ</t>
    </rPh>
    <phoneticPr fontId="7"/>
  </si>
  <si>
    <t>耳鼻咽喉科</t>
    <phoneticPr fontId="7"/>
  </si>
  <si>
    <t>ｼﾞﾋﾞｲﾝｺｳｶ</t>
    <phoneticPr fontId="7"/>
  </si>
  <si>
    <t>ｱｵﾉ</t>
    <phoneticPr fontId="7"/>
  </si>
  <si>
    <t>青野侑香</t>
    <rPh sb="0" eb="2">
      <t>アオノ</t>
    </rPh>
    <rPh sb="2" eb="4">
      <t>ユウカ</t>
    </rPh>
    <phoneticPr fontId="3"/>
  </si>
  <si>
    <t>2025/4/1耳鼻咽喉科 青野侑香■2023/10/2在庫■2022/4/1耳鼻咽喉科 石谷祐記■2020/3/29耳鼻咽喉科 矢野流美■2013/3/31耳鼻咽喉科 松田和徳■</t>
    <rPh sb="8" eb="13">
      <t>ジビインコウカ</t>
    </rPh>
    <rPh sb="14" eb="18">
      <t>アオノユウカ</t>
    </rPh>
    <rPh sb="28" eb="30">
      <t>ザイコ</t>
    </rPh>
    <phoneticPr fontId="7"/>
  </si>
  <si>
    <t>皮膚科</t>
    <rPh sb="0" eb="3">
      <t>ヒフカ</t>
    </rPh>
    <phoneticPr fontId="7"/>
  </si>
  <si>
    <t>皮膚科</t>
    <phoneticPr fontId="7"/>
  </si>
  <si>
    <t>ﾋﾌｶ</t>
    <phoneticPr fontId="7"/>
  </si>
  <si>
    <t>溝上えり奈</t>
    <rPh sb="0" eb="2">
      <t>ミゾウエ</t>
    </rPh>
    <rPh sb="4" eb="5">
      <t>ナ</t>
    </rPh>
    <phoneticPr fontId="7"/>
  </si>
  <si>
    <t>2025/4/1皮膚科 溝上えり奈■2024/7/26在庫■2023/4/1皮膚科 中野里穂■2020/3/29皮膚科 佐藤有莉乃■2020/3/11在庫■</t>
    <rPh sb="8" eb="11">
      <t>ヒフカ</t>
    </rPh>
    <rPh sb="12" eb="14">
      <t>ミゾウエ</t>
    </rPh>
    <rPh sb="16" eb="17">
      <t>ナ</t>
    </rPh>
    <rPh sb="27" eb="29">
      <t>ザイコ</t>
    </rPh>
    <phoneticPr fontId="7"/>
  </si>
  <si>
    <t>小児科</t>
    <phoneticPr fontId="7"/>
  </si>
  <si>
    <t>ｼｮｳﾆｶ</t>
    <phoneticPr fontId="7"/>
  </si>
  <si>
    <t>小谷裕美子</t>
    <rPh sb="0" eb="5">
      <t>コタニユミコ</t>
    </rPh>
    <phoneticPr fontId="7"/>
  </si>
  <si>
    <t>ｺﾀﾆ</t>
    <phoneticPr fontId="7"/>
  </si>
  <si>
    <t>2025/4/1小児科 小谷裕美子■2024/10/1在庫■2020/3/29呼吸器内科 矢葺洋平■2019/3/6呼吸器内科 近藤圭大■</t>
    <rPh sb="8" eb="11">
      <t>ショウニカ</t>
    </rPh>
    <rPh sb="12" eb="17">
      <t>コタニユミコ</t>
    </rPh>
    <rPh sb="27" eb="29">
      <t>ザイコ</t>
    </rPh>
    <phoneticPr fontId="7"/>
  </si>
  <si>
    <t>025救急科</t>
    <rPh sb="3" eb="6">
      <t>キュウキュウカ</t>
    </rPh>
    <phoneticPr fontId="5"/>
  </si>
  <si>
    <t>2025/4/1救急 板垣大雅■2024/6/25在庫■2016/6/24救急 板垣大雅■</t>
    <rPh sb="8" eb="10">
      <t>キュウキュウ</t>
    </rPh>
    <rPh sb="11" eb="15">
      <t>イタガキタイガ</t>
    </rPh>
    <rPh sb="25" eb="27">
      <t>ザイコ</t>
    </rPh>
    <phoneticPr fontId="7"/>
  </si>
  <si>
    <t>板垣大雅</t>
    <rPh sb="0" eb="4">
      <t>イタガキタイガ</t>
    </rPh>
    <phoneticPr fontId="7"/>
  </si>
  <si>
    <t>ｲﾀｶﾞｷ</t>
    <phoneticPr fontId="7"/>
  </si>
  <si>
    <t>025救急科</t>
    <rPh sb="3" eb="6">
      <t>キュウキュウカ</t>
    </rPh>
    <phoneticPr fontId="7"/>
  </si>
  <si>
    <t>三好晃太</t>
    <rPh sb="0" eb="4">
      <t>ミヨシコウタ</t>
    </rPh>
    <phoneticPr fontId="7"/>
  </si>
  <si>
    <t>ﾐﾖｼ</t>
    <phoneticPr fontId="7"/>
  </si>
  <si>
    <t>2025/4/1救急 三好晃太■2024/4/1在庫■2023/4/1産科婦人科 棚野梨沙■2022/4/1産科婦人科 村山美咲■2021/10/5在庫■2016/3/18消化器内科 福家慧■</t>
    <rPh sb="8" eb="10">
      <t>キュウキュウ</t>
    </rPh>
    <rPh sb="11" eb="15">
      <t>ミヨシコウタ</t>
    </rPh>
    <phoneticPr fontId="7"/>
  </si>
  <si>
    <t>歯科放射線科</t>
    <rPh sb="0" eb="6">
      <t>シカホウシャセンカ</t>
    </rPh>
    <phoneticPr fontId="7"/>
  </si>
  <si>
    <t>近藤智之</t>
    <rPh sb="0" eb="4">
      <t>コンドウトモユキ</t>
    </rPh>
    <phoneticPr fontId="7"/>
  </si>
  <si>
    <t>ｼｶﾎｳｼｬｾﾝｶ</t>
    <phoneticPr fontId="7"/>
  </si>
  <si>
    <t>ｺﾝﾄﾞｳ</t>
    <phoneticPr fontId="7"/>
  </si>
  <si>
    <t>助教</t>
    <phoneticPr fontId="7"/>
  </si>
  <si>
    <t>105歯科放射線科</t>
    <rPh sb="3" eb="9">
      <t>シカホウシャセンカ</t>
    </rPh>
    <phoneticPr fontId="7"/>
  </si>
  <si>
    <t>2025/4/1歯科放射線科 近藤智之■2024/4/1在庫■2010/4/1歯科（１補） 市川哲雄■</t>
    <rPh sb="8" eb="14">
      <t>シカホウシャセンカ</t>
    </rPh>
    <rPh sb="15" eb="19">
      <t>コンドウトモユキ</t>
    </rPh>
    <phoneticPr fontId="7"/>
  </si>
  <si>
    <t>奥由里</t>
    <rPh sb="0" eb="3">
      <t>オクユリ</t>
    </rPh>
    <phoneticPr fontId="7"/>
  </si>
  <si>
    <t>ｵｸ</t>
    <phoneticPr fontId="7"/>
  </si>
  <si>
    <t>2025/4/1歯科放射線科 奥由里■2024/4/1在庫■2019/9/26口腔外科 宮本洋二■</t>
    <rPh sb="8" eb="14">
      <t>シカホウシャセンカ</t>
    </rPh>
    <rPh sb="15" eb="18">
      <t>オクユリ</t>
    </rPh>
    <phoneticPr fontId="7"/>
  </si>
  <si>
    <t>手術部</t>
    <phoneticPr fontId="7"/>
  </si>
  <si>
    <t>手術部事務員</t>
    <phoneticPr fontId="7"/>
  </si>
  <si>
    <t>ｼｭｼﾞｭﾂﾌﾞ</t>
    <phoneticPr fontId="7"/>
  </si>
  <si>
    <t>手術部事務員</t>
    <rPh sb="0" eb="6">
      <t>シュジュツブジムイン</t>
    </rPh>
    <phoneticPr fontId="7"/>
  </si>
  <si>
    <t>2025/4/1手術部 手術部事務員■2024/10/1在庫■2022/4/1救急 板東夏生■2018/11/16救急 綱野祐美子■</t>
    <rPh sb="8" eb="11">
      <t>シュジュツブ</t>
    </rPh>
    <rPh sb="12" eb="15">
      <t>シュジュツブ</t>
    </rPh>
    <rPh sb="15" eb="18">
      <t>ジムイン</t>
    </rPh>
    <rPh sb="28" eb="30">
      <t>ザイコ</t>
    </rPh>
    <phoneticPr fontId="7"/>
  </si>
  <si>
    <t>大西翔</t>
    <rPh sb="0" eb="3">
      <t>オオニシカケル</t>
    </rPh>
    <phoneticPr fontId="7"/>
  </si>
  <si>
    <t>2025/4/1ＭＥ管理セ 大西翔■2025/1/6在庫■2022/9/29耳鼻咽喉科 庄野仁志■2018/3/22耳鼻咽喉科 福田潤弥■</t>
    <rPh sb="10" eb="12">
      <t>カンリ</t>
    </rPh>
    <rPh sb="14" eb="17">
      <t>オオニシカケル</t>
    </rPh>
    <rPh sb="26" eb="28">
      <t>ザイコ</t>
    </rPh>
    <rPh sb="38" eb="40">
      <t>ジビ</t>
    </rPh>
    <rPh sb="40" eb="42">
      <t>インコウ</t>
    </rPh>
    <rPh sb="42" eb="43">
      <t>カ</t>
    </rPh>
    <rPh sb="44" eb="46">
      <t>ショウノ</t>
    </rPh>
    <rPh sb="46" eb="48">
      <t>ヒトシ</t>
    </rPh>
    <phoneticPr fontId="7"/>
  </si>
  <si>
    <t>椋本浩文</t>
    <rPh sb="0" eb="4">
      <t>ムクモトヒロフミ</t>
    </rPh>
    <phoneticPr fontId="7"/>
  </si>
  <si>
    <t>ﾑｸﾓﾄ</t>
    <phoneticPr fontId="7"/>
  </si>
  <si>
    <t>医員</t>
    <rPh sb="0" eb="2">
      <t>イイン</t>
    </rPh>
    <phoneticPr fontId="7"/>
  </si>
  <si>
    <t>2025/4/1眼科 椋本浩文■2019/3/26眼科 猪本尚毅■</t>
    <rPh sb="8" eb="10">
      <t>ガンカ</t>
    </rPh>
    <rPh sb="11" eb="15">
      <t>ムクモトヒロフミ</t>
    </rPh>
    <phoneticPr fontId="7"/>
  </si>
  <si>
    <t>眼科</t>
    <phoneticPr fontId="7"/>
  </si>
  <si>
    <t>ｶﾞﾝｶ</t>
    <phoneticPr fontId="7"/>
  </si>
  <si>
    <t>細川善規</t>
    <rPh sb="0" eb="4">
      <t>ホソカワヨシキ</t>
    </rPh>
    <phoneticPr fontId="7"/>
  </si>
  <si>
    <t>ﾎｿｶﾜ</t>
    <phoneticPr fontId="7"/>
  </si>
  <si>
    <t>2025/4/1眼科 細川善規■2025/1/6在庫■2019/7/2皮膚科 林理恵■</t>
    <rPh sb="8" eb="10">
      <t>ガンカ</t>
    </rPh>
    <rPh sb="11" eb="15">
      <t>ホソカワヨシキ</t>
    </rPh>
    <rPh sb="24" eb="26">
      <t>ザイコ</t>
    </rPh>
    <phoneticPr fontId="7"/>
  </si>
  <si>
    <t>医局　黒田</t>
    <rPh sb="0" eb="2">
      <t>イキョク</t>
    </rPh>
    <rPh sb="3" eb="5">
      <t>クロダ</t>
    </rPh>
    <phoneticPr fontId="7"/>
  </si>
  <si>
    <t>ｸﾛﾀﾞ</t>
    <phoneticPr fontId="7"/>
  </si>
  <si>
    <t>前尾慶</t>
    <rPh sb="0" eb="3">
      <t>マエオケイ</t>
    </rPh>
    <phoneticPr fontId="7"/>
  </si>
  <si>
    <t>ﾏｴｵ</t>
    <phoneticPr fontId="7"/>
  </si>
  <si>
    <t>2025/4/1小児歯科 前尾慶■2011/3/24小児歯科 上田公子■</t>
    <rPh sb="8" eb="12">
      <t>ショウニシカ</t>
    </rPh>
    <rPh sb="13" eb="16">
      <t>マエオケイ</t>
    </rPh>
    <phoneticPr fontId="7"/>
  </si>
  <si>
    <t>特任助教</t>
    <rPh sb="0" eb="4">
      <t>トクニンジョキョウ</t>
    </rPh>
    <phoneticPr fontId="7"/>
  </si>
  <si>
    <t>血液内科</t>
    <rPh sb="0" eb="4">
      <t>ケツエキナイカ</t>
    </rPh>
    <phoneticPr fontId="7"/>
  </si>
  <si>
    <t>堀太貴</t>
    <rPh sb="0" eb="3">
      <t>ホリタイキ</t>
    </rPh>
    <phoneticPr fontId="7"/>
  </si>
  <si>
    <t>ｹﾂｴｷﾅｲｶ</t>
    <phoneticPr fontId="7"/>
  </si>
  <si>
    <t>2025/4/1血液内科 堀太貴■2018/3/22内分泌内科 倉橋清衛■</t>
    <rPh sb="8" eb="12">
      <t>ケツエキナイカ</t>
    </rPh>
    <rPh sb="13" eb="16">
      <t>ホリタイキ</t>
    </rPh>
    <phoneticPr fontId="7"/>
  </si>
  <si>
    <t>高田千晶</t>
    <rPh sb="0" eb="4">
      <t>タカタチアキ</t>
    </rPh>
    <phoneticPr fontId="3"/>
  </si>
  <si>
    <t>ﾀｶﾀ</t>
    <phoneticPr fontId="7"/>
  </si>
  <si>
    <t>2025/4/1内分泌内科 高田千晶■2024/4/1内分泌内科 安井沙耶■2013/9/30血液内科 高橋真美子■</t>
    <rPh sb="8" eb="13">
      <t>ナイブンピツナイカ</t>
    </rPh>
    <rPh sb="14" eb="18">
      <t>タカタチアキ</t>
    </rPh>
    <rPh sb="27" eb="30">
      <t>ナイブンピツ</t>
    </rPh>
    <rPh sb="30" eb="32">
      <t>ナイカ</t>
    </rPh>
    <rPh sb="33" eb="35">
      <t>ヤスイ</t>
    </rPh>
    <rPh sb="35" eb="37">
      <t>サヤ</t>
    </rPh>
    <phoneticPr fontId="7"/>
  </si>
  <si>
    <t>外来統括</t>
    <rPh sb="0" eb="4">
      <t>ガイライトウカツ</t>
    </rPh>
    <phoneticPr fontId="2"/>
  </si>
  <si>
    <t>専門認定看護師室</t>
    <rPh sb="0" eb="2">
      <t>センモン</t>
    </rPh>
    <rPh sb="2" eb="4">
      <t>ニンテイ</t>
    </rPh>
    <rPh sb="4" eb="7">
      <t>カンゴシ</t>
    </rPh>
    <rPh sb="7" eb="8">
      <t>シツ</t>
    </rPh>
    <phoneticPr fontId="2"/>
  </si>
  <si>
    <t>山田師長</t>
    <rPh sb="0" eb="2">
      <t>ヤマダ</t>
    </rPh>
    <rPh sb="2" eb="4">
      <t>シチョウ</t>
    </rPh>
    <phoneticPr fontId="2"/>
  </si>
  <si>
    <t>外来化学療法室</t>
    <rPh sb="0" eb="2">
      <t>ガイライ</t>
    </rPh>
    <rPh sb="2" eb="7">
      <t>カガクリョウホウシツ</t>
    </rPh>
    <phoneticPr fontId="2"/>
  </si>
  <si>
    <t>三木こずえ師長</t>
    <rPh sb="0" eb="2">
      <t>ミキ</t>
    </rPh>
    <rPh sb="5" eb="7">
      <t>シチョウ</t>
    </rPh>
    <phoneticPr fontId="2"/>
  </si>
  <si>
    <t>ﾐｷ</t>
    <phoneticPr fontId="7"/>
  </si>
  <si>
    <t>2025/4/1外来化学療法室 三木こずえ師長■2024/4/1外来フロアリーダー 尾形師長■2022/4/1化学療法室 黒上副師長■2020/3/29看護部（パス） 尾形師長■2019/3/25看護部（パス） 戸崎師長■</t>
    <rPh sb="8" eb="15">
      <t>ガイライカガクリョウホウシツ</t>
    </rPh>
    <rPh sb="16" eb="18">
      <t>ミキ</t>
    </rPh>
    <rPh sb="21" eb="23">
      <t>シチョウ</t>
    </rPh>
    <phoneticPr fontId="7"/>
  </si>
  <si>
    <t>長谷副看護部長</t>
    <rPh sb="0" eb="7">
      <t>ハセフクカンゴブチョウ</t>
    </rPh>
    <phoneticPr fontId="1"/>
  </si>
  <si>
    <t>原田副看護部長</t>
    <rPh sb="0" eb="7">
      <t>ハラダフクカンゴブチョウ</t>
    </rPh>
    <phoneticPr fontId="7"/>
  </si>
  <si>
    <t>石田看護師</t>
    <rPh sb="0" eb="5">
      <t>イシダカンゴシ</t>
    </rPh>
    <phoneticPr fontId="3"/>
  </si>
  <si>
    <t>看護師</t>
    <rPh sb="0" eb="3">
      <t>カンゴシ</t>
    </rPh>
    <phoneticPr fontId="3"/>
  </si>
  <si>
    <t>真鍋看護師</t>
    <rPh sb="0" eb="2">
      <t>マナベ</t>
    </rPh>
    <rPh sb="2" eb="5">
      <t>カンゴシ</t>
    </rPh>
    <phoneticPr fontId="3"/>
  </si>
  <si>
    <t>身体的拘束最小化チーム</t>
    <rPh sb="0" eb="5">
      <t>シンタイテキコウソク</t>
    </rPh>
    <rPh sb="5" eb="8">
      <t>サイショウカ</t>
    </rPh>
    <phoneticPr fontId="2"/>
  </si>
  <si>
    <t>松本副師長</t>
    <rPh sb="0" eb="2">
      <t>マツモト</t>
    </rPh>
    <rPh sb="2" eb="5">
      <t>フクシチョウ</t>
    </rPh>
    <phoneticPr fontId="2"/>
  </si>
  <si>
    <t>ﾏﾂﾓﾄ</t>
    <phoneticPr fontId="7"/>
  </si>
  <si>
    <t>ｼﾝﾀｲﾃｷｺｳｿｸｻｲｼｮｳｶﾁｰﾑ</t>
    <phoneticPr fontId="7"/>
  </si>
  <si>
    <t>ｶﾞｲﾗｲﾄｳｶﾂ</t>
    <phoneticPr fontId="7"/>
  </si>
  <si>
    <t>ｾﾝﾓﾝﾆﾝﾃｲｶﾝｺﾞｼｼﾂ</t>
    <phoneticPr fontId="7"/>
  </si>
  <si>
    <t>2025/4/1身体的拘束最小化チーム 松本副師長■2021/2/16患者支援セ 高島看護師■2016/3/18患者支援セ 多田看護師■</t>
    <rPh sb="8" eb="13">
      <t>シンタイテキコウソク</t>
    </rPh>
    <rPh sb="13" eb="16">
      <t>サイショウカ</t>
    </rPh>
    <rPh sb="20" eb="25">
      <t>マツモトフクシチョウ</t>
    </rPh>
    <phoneticPr fontId="7"/>
  </si>
  <si>
    <t>田中副師長</t>
    <rPh sb="0" eb="5">
      <t>タナカフクシチョウ</t>
    </rPh>
    <phoneticPr fontId="7"/>
  </si>
  <si>
    <t>ﾀﾅｶ</t>
    <phoneticPr fontId="7"/>
  </si>
  <si>
    <t>副看護師長</t>
    <rPh sb="0" eb="5">
      <t>フクカンゴシチョウ</t>
    </rPh>
    <phoneticPr fontId="7"/>
  </si>
  <si>
    <t>2025/4/1患者支援セ 田中副師長■2023/4/1患者支援セ 山田師長■2019/3/7精神神経科 木下誠■</t>
    <rPh sb="8" eb="12">
      <t>カンジャシエン</t>
    </rPh>
    <rPh sb="14" eb="19">
      <t>タナカフクシチョウ</t>
    </rPh>
    <phoneticPr fontId="7"/>
  </si>
  <si>
    <t>山口師長</t>
    <rPh sb="0" eb="4">
      <t>ヤマグチシチョウ</t>
    </rPh>
    <phoneticPr fontId="7"/>
  </si>
  <si>
    <t>2025/4/1緩和ケア 山口師長■2018/3/27緩和ケア 一宮看護師■</t>
    <rPh sb="8" eb="10">
      <t>カンワ</t>
    </rPh>
    <rPh sb="13" eb="17">
      <t>ヤマグチシチョウ</t>
    </rPh>
    <phoneticPr fontId="7"/>
  </si>
  <si>
    <t>細井副師長</t>
    <rPh sb="0" eb="2">
      <t>ホソイ</t>
    </rPh>
    <rPh sb="2" eb="3">
      <t>フク</t>
    </rPh>
    <rPh sb="3" eb="5">
      <t>シチョウ</t>
    </rPh>
    <phoneticPr fontId="2"/>
  </si>
  <si>
    <t>連絡係看護師</t>
    <rPh sb="0" eb="6">
      <t>レンラクカカリカンゴシ</t>
    </rPh>
    <phoneticPr fontId="7"/>
  </si>
  <si>
    <t>2025/4/1整形麻酔外来 連絡係看護師■2023/4/3整形麻酔外来 細井副師長■2015/10/1整形麻酔外来 立花師長■</t>
    <rPh sb="8" eb="14">
      <t>セイケイマスイガイライ</t>
    </rPh>
    <rPh sb="15" eb="21">
      <t>レンラクカカリカンゴシ</t>
    </rPh>
    <rPh sb="30" eb="32">
      <t>セイケイ</t>
    </rPh>
    <rPh sb="32" eb="34">
      <t>マスイ</t>
    </rPh>
    <rPh sb="34" eb="36">
      <t>ガイライ</t>
    </rPh>
    <rPh sb="37" eb="38">
      <t>ホソ</t>
    </rPh>
    <rPh sb="38" eb="39">
      <t>イ</t>
    </rPh>
    <rPh sb="39" eb="42">
      <t>フクシチョウ</t>
    </rPh>
    <phoneticPr fontId="7"/>
  </si>
  <si>
    <t>岡本副師長</t>
    <rPh sb="0" eb="2">
      <t>オカモト</t>
    </rPh>
    <rPh sb="2" eb="5">
      <t>フクシチョウ</t>
    </rPh>
    <phoneticPr fontId="2"/>
  </si>
  <si>
    <t>ｵｶﾓﾄ</t>
    <phoneticPr fontId="7"/>
  </si>
  <si>
    <t>2025/4/1総合臨床研究セ 岡本副師長■2023/5/15総合臨床研究セ 穐山隼也■2023/4/1総合臨床研究セ 看護師■2020/8/4総合臨床研究セ 森西容子■2020/3/11在庫■</t>
    <rPh sb="8" eb="14">
      <t>ソウゴウリンショウケンキュウ</t>
    </rPh>
    <rPh sb="16" eb="21">
      <t>オカモトフクシチョウ</t>
    </rPh>
    <rPh sb="31" eb="33">
      <t>ソウゴウ</t>
    </rPh>
    <rPh sb="33" eb="35">
      <t>リンショウ</t>
    </rPh>
    <rPh sb="35" eb="37">
      <t>ケンキュウ</t>
    </rPh>
    <rPh sb="39" eb="41">
      <t>アキヤマ</t>
    </rPh>
    <rPh sb="41" eb="42">
      <t>シュン</t>
    </rPh>
    <rPh sb="42" eb="43">
      <t>ヤ</t>
    </rPh>
    <phoneticPr fontId="7"/>
  </si>
  <si>
    <t>中野看護師</t>
    <rPh sb="0" eb="5">
      <t>ナカノカンゴシ</t>
    </rPh>
    <phoneticPr fontId="2"/>
  </si>
  <si>
    <t>山本副師長</t>
    <rPh sb="0" eb="5">
      <t>ヤマモトフクシチョウ</t>
    </rPh>
    <phoneticPr fontId="7"/>
  </si>
  <si>
    <t>ﾔﾏﾓﾄ</t>
    <phoneticPr fontId="7"/>
  </si>
  <si>
    <t>2025/4/1内視鏡セ 山本副師長■2020/4/8内視鏡セ 副師長■2020/4/8内視鏡セ 師長■2017/3/14内視鏡セ 谷口師長■</t>
    <rPh sb="8" eb="11">
      <t>ナイシキョウ</t>
    </rPh>
    <rPh sb="13" eb="18">
      <t>ヤマモトフクシチョウ</t>
    </rPh>
    <phoneticPr fontId="7"/>
  </si>
  <si>
    <t>河野師長</t>
    <rPh sb="0" eb="4">
      <t>カワノシチョウ</t>
    </rPh>
    <phoneticPr fontId="7"/>
  </si>
  <si>
    <t>ｶﾜﾉ</t>
    <phoneticPr fontId="7"/>
  </si>
  <si>
    <t>2025/4/1西１０ 河野師長■2023/4/1西１０ 三木こずえ師長■2023/4/1西１０ 三木こずえ師長■2020/3/29西１０ 芝橋師長■2017/3/14西１０ 尾形師長■</t>
    <rPh sb="8" eb="9">
      <t>ニシ</t>
    </rPh>
    <rPh sb="12" eb="16">
      <t>カワノシチョウ</t>
    </rPh>
    <phoneticPr fontId="7"/>
  </si>
  <si>
    <t>三木香織師長</t>
    <rPh sb="0" eb="6">
      <t>ミキカオリシチョウ</t>
    </rPh>
    <phoneticPr fontId="2"/>
  </si>
  <si>
    <t>四宮師長</t>
    <phoneticPr fontId="1"/>
  </si>
  <si>
    <t>ｼﾉﾐﾔ</t>
    <phoneticPr fontId="7"/>
  </si>
  <si>
    <t>2025/4/1東７ 四宮師長■2022/4/1東７ 河野師長■2018/3/27東７ 樋口師長■</t>
    <rPh sb="8" eb="9">
      <t>ヒガシ</t>
    </rPh>
    <rPh sb="11" eb="15">
      <t>シノミヤシチョウ</t>
    </rPh>
    <phoneticPr fontId="7"/>
  </si>
  <si>
    <t>原田師長</t>
    <rPh sb="0" eb="4">
      <t>ハラダシチョウ</t>
    </rPh>
    <phoneticPr fontId="7"/>
  </si>
  <si>
    <t>ﾊﾗﾀﾞ</t>
    <phoneticPr fontId="7"/>
  </si>
  <si>
    <t>2025/4/1看護部（放射・内視鏡） 原田師長■2024/4/1看護部（放射・内視鏡） 四宮師長■2023/4/1放射線・救急 四宮師長■2023/4/1放射線・救急 四宮師長■2020/3/29放射線部・救急 三木師長■2014/3/31放射線部・救急 野々瀬師長■</t>
    <rPh sb="8" eb="11">
      <t>カンゴブ</t>
    </rPh>
    <rPh sb="12" eb="14">
      <t>ホウシャ</t>
    </rPh>
    <rPh sb="15" eb="18">
      <t>ナイシキョウ</t>
    </rPh>
    <rPh sb="20" eb="24">
      <t>ハラダシチョウ</t>
    </rPh>
    <phoneticPr fontId="7"/>
  </si>
  <si>
    <t>（重複1）</t>
    <rPh sb="1" eb="3">
      <t>ジュウフク</t>
    </rPh>
    <phoneticPr fontId="7"/>
  </si>
  <si>
    <t>藤本将太</t>
    <rPh sb="0" eb="4">
      <t>フジモトショウタ</t>
    </rPh>
    <phoneticPr fontId="7"/>
  </si>
  <si>
    <t>ﾌｼﾞﾓﾄ</t>
    <phoneticPr fontId="7"/>
  </si>
  <si>
    <t>2025/4/1消化器内科 藤本将太■2023/4/1消化器内科 高橋拓■2011/3/23消化器内科 北村晋志■</t>
    <rPh sb="8" eb="13">
      <t>ショウカキナイカ</t>
    </rPh>
    <rPh sb="14" eb="18">
      <t>フジモトショウタ</t>
    </rPh>
    <phoneticPr fontId="7"/>
  </si>
  <si>
    <t>ｵｶﾀﾞ</t>
    <phoneticPr fontId="7"/>
  </si>
  <si>
    <t>消化器内科</t>
    <rPh sb="0" eb="5">
      <t>ショウカキナイカ</t>
    </rPh>
    <phoneticPr fontId="7"/>
  </si>
  <si>
    <t>ｼｮｳｶｷﾅｲｶ</t>
    <phoneticPr fontId="7"/>
  </si>
  <si>
    <t>医員</t>
    <rPh sb="0" eb="2">
      <t>イイン</t>
    </rPh>
    <phoneticPr fontId="7"/>
  </si>
  <si>
    <t>003消化器内科</t>
    <rPh sb="3" eb="8">
      <t>ショウカキナイカ</t>
    </rPh>
    <phoneticPr fontId="7"/>
  </si>
  <si>
    <t>中内友合江</t>
    <rPh sb="0" eb="2">
      <t>ナカウチ</t>
    </rPh>
    <rPh sb="2" eb="3">
      <t>トモ</t>
    </rPh>
    <rPh sb="3" eb="4">
      <t>ア</t>
    </rPh>
    <rPh sb="4" eb="5">
      <t>エ</t>
    </rPh>
    <phoneticPr fontId="3"/>
  </si>
  <si>
    <t>ﾅｶｳﾁ</t>
    <phoneticPr fontId="7"/>
  </si>
  <si>
    <t>2025/4/1呼吸器内科 中内友合江■2024/4/1呼吸器内科 伊藤一輝■2020/3/29呼吸器内科 阿部あかね■2019/3/6呼吸器内科 岡本悠里■</t>
    <rPh sb="8" eb="13">
      <t>コキュウキナイカ</t>
    </rPh>
    <rPh sb="14" eb="16">
      <t>ナカウチ</t>
    </rPh>
    <rPh sb="16" eb="17">
      <t>トモ</t>
    </rPh>
    <rPh sb="17" eb="18">
      <t>ア</t>
    </rPh>
    <rPh sb="18" eb="19">
      <t>エ</t>
    </rPh>
    <phoneticPr fontId="7"/>
  </si>
  <si>
    <t>今倉健</t>
    <rPh sb="0" eb="3">
      <t>イマクラケン</t>
    </rPh>
    <phoneticPr fontId="7"/>
  </si>
  <si>
    <t>ｲﾏｸﾗ</t>
    <phoneticPr fontId="7"/>
  </si>
  <si>
    <t>2025/4/1呼吸器内科 今倉健■2023/6/27呼吸器内科 香川耕造■2021/4/1呼吸器内科 小川瑛■2020/3/29呼吸器内科 磯村祐太■2019/10/3在庫■</t>
    <rPh sb="8" eb="13">
      <t>コキュウキナイカ</t>
    </rPh>
    <rPh sb="14" eb="17">
      <t>イマクラケン</t>
    </rPh>
    <rPh sb="27" eb="30">
      <t>コキュウキ</t>
    </rPh>
    <rPh sb="30" eb="32">
      <t>ナイカ</t>
    </rPh>
    <rPh sb="33" eb="35">
      <t>カガワ</t>
    </rPh>
    <rPh sb="35" eb="37">
      <t>コウゾウ</t>
    </rPh>
    <phoneticPr fontId="7"/>
  </si>
  <si>
    <t>特任助教</t>
    <rPh sb="0" eb="4">
      <t>トクニンジョキョウ</t>
    </rPh>
    <phoneticPr fontId="1"/>
  </si>
  <si>
    <t>オンコール用</t>
    <rPh sb="5" eb="6">
      <t>ヨウ</t>
    </rPh>
    <phoneticPr fontId="7"/>
  </si>
  <si>
    <t>2025/4/1呼吸器内科 オンコール用■2019/3/6呼吸器内科 村上行人■</t>
    <rPh sb="8" eb="13">
      <t>コキュウキナイカ</t>
    </rPh>
    <rPh sb="19" eb="20">
      <t>ヨウ</t>
    </rPh>
    <phoneticPr fontId="7"/>
  </si>
  <si>
    <t>大塚真人</t>
    <rPh sb="0" eb="4">
      <t>オオツカマサト</t>
    </rPh>
    <phoneticPr fontId="3"/>
  </si>
  <si>
    <t>2025/4/1腎臓内科 大塚真人■2024/4/1腎臓内科 平田彩乃■2023/9/4腎臓内科 清水郁子■2023/4/1在庫■2021/12/27泌尿器科 角陸文哉■2021/4/1泌尿器科 橋本啓佑■2020/10/6在庫■2018/3/22小児外科 横田典子■</t>
    <rPh sb="8" eb="12">
      <t>ジンゾウナイカ</t>
    </rPh>
    <rPh sb="13" eb="17">
      <t>オオツカマサト</t>
    </rPh>
    <rPh sb="44" eb="46">
      <t>ジンゾウ</t>
    </rPh>
    <rPh sb="46" eb="48">
      <t>ナイカ</t>
    </rPh>
    <rPh sb="49" eb="51">
      <t>シミズ</t>
    </rPh>
    <rPh sb="51" eb="53">
      <t>イクコ</t>
    </rPh>
    <rPh sb="75" eb="79">
      <t>ヒニョウキカ</t>
    </rPh>
    <rPh sb="80" eb="84">
      <t>カドリクフミヤ</t>
    </rPh>
    <phoneticPr fontId="7"/>
  </si>
  <si>
    <t>谷優作</t>
    <rPh sb="0" eb="3">
      <t>タニユウサク</t>
    </rPh>
    <phoneticPr fontId="3"/>
  </si>
  <si>
    <t>施設マ（建築）</t>
    <rPh sb="4" eb="6">
      <t>ケンチク</t>
    </rPh>
    <phoneticPr fontId="7"/>
  </si>
  <si>
    <t>ﾀﾆ</t>
    <phoneticPr fontId="7"/>
  </si>
  <si>
    <t>2025/4/1施設マ（建築）谷優作■2024/4/1施設マ・蔵本施設課専門員 小磯雅史■2020/3/29施設・蔵本施設課副課長 山澤高浩■2018/3/28施設・管理運営課副課長 斎賀弘治■</t>
    <rPh sb="8" eb="10">
      <t>シセツ</t>
    </rPh>
    <rPh sb="12" eb="14">
      <t>ケンチク</t>
    </rPh>
    <rPh sb="15" eb="18">
      <t>タニユウサク</t>
    </rPh>
    <phoneticPr fontId="7"/>
  </si>
  <si>
    <t>新藤豊</t>
    <rPh sb="0" eb="3">
      <t>シントウユタカ</t>
    </rPh>
    <phoneticPr fontId="3"/>
  </si>
  <si>
    <t>ｼﾝﾄｳ</t>
    <phoneticPr fontId="7"/>
  </si>
  <si>
    <t>2025/4/1施設マ（機械） 新藤豊■2024/4/1施設マ（機械） 次山英偉■2022/4/1施設（機械） 新藤豊■2020/3/29施設（機械） 斎藤清人■2016/2/1施設・運営係長 斎藤清人■</t>
    <rPh sb="8" eb="10">
      <t>シセツ</t>
    </rPh>
    <rPh sb="12" eb="14">
      <t>キカイ</t>
    </rPh>
    <rPh sb="16" eb="19">
      <t>シントウユタカ</t>
    </rPh>
    <phoneticPr fontId="7"/>
  </si>
  <si>
    <t>鈴木孝造</t>
    <rPh sb="0" eb="4">
      <t>スズキコウゾウ</t>
    </rPh>
    <phoneticPr fontId="3"/>
  </si>
  <si>
    <t>経営企画・副課長　施設企画室・副課長</t>
    <rPh sb="9" eb="14">
      <t>シセツキカクシツ</t>
    </rPh>
    <rPh sb="15" eb="18">
      <t>フクカチョウ</t>
    </rPh>
    <phoneticPr fontId="7"/>
  </si>
  <si>
    <t>ﾏﾂｷ</t>
    <phoneticPr fontId="7"/>
  </si>
  <si>
    <t>2025/4/1経営企画・予算管理係長 岡田準■2024/4/1経営企画・予算管理係長 有月由依■2021/4/1経営企画・予算管理係長 斉藤憲市■2018/3/26経営企画・予算管理係長 武政康平■</t>
    <rPh sb="8" eb="12">
      <t>ケイエイキカク</t>
    </rPh>
    <rPh sb="13" eb="19">
      <t>ヨサンカンリカカリチョウ</t>
    </rPh>
    <rPh sb="20" eb="23">
      <t>オカダジュン</t>
    </rPh>
    <phoneticPr fontId="7"/>
  </si>
  <si>
    <t>医事・副課長</t>
    <phoneticPr fontId="7"/>
  </si>
  <si>
    <t>立山あけみ</t>
    <phoneticPr fontId="1"/>
  </si>
  <si>
    <t>ﾀﾃﾔﾏ</t>
    <phoneticPr fontId="7"/>
  </si>
  <si>
    <t>副課長</t>
    <phoneticPr fontId="7"/>
  </si>
  <si>
    <t>2025/4/1医事・副課長 立山あけみ■2024/9/24医事・副課長　医事係長 木村浩子■2022/4/1医事・副課長 木村浩子■2021/4/1医事・副課長 松井徹■2020/3/29医事・副課長 小林保数■2015/3/25医事・副課長 立山あけみ■</t>
    <rPh sb="8" eb="10">
      <t>イジ</t>
    </rPh>
    <rPh sb="11" eb="14">
      <t>フクカチョウ</t>
    </rPh>
    <rPh sb="15" eb="17">
      <t>タテヤマ</t>
    </rPh>
    <rPh sb="37" eb="40">
      <t>イジカカリ</t>
    </rPh>
    <rPh sb="40" eb="41">
      <t>チョウ</t>
    </rPh>
    <rPh sb="55" eb="57">
      <t>イジ</t>
    </rPh>
    <rPh sb="58" eb="61">
      <t>フクカチョウ</t>
    </rPh>
    <rPh sb="62" eb="64">
      <t>キムラ</t>
    </rPh>
    <rPh sb="64" eb="66">
      <t>ヒロコ</t>
    </rPh>
    <phoneticPr fontId="7"/>
  </si>
  <si>
    <t>ｱﾍﾞ</t>
    <phoneticPr fontId="7"/>
  </si>
  <si>
    <t>医事・患者支援係　主任</t>
    <rPh sb="0" eb="2">
      <t>イジ</t>
    </rPh>
    <rPh sb="3" eb="8">
      <t>カンジャシエンカカリ</t>
    </rPh>
    <rPh sb="9" eb="11">
      <t>シュニン</t>
    </rPh>
    <phoneticPr fontId="3"/>
  </si>
  <si>
    <t>芽形佳余子</t>
    <rPh sb="0" eb="5">
      <t>メカタカヨコ</t>
    </rPh>
    <phoneticPr fontId="7"/>
  </si>
  <si>
    <t>ﾒｶﾀ</t>
    <phoneticPr fontId="7"/>
  </si>
  <si>
    <t>主任</t>
    <rPh sb="0" eb="2">
      <t>シュニン</t>
    </rPh>
    <phoneticPr fontId="3"/>
  </si>
  <si>
    <t>2025/4/1医事・患者支援係主任 芽形佳余子■2024/4/1医事・患者支援係長 國原桂子■2022/4/1医事・患者支援係 國原桂子■2020/10/9医事・患者支援係 川野恵子■2020/5/22在庫■2019/4/8医事・患者支援係 大山星奈■</t>
    <rPh sb="8" eb="10">
      <t>イジ</t>
    </rPh>
    <rPh sb="11" eb="16">
      <t>カンジャシエンカカリ</t>
    </rPh>
    <rPh sb="16" eb="18">
      <t>シュニン</t>
    </rPh>
    <rPh sb="19" eb="24">
      <t>メカタカヨコ</t>
    </rPh>
    <phoneticPr fontId="7"/>
  </si>
  <si>
    <t>医事・副課長　係長</t>
    <rPh sb="7" eb="9">
      <t>カカリチョウ</t>
    </rPh>
    <phoneticPr fontId="7"/>
  </si>
  <si>
    <t>副課長　係長</t>
    <rPh sb="4" eb="6">
      <t>カカリチョウ</t>
    </rPh>
    <phoneticPr fontId="7"/>
  </si>
  <si>
    <t>中野豪</t>
    <rPh sb="0" eb="3">
      <t>ナカノゴウ</t>
    </rPh>
    <phoneticPr fontId="1"/>
  </si>
  <si>
    <t>ﾅｶﾉ</t>
    <phoneticPr fontId="7"/>
  </si>
  <si>
    <t>医事・医事係長</t>
    <rPh sb="0" eb="2">
      <t>イジ</t>
    </rPh>
    <rPh sb="3" eb="7">
      <t>イジカカリチョウ</t>
    </rPh>
    <phoneticPr fontId="7"/>
  </si>
  <si>
    <t>705医事</t>
    <rPh sb="3" eb="5">
      <t>イジ</t>
    </rPh>
    <phoneticPr fontId="7"/>
  </si>
  <si>
    <t>ｲｼﾞ09</t>
    <phoneticPr fontId="7"/>
  </si>
  <si>
    <t>係長</t>
    <rPh sb="0" eb="2">
      <t>カカリチョウ</t>
    </rPh>
    <phoneticPr fontId="7"/>
  </si>
  <si>
    <t>中尾佳代</t>
    <rPh sb="0" eb="4">
      <t>ナカオカヨ</t>
    </rPh>
    <phoneticPr fontId="7"/>
  </si>
  <si>
    <t>井田陽子</t>
    <rPh sb="0" eb="4">
      <t>イダヨウコ</t>
    </rPh>
    <phoneticPr fontId="7"/>
  </si>
  <si>
    <t>ﾅｶｵ</t>
    <phoneticPr fontId="7"/>
  </si>
  <si>
    <t>ｲﾀﾞ</t>
    <phoneticPr fontId="7"/>
  </si>
  <si>
    <t>2025/4/1経理調達・専門職員 中尾佳代■2024/9/24経理調達・専門職員 井田陽子■2024/4/1在庫■2022/4/1施設企画室・室長 藤川勲■2017/3/30病院長特別補佐 田澤裕■</t>
    <rPh sb="8" eb="12">
      <t>ケイリチョウタツ</t>
    </rPh>
    <rPh sb="13" eb="15">
      <t>センモン</t>
    </rPh>
    <rPh sb="15" eb="17">
      <t>ショクイン</t>
    </rPh>
    <rPh sb="18" eb="20">
      <t>ナカオ</t>
    </rPh>
    <rPh sb="20" eb="22">
      <t>カヨ</t>
    </rPh>
    <rPh sb="32" eb="34">
      <t>ケイリ</t>
    </rPh>
    <rPh sb="34" eb="36">
      <t>チョウタツ</t>
    </rPh>
    <rPh sb="37" eb="39">
      <t>センモン</t>
    </rPh>
    <rPh sb="39" eb="41">
      <t>ショクイン</t>
    </rPh>
    <rPh sb="42" eb="44">
      <t>イダ</t>
    </rPh>
    <rPh sb="44" eb="46">
      <t>ヨウコ</t>
    </rPh>
    <phoneticPr fontId="7"/>
  </si>
  <si>
    <t>2025/4/1経理調達・副課長 井田陽子■2023/4/1経理調達・副課長 吉平祐子■2022/4/1経理調達・副課長 原井由美■2020/3/29経理調達・副課長 西村伸次■2018/3/23経理調達・副課長 垣添裕之■</t>
    <rPh sb="8" eb="12">
      <t>ケイリチョウタツ</t>
    </rPh>
    <rPh sb="13" eb="16">
      <t>フクカチョウ</t>
    </rPh>
    <rPh sb="17" eb="21">
      <t>イダヨウコ</t>
    </rPh>
    <phoneticPr fontId="7"/>
  </si>
  <si>
    <t>経理調達・副課長</t>
    <rPh sb="0" eb="4">
      <t>ケイリチョウタツ</t>
    </rPh>
    <rPh sb="5" eb="8">
      <t>フクカチョウ</t>
    </rPh>
    <phoneticPr fontId="3"/>
  </si>
  <si>
    <t>経理調達・専門職員</t>
    <rPh sb="0" eb="4">
      <t>ケイリチョウタツ</t>
    </rPh>
    <rPh sb="5" eb="9">
      <t>センモンショクイン</t>
    </rPh>
    <phoneticPr fontId="3"/>
  </si>
  <si>
    <t>ｹｲﾘﾁｮｳﾀﾂ08</t>
    <phoneticPr fontId="7"/>
  </si>
  <si>
    <t>ｹｲﾘﾁｮｳﾀﾂ09</t>
    <phoneticPr fontId="7"/>
  </si>
  <si>
    <t>高畠初枝</t>
    <rPh sb="0" eb="2">
      <t>タカバタケ</t>
    </rPh>
    <rPh sb="2" eb="4">
      <t>ハツエ</t>
    </rPh>
    <phoneticPr fontId="3"/>
  </si>
  <si>
    <t>ﾀｶﾊﾞﾀｹ</t>
  </si>
  <si>
    <t>副課長</t>
    <rPh sb="0" eb="3">
      <t>フクカチョウ</t>
    </rPh>
    <phoneticPr fontId="3"/>
  </si>
  <si>
    <t>菊池永治</t>
    <rPh sb="0" eb="2">
      <t>キクチ</t>
    </rPh>
    <rPh sb="2" eb="4">
      <t>エイジ</t>
    </rPh>
    <phoneticPr fontId="3"/>
  </si>
  <si>
    <t>ｷｸﾁ</t>
  </si>
  <si>
    <t>専門職員</t>
    <rPh sb="0" eb="4">
      <t>センモンショクイン</t>
    </rPh>
    <phoneticPr fontId="3"/>
  </si>
  <si>
    <t>2025/4/1経理調達・副課長 高畠初枝■2024/12/24在庫■2024/12/16歯科衛生室武川香織（紛失代替機）■2024/6/25在庫■2024/4/1整形外科 阿部勇人■2023/4/1整形外科 水谷幸三郎■2022/12/23在庫■2020/3/29キャリア支援 教育担当１■2019/3/25キャリア支援 近藤看護師■</t>
    <rPh sb="8" eb="12">
      <t>ケイリチョウタツ</t>
    </rPh>
    <rPh sb="13" eb="16">
      <t>フクカチョウ</t>
    </rPh>
    <rPh sb="17" eb="21">
      <t>タカバタケハツエ</t>
    </rPh>
    <rPh sb="32" eb="34">
      <t>ザイコ</t>
    </rPh>
    <phoneticPr fontId="7"/>
  </si>
  <si>
    <t>2025/4/1経理調達・専門職員 菊池永治■2025/1/20在庫■2025/1/9放射線科 荒瀬真紀（代替機）2024/6/25在庫■2024/4/1整形外科 井形直紀■2023/4/1整形外科 吉川紘平■2022/12/23在庫■2019/2/12キャリア支援 藤川理恵■</t>
    <rPh sb="8" eb="12">
      <t>ケイリチョウタツ</t>
    </rPh>
    <rPh sb="13" eb="17">
      <t>センモンショクイン</t>
    </rPh>
    <rPh sb="18" eb="20">
      <t>キクチ</t>
    </rPh>
    <rPh sb="20" eb="22">
      <t>エイジ</t>
    </rPh>
    <rPh sb="32" eb="34">
      <t>ザイコ</t>
    </rPh>
    <rPh sb="43" eb="47">
      <t>ホウシャセンカ</t>
    </rPh>
    <rPh sb="48" eb="52">
      <t>アラセマキ</t>
    </rPh>
    <rPh sb="53" eb="56">
      <t>ダイタイキ</t>
    </rPh>
    <phoneticPr fontId="7"/>
  </si>
  <si>
    <t>西岡佑真</t>
    <rPh sb="0" eb="4">
      <t>ニシオカユウマ</t>
    </rPh>
    <phoneticPr fontId="7"/>
  </si>
  <si>
    <t>ﾆｼｵｶ</t>
    <phoneticPr fontId="7"/>
  </si>
  <si>
    <t>医員</t>
    <rPh sb="0" eb="2">
      <t>イイン</t>
    </rPh>
    <phoneticPr fontId="7"/>
  </si>
  <si>
    <t>藤井悠玄</t>
    <rPh sb="0" eb="4">
      <t>フジイユウゲン</t>
    </rPh>
    <phoneticPr fontId="3"/>
  </si>
  <si>
    <t>ｱｻｶﾜ</t>
  </si>
  <si>
    <t>准教授</t>
    <rPh sb="0" eb="3">
      <t>ジュンキョウジュ</t>
    </rPh>
    <phoneticPr fontId="3"/>
  </si>
  <si>
    <t>講師</t>
    <phoneticPr fontId="7"/>
  </si>
  <si>
    <t>2025/4/1整形外科 西岡佑真■2023/4/1地域外科診 住友弘幸■2022/4/1呼吸器外科 住友弘幸■2016/3/10食乳甲外科 吉田卓弘■</t>
    <rPh sb="8" eb="12">
      <t>セイケイゲカ</t>
    </rPh>
    <rPh sb="13" eb="17">
      <t>ニシオカユウマ</t>
    </rPh>
    <phoneticPr fontId="7"/>
  </si>
  <si>
    <t>2025/4/1整形外科 藤井悠玄■2023/9/12整形外科 橋本采佳■2023/7/14在庫■2021/3/17小児歯科 河原林啓太■2020/3/29食乳甲外科 牧秀則■2020/1/6在庫■</t>
    <rPh sb="8" eb="12">
      <t>セイケイゲカ</t>
    </rPh>
    <rPh sb="13" eb="17">
      <t>フジイユウゲン</t>
    </rPh>
    <rPh sb="27" eb="31">
      <t>セイケイゲカ</t>
    </rPh>
    <rPh sb="32" eb="34">
      <t>ハシモト</t>
    </rPh>
    <rPh sb="34" eb="36">
      <t>アヤカ</t>
    </rPh>
    <rPh sb="46" eb="48">
      <t>ザイコ</t>
    </rPh>
    <phoneticPr fontId="7"/>
  </si>
  <si>
    <t>川田敬</t>
    <rPh sb="0" eb="2">
      <t>カワダ</t>
    </rPh>
    <rPh sb="2" eb="3">
      <t>ケイ</t>
    </rPh>
    <phoneticPr fontId="3"/>
  </si>
  <si>
    <t>ｶﾜﾀﾞ</t>
    <phoneticPr fontId="7"/>
  </si>
  <si>
    <t>堀川伊和</t>
    <rPh sb="0" eb="2">
      <t>ホリカワ</t>
    </rPh>
    <rPh sb="2" eb="3">
      <t>イ</t>
    </rPh>
    <rPh sb="3" eb="4">
      <t>ワ</t>
    </rPh>
    <phoneticPr fontId="3"/>
  </si>
  <si>
    <t>ﾎﾘｶﾜ</t>
    <phoneticPr fontId="7"/>
  </si>
  <si>
    <t>2025/4/1薬剤部 川田敬■2021/9/15薬剤部 合田光寛■2021/8/26在庫■2018/3/23薬剤部 座間味義人■</t>
    <rPh sb="8" eb="11">
      <t>ヤクザイブ</t>
    </rPh>
    <phoneticPr fontId="7"/>
  </si>
  <si>
    <t>2025/4/1薬剤部 堀川伊和■2020/10/15薬剤部 相澤風花■2018/11/13薬剤部 合田光寛■</t>
    <rPh sb="8" eb="11">
      <t>ヤクザイブ</t>
    </rPh>
    <phoneticPr fontId="7"/>
  </si>
  <si>
    <t>西良浩一</t>
    <rPh sb="0" eb="4">
      <t>サイリョウコウイチ</t>
    </rPh>
    <phoneticPr fontId="7"/>
  </si>
  <si>
    <t>ｻｲﾘｮｳ</t>
    <phoneticPr fontId="7"/>
  </si>
  <si>
    <t>20254/1病院長 西良浩一■2019/3/25病院長 香美祥二■</t>
    <rPh sb="7" eb="10">
      <t>ビョウインチョウ</t>
    </rPh>
    <rPh sb="11" eb="15">
      <t>サイリョウコウイチ</t>
    </rPh>
    <phoneticPr fontId="7"/>
  </si>
  <si>
    <t>浦田明宏</t>
    <rPh sb="0" eb="4">
      <t>ウラタアキヒロ</t>
    </rPh>
    <phoneticPr fontId="7"/>
  </si>
  <si>
    <t>ｳﾗﾀ</t>
    <phoneticPr fontId="7"/>
  </si>
  <si>
    <t>2025/4/1事務部長 浦田明宏■2023/4/1事務部長 脇元直彦■2022/4/1事務部次長 脇元直彦■2020/3/29事務部長 前島一実■2018/3/26事務部長 岡田俊■</t>
    <rPh sb="8" eb="10">
      <t>ジム</t>
    </rPh>
    <rPh sb="10" eb="12">
      <t>ブチョウ</t>
    </rPh>
    <rPh sb="13" eb="17">
      <t>ウラタアキヒロ</t>
    </rPh>
    <phoneticPr fontId="7"/>
  </si>
  <si>
    <t>尾田里奈</t>
    <rPh sb="0" eb="2">
      <t>オダ</t>
    </rPh>
    <rPh sb="2" eb="4">
      <t>リナ</t>
    </rPh>
    <phoneticPr fontId="7"/>
  </si>
  <si>
    <t>ｵﾀﾞ</t>
    <phoneticPr fontId="7"/>
  </si>
  <si>
    <t>2025/4/1総務課・広報企画係長 尾田里奈■2023/4/1総務課・広報企画係長 新田まゆみ■2018/9/28総務・広報企画係長 榎本清美■</t>
    <rPh sb="8" eb="11">
      <t>ソウムカ</t>
    </rPh>
    <rPh sb="12" eb="14">
      <t>コウホウ</t>
    </rPh>
    <rPh sb="14" eb="16">
      <t>キカク</t>
    </rPh>
    <rPh sb="16" eb="18">
      <t>カカリチョウ</t>
    </rPh>
    <rPh sb="19" eb="23">
      <t>オダリナ</t>
    </rPh>
    <phoneticPr fontId="7"/>
  </si>
  <si>
    <t>施設企画室</t>
    <rPh sb="0" eb="5">
      <t>シセツキカクシツ</t>
    </rPh>
    <phoneticPr fontId="7"/>
  </si>
  <si>
    <t>小磯雅史</t>
    <rPh sb="0" eb="4">
      <t>コイソマサシ</t>
    </rPh>
    <phoneticPr fontId="7"/>
  </si>
  <si>
    <t>703施設企画室</t>
    <rPh sb="3" eb="8">
      <t>シセツキカクシツ</t>
    </rPh>
    <phoneticPr fontId="7"/>
  </si>
  <si>
    <t>ｼｯｾﾂｲｶｸｼﾂ01</t>
    <phoneticPr fontId="7"/>
  </si>
  <si>
    <t>ｺｲｿ</t>
    <phoneticPr fontId="7"/>
  </si>
  <si>
    <t>室長</t>
    <rPh sb="0" eb="2">
      <t>シツチョウ</t>
    </rPh>
    <phoneticPr fontId="7"/>
  </si>
  <si>
    <t>　</t>
    <phoneticPr fontId="7"/>
  </si>
  <si>
    <t>2025/4/1施設企画室 小磯雅史■2024/12/4紛失代替■2024/4/1在庫■2020/6/17消化器内科 オンコール用■2020/3/29在庫■2019/3/11麻酔科 篠原光治■</t>
    <rPh sb="8" eb="13">
      <t>シセツキカクシツ</t>
    </rPh>
    <rPh sb="14" eb="18">
      <t>コイソマサシ</t>
    </rPh>
    <rPh sb="28" eb="30">
      <t>フンシツ</t>
    </rPh>
    <rPh sb="30" eb="32">
      <t>ダイタイ</t>
    </rPh>
    <rPh sb="41" eb="43">
      <t>ザイコ</t>
    </rPh>
    <phoneticPr fontId="7"/>
  </si>
  <si>
    <t>ｿﾂｺﾞﾘﾝｼｮｳ2025</t>
    <phoneticPr fontId="7"/>
  </si>
  <si>
    <t>尼子工</t>
    <rPh sb="0" eb="2">
      <t>アマコ</t>
    </rPh>
    <rPh sb="2" eb="3">
      <t>コウ</t>
    </rPh>
    <phoneticPr fontId="7"/>
  </si>
  <si>
    <t>太田公平</t>
    <rPh sb="0" eb="2">
      <t>オオタ</t>
    </rPh>
    <rPh sb="2" eb="4">
      <t>コウヘイ</t>
    </rPh>
    <phoneticPr fontId="7"/>
  </si>
  <si>
    <t>越智拓磨</t>
    <rPh sb="0" eb="2">
      <t>オチ</t>
    </rPh>
    <rPh sb="2" eb="4">
      <t>タクマ</t>
    </rPh>
    <phoneticPr fontId="7"/>
  </si>
  <si>
    <t>廣田友汰</t>
    <rPh sb="0" eb="2">
      <t>ヒロタ</t>
    </rPh>
    <rPh sb="2" eb="3">
      <t>トモ</t>
    </rPh>
    <rPh sb="3" eb="4">
      <t>タ</t>
    </rPh>
    <phoneticPr fontId="7"/>
  </si>
  <si>
    <t>辻真紀子</t>
    <rPh sb="0" eb="1">
      <t>ツジ</t>
    </rPh>
    <rPh sb="1" eb="4">
      <t>マキコ</t>
    </rPh>
    <phoneticPr fontId="7"/>
  </si>
  <si>
    <t>松下日菜子</t>
    <rPh sb="2" eb="5">
      <t>ヒナコ</t>
    </rPh>
    <phoneticPr fontId="7"/>
  </si>
  <si>
    <t>ｱﾏｺ</t>
    <phoneticPr fontId="7"/>
  </si>
  <si>
    <t>ｵｵﾀ</t>
    <phoneticPr fontId="7"/>
  </si>
  <si>
    <t>ｵﾁ</t>
    <phoneticPr fontId="7"/>
  </si>
  <si>
    <t>ﾂｼﾞ</t>
    <phoneticPr fontId="7"/>
  </si>
  <si>
    <t>ﾏﾂｼﾀ</t>
    <phoneticPr fontId="7"/>
  </si>
  <si>
    <t>2025/4/1尼子工■2024/4/1在庫■2024/3/1新居寛子→佐藤寛子(改姓)■2022/4/1新居寛子■</t>
    <rPh sb="31" eb="33">
      <t>シンキョ</t>
    </rPh>
    <rPh sb="33" eb="35">
      <t>ヒロコ</t>
    </rPh>
    <rPh sb="36" eb="38">
      <t>サトウ</t>
    </rPh>
    <rPh sb="38" eb="40">
      <t>ヒロコ</t>
    </rPh>
    <phoneticPr fontId="7"/>
  </si>
  <si>
    <t>2025/4/1太田公平■2024/4/1在庫■2022/4/1松崎慶仁■</t>
    <phoneticPr fontId="7"/>
  </si>
  <si>
    <t>2025/4/1越智拓磨■2024/4/1在庫■2022/4/1亀井友志■</t>
    <phoneticPr fontId="7"/>
  </si>
  <si>
    <t>2025/4/1廣田友汰■2023/4/1在庫■2021/4/1吉本奈央■</t>
    <phoneticPr fontId="7"/>
  </si>
  <si>
    <t>2025/4/1辻真紀子■2023/2/13在庫■2023/1/30駒坂みずき■2022/8/29原将巳■2021/4/1在庫■2019/4/1吉田結理■</t>
    <rPh sb="22" eb="24">
      <t>ザイコ</t>
    </rPh>
    <rPh sb="49" eb="50">
      <t>ハラ</t>
    </rPh>
    <rPh sb="51" eb="52">
      <t>ミ</t>
    </rPh>
    <rPh sb="61" eb="63">
      <t>ザイコ</t>
    </rPh>
    <rPh sb="72" eb="74">
      <t>ヨシダ</t>
    </rPh>
    <rPh sb="74" eb="75">
      <t>ユ</t>
    </rPh>
    <rPh sb="75" eb="76">
      <t>リ</t>
    </rPh>
    <phoneticPr fontId="7"/>
  </si>
  <si>
    <t>2025/4/1松下日菜子■2023/4/1在庫■2021/4/1西條早希■</t>
    <phoneticPr fontId="7"/>
  </si>
  <si>
    <t>島巡恵理香</t>
    <rPh sb="0" eb="2">
      <t>シマメグ</t>
    </rPh>
    <rPh sb="2" eb="5">
      <t>エリカ</t>
    </rPh>
    <phoneticPr fontId="7"/>
  </si>
  <si>
    <t>ｼﾏﾒｸﾞﾘ</t>
    <phoneticPr fontId="7"/>
  </si>
  <si>
    <t>2025/4/1経理調達・経理管理係長 島巡恵理香■2023/4/1経理調達・経理管理係長 福井望■2022/4/1経理調達・経理管理係長 吉平祐子■2018/3/23経理調達・経理管理係長 木村喜代■</t>
    <rPh sb="20" eb="22">
      <t>シマメグリ</t>
    </rPh>
    <rPh sb="22" eb="25">
      <t>エリカ</t>
    </rPh>
    <phoneticPr fontId="7"/>
  </si>
  <si>
    <t>福井望</t>
    <rPh sb="0" eb="2">
      <t>フクイ</t>
    </rPh>
    <rPh sb="2" eb="3">
      <t>ノゾ</t>
    </rPh>
    <phoneticPr fontId="7"/>
  </si>
  <si>
    <t>ﾌｸｲ</t>
    <phoneticPr fontId="7"/>
  </si>
  <si>
    <t>2025/4/12025/4/1経理調達・調達係長 福井望■2025/4/1経理調達・調達係長 山下和秀■2023/4/1経理調達・調達係長 岡田準■2020/7/31経理調達・調達係長 井上季子■2017/3/30経理調達・調達係長 梶浦智子■</t>
    <rPh sb="26" eb="28">
      <t>フクイ</t>
    </rPh>
    <rPh sb="28" eb="29">
      <t>ノゾ</t>
    </rPh>
    <rPh sb="38" eb="42">
      <t>ケイリチョウタツ</t>
    </rPh>
    <rPh sb="43" eb="47">
      <t>チョウタツカカリチョウ</t>
    </rPh>
    <rPh sb="48" eb="52">
      <t>ヤマシタカズヒデ</t>
    </rPh>
    <phoneticPr fontId="7"/>
  </si>
  <si>
    <t>松田みゆき</t>
  </si>
  <si>
    <t>ｼﾝﾄｳ</t>
  </si>
  <si>
    <t>ｼｯｾﾂｲｶｸｼﾂ01</t>
  </si>
  <si>
    <t>ﾅｶｳﾁ</t>
  </si>
  <si>
    <t>ｲﾏｸﾗ</t>
  </si>
  <si>
    <t>ｱｵｷ</t>
  </si>
  <si>
    <t>ﾊﾅﾜ</t>
  </si>
  <si>
    <t>ﾑｸﾓﾄ</t>
  </si>
  <si>
    <t>ｼｵｻﾞｷ</t>
  </si>
  <si>
    <t>ｱｵﾉ</t>
  </si>
  <si>
    <t>ﾐｿﾞｳｴ</t>
  </si>
  <si>
    <t>ｶﾓｲ</t>
  </si>
  <si>
    <t>ｶﾞｲﾗｲﾄｳｶﾂ</t>
  </si>
  <si>
    <t>ｱﾀｷﾞ</t>
  </si>
  <si>
    <t>ｼｶﾎｳｼｬｾﾝｶ</t>
  </si>
  <si>
    <t>ﾃｲ</t>
  </si>
  <si>
    <t>ﾏｴｵ</t>
  </si>
  <si>
    <t>ｵｸ</t>
  </si>
  <si>
    <t>ｶﾜﾀﾞ</t>
  </si>
  <si>
    <t>ｾﾝﾓﾝﾆﾝﾃｲｶﾝｺﾞｼｼﾂ</t>
  </si>
  <si>
    <t>ｲｼﾞ09</t>
  </si>
  <si>
    <t>ﾒｶﾀ</t>
  </si>
  <si>
    <t>ｲﾀｶﾞｷ</t>
  </si>
  <si>
    <t>ｺﾀﾆ</t>
  </si>
  <si>
    <t>ｵﾀﾞ</t>
  </si>
  <si>
    <t>ｼﾏﾒｸﾞﾘ</t>
  </si>
  <si>
    <t>ｿﾂｺﾞﾘﾝｼｮｳ2025</t>
  </si>
  <si>
    <t>ﾌｸｼﾏ</t>
  </si>
  <si>
    <t>ｱﾏｺ</t>
  </si>
  <si>
    <t>ｵｵﾀ</t>
  </si>
  <si>
    <t>ｵﾁ</t>
  </si>
  <si>
    <t>ｹｲﾘﾁｮｳﾀﾂ08</t>
  </si>
  <si>
    <t>ｹｲﾘﾁｮｳﾀﾂ09</t>
  </si>
  <si>
    <t>ｼﾝﾀｲﾃｷｺｳｿｸｻｲｼｮｳｶﾁｰﾑ</t>
  </si>
  <si>
    <t>ﾐﾖｼ</t>
  </si>
  <si>
    <t>香美祥二</t>
    <rPh sb="0" eb="2">
      <t>カガミ</t>
    </rPh>
    <rPh sb="2" eb="4">
      <t>ショウジ</t>
    </rPh>
    <phoneticPr fontId="7"/>
  </si>
  <si>
    <t>ｶｶﾞﾐ</t>
    <phoneticPr fontId="7"/>
  </si>
  <si>
    <t>701総務課</t>
    <rPh sb="3" eb="6">
      <t>ソウムカ</t>
    </rPh>
    <phoneticPr fontId="7"/>
  </si>
  <si>
    <t>岡田準</t>
    <rPh sb="0" eb="3">
      <t>オカダジュン</t>
    </rPh>
    <phoneticPr fontId="3"/>
  </si>
  <si>
    <t>青野恭子</t>
    <rPh sb="0" eb="2">
      <t>アオノ</t>
    </rPh>
    <rPh sb="2" eb="4">
      <t>キョウコ</t>
    </rPh>
    <phoneticPr fontId="7"/>
  </si>
  <si>
    <t>安部修司</t>
    <rPh sb="0" eb="2">
      <t>アベ</t>
    </rPh>
    <rPh sb="2" eb="4">
      <t>シュウジ</t>
    </rPh>
    <phoneticPr fontId="7"/>
  </si>
  <si>
    <t>新居清美</t>
    <rPh sb="0" eb="2">
      <t>ニイ</t>
    </rPh>
    <rPh sb="2" eb="4">
      <t>キヨミ</t>
    </rPh>
    <phoneticPr fontId="7"/>
  </si>
  <si>
    <t>ﾆｲ</t>
    <phoneticPr fontId="7"/>
  </si>
  <si>
    <t>中山知彦</t>
    <rPh sb="0" eb="2">
      <t>ナカヤマ</t>
    </rPh>
    <rPh sb="2" eb="4">
      <t>トモヒコ</t>
    </rPh>
    <phoneticPr fontId="7"/>
  </si>
  <si>
    <t>2025/4/1医事・課長 安部修司2025/4/1医事・課長 安倍修司■2023/4/1医事・課長 立山あけみ■2022/4/1医事・課長 原田直樹■2019/3/26医事・課長 田村昌己■</t>
    <rPh sb="16" eb="18">
      <t>シュウジ</t>
    </rPh>
    <rPh sb="26" eb="28">
      <t>イジ</t>
    </rPh>
    <rPh sb="29" eb="31">
      <t>カチョウ</t>
    </rPh>
    <rPh sb="32" eb="36">
      <t>アベシュウジ</t>
    </rPh>
    <phoneticPr fontId="7"/>
  </si>
  <si>
    <t>歯科（１補）</t>
    <phoneticPr fontId="7"/>
  </si>
  <si>
    <t>2025/5/1歯科（１補）青野恭子■2024/10/31在庫■2021/4/1歯科麻酔科 篠島理■2020/3/29歯科麻酔科 眞鍋理紗■2012/8/3歯科麻酔科 大塚良■</t>
    <rPh sb="14" eb="16">
      <t>アオノ</t>
    </rPh>
    <rPh sb="16" eb="18">
      <t>キョウコ</t>
    </rPh>
    <rPh sb="29" eb="31">
      <t>ザイコ</t>
    </rPh>
    <phoneticPr fontId="7"/>
  </si>
  <si>
    <t>中野里穂</t>
    <rPh sb="0" eb="2">
      <t>ナカノ</t>
    </rPh>
    <rPh sb="2" eb="4">
      <t>リホ</t>
    </rPh>
    <phoneticPr fontId="7"/>
  </si>
  <si>
    <t>2025/5/1皮膚科 中野里穂■2025/4/1在庫■2024/9/30脳神経外科 鈴木海斗■2024/9/19在庫■2024/4/1脳神経外科 松崎慶仁■2023/2/14脳外 羽星辰哉■2022/10/31在庫■2021/10/11脳外 板東康司■2020/9/11脳外 蔭山彩人■2020/3/29脳外 佐原和真■2019/3/4脳外 山口真司■</t>
    <rPh sb="8" eb="11">
      <t>ヒフカ</t>
    </rPh>
    <rPh sb="12" eb="16">
      <t>ナカノリホ</t>
    </rPh>
    <rPh sb="25" eb="27">
      <t>ザイコ</t>
    </rPh>
    <rPh sb="37" eb="40">
      <t>ノウシンケイ</t>
    </rPh>
    <rPh sb="40" eb="42">
      <t>ゲカ</t>
    </rPh>
    <rPh sb="43" eb="45">
      <t>スズキ</t>
    </rPh>
    <rPh sb="45" eb="47">
      <t>カイト</t>
    </rPh>
    <rPh sb="57" eb="59">
      <t>ザイコ</t>
    </rPh>
    <phoneticPr fontId="7"/>
  </si>
  <si>
    <t>那須栄里子</t>
    <rPh sb="0" eb="2">
      <t>ナス</t>
    </rPh>
    <rPh sb="2" eb="5">
      <t>エリコ</t>
    </rPh>
    <phoneticPr fontId="7"/>
  </si>
  <si>
    <t>ﾅｽ</t>
    <phoneticPr fontId="7"/>
  </si>
  <si>
    <t>緊急ＣＴ</t>
    <phoneticPr fontId="7"/>
  </si>
  <si>
    <t>2025/5/1放射線科 緊急ＣＴ■2020/1/30放射線科 緊急ＣＴ造影■</t>
    <rPh sb="8" eb="12">
      <t>ホウシャセンカ</t>
    </rPh>
    <rPh sb="13" eb="15">
      <t>キンキュウ</t>
    </rPh>
    <phoneticPr fontId="7"/>
  </si>
  <si>
    <t>吉田茂生</t>
    <rPh sb="0" eb="2">
      <t>ヨシダ</t>
    </rPh>
    <rPh sb="2" eb="3">
      <t>シゲル</t>
    </rPh>
    <rPh sb="3" eb="4">
      <t>ショウ</t>
    </rPh>
    <phoneticPr fontId="7"/>
  </si>
  <si>
    <t>2025/5/1患者支援セ 吉田茂生■2025/4/1患者支援セ 医療相談員■2025/4/1患者支援セ 吉田■2020/3/29患者支援セ 濱誠仁■2011/5/13患者支援セ 遠藤勉■</t>
    <rPh sb="8" eb="12">
      <t>カンジャシエン</t>
    </rPh>
    <rPh sb="14" eb="16">
      <t>ヨシダ</t>
    </rPh>
    <rPh sb="16" eb="18">
      <t>シゲオ</t>
    </rPh>
    <rPh sb="27" eb="29">
      <t>カンジャ</t>
    </rPh>
    <rPh sb="29" eb="31">
      <t>シエン</t>
    </rPh>
    <rPh sb="33" eb="35">
      <t>イリョウ</t>
    </rPh>
    <rPh sb="35" eb="37">
      <t>ソウダン</t>
    </rPh>
    <rPh sb="37" eb="38">
      <t>イン</t>
    </rPh>
    <rPh sb="47" eb="51">
      <t>カンジャシエン</t>
    </rPh>
    <rPh sb="53" eb="55">
      <t>ヨシダ</t>
    </rPh>
    <phoneticPr fontId="7"/>
  </si>
  <si>
    <t>ﾅｽ</t>
  </si>
  <si>
    <t>ﾆｲ</t>
  </si>
  <si>
    <t>緊急ＣＴ</t>
  </si>
  <si>
    <t>部署</t>
    <rPh sb="0" eb="2">
      <t>ブショ</t>
    </rPh>
    <phoneticPr fontId="4"/>
  </si>
  <si>
    <t>森健治</t>
    <phoneticPr fontId="7"/>
  </si>
  <si>
    <t>2025/4/1小児科 森健治■2025/4/1小児科 高瀬雄介■2013/3/31小児科 森健治■</t>
    <rPh sb="8" eb="11">
      <t>ショウニカ</t>
    </rPh>
    <rPh sb="12" eb="13">
      <t>モリ</t>
    </rPh>
    <rPh sb="13" eb="15">
      <t>ケンジ</t>
    </rPh>
    <rPh sb="24" eb="27">
      <t>ショウニカ</t>
    </rPh>
    <rPh sb="28" eb="32">
      <t>タカセユウスケ</t>
    </rPh>
    <phoneticPr fontId="7"/>
  </si>
  <si>
    <t>2025/5/1ﾎｳｼｬｾﾝｶ004（電話帳に掲載しない）2020/1/30放射線科 緊急ＣＴ単純■固定電話を電話帳に記載</t>
    <rPh sb="19" eb="22">
      <t>デンワチョウ</t>
    </rPh>
    <rPh sb="23" eb="25">
      <t>ケイサイ</t>
    </rPh>
    <phoneticPr fontId="7"/>
  </si>
  <si>
    <t>診療許可医</t>
    <rPh sb="0" eb="5">
      <t>シンリョウキョカイ</t>
    </rPh>
    <phoneticPr fontId="7"/>
  </si>
  <si>
    <t>2025/6/1栄養部 西部門長■2025/4/1栄養部 西麻希■2020/3/29栄養部 山田部門長■2019/3/25栄養部 山田静恵■</t>
    <rPh sb="8" eb="10">
      <t>エイヨウ</t>
    </rPh>
    <rPh sb="10" eb="11">
      <t>ブ</t>
    </rPh>
    <rPh sb="12" eb="13">
      <t>ニシ</t>
    </rPh>
    <rPh sb="13" eb="16">
      <t>ブモンチョウ</t>
    </rPh>
    <rPh sb="25" eb="28">
      <t>エイヨウブ</t>
    </rPh>
    <rPh sb="29" eb="32">
      <t>ニシマキ</t>
    </rPh>
    <phoneticPr fontId="7"/>
  </si>
  <si>
    <t>西部門長</t>
    <rPh sb="0" eb="1">
      <t>ニシ</t>
    </rPh>
    <rPh sb="1" eb="4">
      <t>ブモンチョウ</t>
    </rPh>
    <phoneticPr fontId="7"/>
  </si>
  <si>
    <t>戸田皓大</t>
    <rPh sb="0" eb="2">
      <t>トダ</t>
    </rPh>
    <rPh sb="3" eb="4">
      <t>ダイ</t>
    </rPh>
    <phoneticPr fontId="7"/>
  </si>
  <si>
    <t>ﾄﾀﾞ</t>
    <phoneticPr fontId="7"/>
  </si>
  <si>
    <t>2025/6/1形成外科 戸田皓大■2024/12/2形成外科中村由実子■2023/4/1形成外科 伊澤勝哉■2023/1/4在庫■2020/3/29救急 秋本雄祐■2020/2/27在庫■</t>
    <rPh sb="8" eb="10">
      <t>ケイセイ</t>
    </rPh>
    <rPh sb="10" eb="12">
      <t>ゲカ</t>
    </rPh>
    <rPh sb="13" eb="15">
      <t>トダ</t>
    </rPh>
    <rPh sb="15" eb="17">
      <t>コウタ</t>
    </rPh>
    <rPh sb="27" eb="31">
      <t>ケイセイゲカ</t>
    </rPh>
    <rPh sb="31" eb="33">
      <t>ナカムラ</t>
    </rPh>
    <rPh sb="33" eb="36">
      <t>ユミコ</t>
    </rPh>
    <phoneticPr fontId="7"/>
  </si>
  <si>
    <t>川田知代</t>
    <rPh sb="0" eb="2">
      <t>カワタ</t>
    </rPh>
    <rPh sb="2" eb="3">
      <t>シ</t>
    </rPh>
    <rPh sb="3" eb="4">
      <t>ヨ</t>
    </rPh>
    <phoneticPr fontId="7"/>
  </si>
  <si>
    <t>ｶﾜﾀ</t>
    <phoneticPr fontId="7"/>
  </si>
  <si>
    <t>2025/6/1血液内科 川田知代■2025/4/1在庫■2018/8/16感染制御部 東桃代■</t>
    <rPh sb="8" eb="12">
      <t>ケツエキナイカ</t>
    </rPh>
    <rPh sb="13" eb="15">
      <t>カワタ</t>
    </rPh>
    <rPh sb="15" eb="16">
      <t>シ</t>
    </rPh>
    <rPh sb="16" eb="17">
      <t>ヨ</t>
    </rPh>
    <rPh sb="26" eb="29">
      <t>ザイコシカク</t>
    </rPh>
    <phoneticPr fontId="7"/>
  </si>
  <si>
    <t>2025/11/1在庫■2024/9/30小林大晃■2023/4/1在庫■2021/4/1青山理央■</t>
    <rPh sb="9" eb="11">
      <t>ザイコ</t>
    </rPh>
    <rPh sb="21" eb="23">
      <t>コバヤシ</t>
    </rPh>
    <rPh sb="23" eb="24">
      <t>ダイ</t>
    </rPh>
    <rPh sb="24" eb="25">
      <t>アキラ</t>
    </rPh>
    <phoneticPr fontId="7"/>
  </si>
  <si>
    <t>感染制御部</t>
    <rPh sb="0" eb="2">
      <t>カンセン</t>
    </rPh>
    <rPh sb="2" eb="5">
      <t>セイギョブ</t>
    </rPh>
    <phoneticPr fontId="7"/>
  </si>
  <si>
    <t>2025/6/1感染制御部 片桐梢■2025/4/1在庫■2021/4/1病理部 厚美憲吾■2020/3/25在庫：追加分■</t>
    <rPh sb="8" eb="13">
      <t>カンセンセイギョブ</t>
    </rPh>
    <rPh sb="14" eb="17">
      <t>カタギリコズエ</t>
    </rPh>
    <rPh sb="26" eb="28">
      <t>ザイコ</t>
    </rPh>
    <phoneticPr fontId="7"/>
  </si>
  <si>
    <t>片岡梢</t>
    <rPh sb="0" eb="2">
      <t>カタオカ</t>
    </rPh>
    <rPh sb="2" eb="3">
      <t>コズエ</t>
    </rPh>
    <phoneticPr fontId="7"/>
  </si>
  <si>
    <t>ｶﾀｵｶ</t>
    <phoneticPr fontId="7"/>
  </si>
  <si>
    <t>2025/6/1電話帳掲載（金子副課長より）■2024/10/31電話帳に掲載しない(金子副課長より)■2019/3/26産科婦人科 苛原稔■</t>
    <rPh sb="8" eb="11">
      <t>デンワチョウ</t>
    </rPh>
    <rPh sb="11" eb="13">
      <t>ケイサイ</t>
    </rPh>
    <rPh sb="14" eb="16">
      <t>カネコ</t>
    </rPh>
    <rPh sb="16" eb="17">
      <t>フク</t>
    </rPh>
    <rPh sb="17" eb="19">
      <t>カチョウ</t>
    </rPh>
    <rPh sb="33" eb="36">
      <t>デンワチョウ</t>
    </rPh>
    <rPh sb="37" eb="39">
      <t>ケイサイ</t>
    </rPh>
    <rPh sb="43" eb="48">
      <t>カネコフクカチョウ</t>
    </rPh>
    <phoneticPr fontId="7"/>
  </si>
  <si>
    <t>石谷祐記</t>
    <rPh sb="0" eb="2">
      <t>イシタニ</t>
    </rPh>
    <rPh sb="2" eb="3">
      <t>ユウ</t>
    </rPh>
    <rPh sb="3" eb="4">
      <t>キ</t>
    </rPh>
    <phoneticPr fontId="7"/>
  </si>
  <si>
    <t>ｲｼﾀﾆ</t>
    <phoneticPr fontId="7"/>
  </si>
  <si>
    <t>2025/6/1耳鼻咽喉科 石谷祐記■2025/4/1在庫■2015/4/27形成外科 長坂信司■</t>
    <rPh sb="8" eb="13">
      <t>ジビインコウカ</t>
    </rPh>
    <rPh sb="14" eb="16">
      <t>イシタニ</t>
    </rPh>
    <rPh sb="16" eb="17">
      <t>ユウ</t>
    </rPh>
    <rPh sb="17" eb="18">
      <t>キ</t>
    </rPh>
    <rPh sb="27" eb="29">
      <t>ザイコ</t>
    </rPh>
    <phoneticPr fontId="7"/>
  </si>
  <si>
    <t>ｶﾜﾀ</t>
  </si>
  <si>
    <t>森健治</t>
  </si>
  <si>
    <t>ﾄﾀﾞ</t>
  </si>
  <si>
    <t>2024/10/22整形外科 景山寛志■2023/4/1在庫■2017/3/22地域外科診 川上行奎■2024/11/1整形外科　景山寛志</t>
    <rPh sb="10" eb="12">
      <t>セイケイ</t>
    </rPh>
    <rPh sb="12" eb="14">
      <t>ゲカ</t>
    </rPh>
    <rPh sb="15" eb="17">
      <t>カゲヤマ</t>
    </rPh>
    <rPh sb="17" eb="18">
      <t>ヒロシ</t>
    </rPh>
    <rPh sb="18" eb="19">
      <t>ココロザシ</t>
    </rPh>
    <rPh sb="60" eb="64">
      <t>セイケイゲカ</t>
    </rPh>
    <rPh sb="65" eb="67">
      <t>カゲヤマ</t>
    </rPh>
    <rPh sb="67" eb="69">
      <t>ヒロシ</t>
    </rPh>
    <phoneticPr fontId="7"/>
  </si>
  <si>
    <t>2025/6/4血液内科 へ変更■2019/3/6地域医療 大浦雅博■</t>
    <rPh sb="8" eb="12">
      <t>ケツエキナイカ</t>
    </rPh>
    <rPh sb="14" eb="16">
      <t>ヘンコウ</t>
    </rPh>
    <phoneticPr fontId="7"/>
  </si>
  <si>
    <t>外来統括</t>
    <rPh sb="0" eb="2">
      <t>ガイライ</t>
    </rPh>
    <rPh sb="2" eb="4">
      <t>トウカツ</t>
    </rPh>
    <phoneticPr fontId="7"/>
  </si>
  <si>
    <t>2025/7/1外科心外外来 連絡係看護師資格2025/4/1外科心外外来 細井副師長■2024/4/1外科心外外来 連絡係看護師■2023/4/1外科心外外来 西川師長■2023/4/1外科心外外来 西川師長■2020/3/29外科心外外来 原田千春師長■2017/3/14外科心外外来 平岡師長■</t>
    <rPh sb="15" eb="17">
      <t>レンラク</t>
    </rPh>
    <rPh sb="17" eb="18">
      <t>カカリ</t>
    </rPh>
    <rPh sb="18" eb="21">
      <t>カンゴシ</t>
    </rPh>
    <rPh sb="21" eb="23">
      <t>シカク</t>
    </rPh>
    <rPh sb="31" eb="37">
      <t>ゲカシンゲガイライ</t>
    </rPh>
    <rPh sb="38" eb="43">
      <t>ホソイフクシチョウ</t>
    </rPh>
    <phoneticPr fontId="7"/>
  </si>
  <si>
    <t>2025/7/1外来統括細井副師長■2025/5/1在庫■2024/1/18皮膚科 佐藤有莉乃■2022/11/29皮膚科 堀優子(改姓)■2021/4/1皮膚科 湊優子■2018/3/22皮膚科 祖川麻衣子■</t>
    <rPh sb="8" eb="10">
      <t>ガイライ</t>
    </rPh>
    <rPh sb="10" eb="12">
      <t>トウカツ</t>
    </rPh>
    <rPh sb="12" eb="14">
      <t>ホソイ</t>
    </rPh>
    <rPh sb="14" eb="17">
      <t>フクシチョウ</t>
    </rPh>
    <rPh sb="26" eb="28">
      <t>ザイコ</t>
    </rPh>
    <rPh sb="38" eb="41">
      <t>ヒフカ</t>
    </rPh>
    <rPh sb="42" eb="44">
      <t>サトウ</t>
    </rPh>
    <rPh sb="44" eb="45">
      <t>ユウ</t>
    </rPh>
    <rPh sb="45" eb="46">
      <t>リ</t>
    </rPh>
    <rPh sb="46" eb="47">
      <t>ノ</t>
    </rPh>
    <rPh sb="58" eb="61">
      <t>ヒフカ</t>
    </rPh>
    <rPh sb="62" eb="63">
      <t>ホリ</t>
    </rPh>
    <rPh sb="63" eb="65">
      <t>ユウコ</t>
    </rPh>
    <rPh sb="66" eb="68">
      <t>カイセイ</t>
    </rPh>
    <phoneticPr fontId="7"/>
  </si>
  <si>
    <t>連絡係看護師</t>
    <rPh sb="0" eb="2">
      <t>レンラク</t>
    </rPh>
    <rPh sb="2" eb="3">
      <t>カカリ</t>
    </rPh>
    <rPh sb="3" eb="6">
      <t>カンゴシ</t>
    </rPh>
    <phoneticPr fontId="7"/>
  </si>
  <si>
    <t>ﾚﾝﾗｸｶｶﾘｶﾝｺﾞｼ</t>
    <phoneticPr fontId="7"/>
  </si>
  <si>
    <t>金子健大</t>
    <rPh sb="0" eb="2">
      <t>カネコ</t>
    </rPh>
    <rPh sb="2" eb="3">
      <t>ケン</t>
    </rPh>
    <rPh sb="3" eb="4">
      <t>ダイ</t>
    </rPh>
    <phoneticPr fontId="7"/>
  </si>
  <si>
    <t>ｶﾈｺ</t>
    <phoneticPr fontId="7"/>
  </si>
  <si>
    <t>2025/7/3施設マ（機械）金子健大■2025/4/1施設マ（機械）次山英偉■2023/4/1施設マ（機械） 大林稔典■2020/3/29施設（機械） 杉江邦夫■2016/2/1施設・運営 新藤豊■</t>
    <rPh sb="15" eb="17">
      <t>カネコ</t>
    </rPh>
    <rPh sb="17" eb="19">
      <t>ケンダイ</t>
    </rPh>
    <rPh sb="28" eb="30">
      <t>シセツ</t>
    </rPh>
    <rPh sb="32" eb="34">
      <t>キカイ</t>
    </rPh>
    <rPh sb="35" eb="38">
      <t>ツギヤマエイ</t>
    </rPh>
    <rPh sb="38" eb="39">
      <t>イ</t>
    </rPh>
    <phoneticPr fontId="7"/>
  </si>
  <si>
    <t>特任助教</t>
    <rPh sb="0" eb="2">
      <t>トクニン</t>
    </rPh>
    <rPh sb="2" eb="4">
      <t>ジョキョ</t>
    </rPh>
    <phoneticPr fontId="7"/>
  </si>
  <si>
    <t>ﾚﾝﾗｸｶｶﾘｶﾝｺﾞｼ</t>
  </si>
  <si>
    <t>大櫛祐一郎</t>
    <rPh sb="0" eb="2">
      <t>オオグシ</t>
    </rPh>
    <rPh sb="2" eb="5">
      <t>ユウイチロウ</t>
    </rPh>
    <phoneticPr fontId="7"/>
  </si>
  <si>
    <t>2025/8/1大櫛祐一郎■2023/6/27在庫■2022/12/26呼吸器内科 梶本達也■2022/8/3在庫■2010/4/4呼吸器内科 岸昌美■</t>
    <rPh sb="8" eb="13">
      <t>オオグシユウイチロウ</t>
    </rPh>
    <rPh sb="23" eb="25">
      <t>ザイコ</t>
    </rPh>
    <rPh sb="36" eb="39">
      <t>コキュウキ</t>
    </rPh>
    <rPh sb="39" eb="41">
      <t>ナイカ</t>
    </rPh>
    <rPh sb="42" eb="44">
      <t>カジモト</t>
    </rPh>
    <rPh sb="44" eb="46">
      <t>タツヤ</t>
    </rPh>
    <rPh sb="55" eb="57">
      <t>ザイコ</t>
    </rPh>
    <phoneticPr fontId="7"/>
  </si>
  <si>
    <t>ｵｵｸｼ</t>
    <phoneticPr fontId="7"/>
  </si>
  <si>
    <t>2025/8/13腎臓内科 山口純代■2024/9/30腎臓内科 宮上慎司■2024/4/1腎臓内科 山口純代■2023/10/2在庫■2019/3/6腎臓内科 山口純代■</t>
    <rPh sb="9" eb="13">
      <t>ジンゾウナイカ</t>
    </rPh>
    <rPh sb="14" eb="16">
      <t>ヤマグチ</t>
    </rPh>
    <rPh sb="16" eb="18">
      <t>スミヨ</t>
    </rPh>
    <rPh sb="28" eb="30">
      <t>ジンゾウ</t>
    </rPh>
    <rPh sb="30" eb="32">
      <t>ナイカ</t>
    </rPh>
    <rPh sb="33" eb="35">
      <t>ミヤカミ</t>
    </rPh>
    <rPh sb="35" eb="37">
      <t>シンジ</t>
    </rPh>
    <rPh sb="46" eb="48">
      <t>ジンゾウ</t>
    </rPh>
    <rPh sb="48" eb="50">
      <t>ナイカ</t>
    </rPh>
    <rPh sb="51" eb="53">
      <t>ヤマグチ</t>
    </rPh>
    <rPh sb="53" eb="55">
      <t>スミヨ</t>
    </rPh>
    <rPh sb="65" eb="67">
      <t>ザイコ</t>
    </rPh>
    <phoneticPr fontId="7"/>
  </si>
  <si>
    <t>山口純代</t>
    <rPh sb="0" eb="2">
      <t>ヤマグチ</t>
    </rPh>
    <rPh sb="2" eb="4">
      <t>スミヨ</t>
    </rPh>
    <phoneticPr fontId="7"/>
  </si>
  <si>
    <t>2025/8/19がん診療セ 新居清美■2025/4/7患者支援センター（看護師）新居清美■2025/2/28在庫■2020/3/29看護部 金澤看護部長補佐■2020/3/29看護部業務 金澤看護部長補佐■2018/3/27看護部長補佐 長谷師長■</t>
    <rPh sb="11" eb="13">
      <t>シンリョウ</t>
    </rPh>
    <rPh sb="28" eb="32">
      <t>カンジャシエン</t>
    </rPh>
    <rPh sb="37" eb="40">
      <t>カンゴシ</t>
    </rPh>
    <rPh sb="41" eb="45">
      <t>ニイキヨミ</t>
    </rPh>
    <rPh sb="55" eb="57">
      <t>ザイコ</t>
    </rPh>
    <phoneticPr fontId="7"/>
  </si>
  <si>
    <t>佐藤宏紀</t>
    <rPh sb="0" eb="2">
      <t>サトウ</t>
    </rPh>
    <rPh sb="2" eb="3">
      <t>ヒロシ</t>
    </rPh>
    <rPh sb="3" eb="4">
      <t>キ</t>
    </rPh>
    <phoneticPr fontId="7"/>
  </si>
  <si>
    <t>2025/8/21小児科 佐藤宏紀■2025/4/1在庫■2024/4/1精神科神経科 吉田智之■2022/4/1精神神経科 前田拓也■2021/4/1精神神経科 遠藤由紀子■2020/3/29精神神経科 松田宙也■2019/3/7精神神経科 多田紗彩■</t>
    <rPh sb="9" eb="12">
      <t>ショウニカ</t>
    </rPh>
    <rPh sb="13" eb="15">
      <t>サトウ</t>
    </rPh>
    <rPh sb="26" eb="28">
      <t>ザイコ</t>
    </rPh>
    <phoneticPr fontId="7"/>
  </si>
  <si>
    <t>鈴木真波</t>
    <rPh sb="0" eb="2">
      <t>スズキ</t>
    </rPh>
    <rPh sb="2" eb="3">
      <t>マコト</t>
    </rPh>
    <rPh sb="3" eb="4">
      <t>ナミ</t>
    </rPh>
    <phoneticPr fontId="7"/>
  </si>
  <si>
    <t>ｽｽﾞｷ</t>
    <phoneticPr fontId="7"/>
  </si>
  <si>
    <t>2025/8/26小児科 鈴木真波■2025/4/1在庫■2010/4/2消化器外科 島田光生■</t>
    <rPh sb="9" eb="12">
      <t>ショウニカ</t>
    </rPh>
    <rPh sb="13" eb="15">
      <t>スズキ</t>
    </rPh>
    <rPh sb="15" eb="17">
      <t>マナミ</t>
    </rPh>
    <rPh sb="26" eb="28">
      <t>ザイコ</t>
    </rPh>
    <phoneticPr fontId="7"/>
  </si>
  <si>
    <t>ｵｵｸｼ</t>
  </si>
  <si>
    <t>福田翔一</t>
    <rPh sb="2" eb="4">
      <t>ショウイチ</t>
    </rPh>
    <phoneticPr fontId="7"/>
  </si>
  <si>
    <t>ﾌｸﾀﾞ</t>
    <phoneticPr fontId="7"/>
  </si>
  <si>
    <t>2025/10/27福田翔一■2025/4/1在庫■2025/4/1渡辺崇友■2024/4/1在庫■2022/4/1木内華由■</t>
    <rPh sb="10" eb="12">
      <t>フクダ</t>
    </rPh>
    <rPh sb="12" eb="14">
      <t>ショウイチ</t>
    </rPh>
    <rPh sb="23" eb="25">
      <t>ザイコ</t>
    </rPh>
    <rPh sb="34" eb="36">
      <t>ワタナベ</t>
    </rPh>
    <rPh sb="36" eb="37">
      <t>タカシ</t>
    </rPh>
    <rPh sb="37" eb="38">
      <t>トモ</t>
    </rPh>
    <phoneticPr fontId="7"/>
  </si>
  <si>
    <t>篠原文香</t>
    <rPh sb="0" eb="2">
      <t>シノハラ</t>
    </rPh>
    <rPh sb="2" eb="3">
      <t>フミ</t>
    </rPh>
    <phoneticPr fontId="7"/>
  </si>
  <si>
    <t>2025/9/4産科婦人科 篠原文香■2025/6/30在庫■2019/1/20救急 上野義豊■</t>
    <rPh sb="8" eb="13">
      <t>サンカフジンカ</t>
    </rPh>
    <rPh sb="14" eb="16">
      <t>シノハラ</t>
    </rPh>
    <rPh sb="16" eb="17">
      <t>フミ</t>
    </rPh>
    <rPh sb="28" eb="30">
      <t>ザイコ</t>
    </rPh>
    <phoneticPr fontId="7"/>
  </si>
  <si>
    <t>2025/9/8血液内科 中村昌史■2023/11/2在庫■2023/8/31呼吸器内科 冨澤優太■2023/6/27在庫■2017/7/11呼吸器内科 米田浩人■</t>
    <rPh sb="8" eb="12">
      <t>ケツエキナイカ</t>
    </rPh>
    <rPh sb="13" eb="15">
      <t>ナカムラ</t>
    </rPh>
    <rPh sb="15" eb="17">
      <t>マサフミ</t>
    </rPh>
    <rPh sb="27" eb="29">
      <t>ザイコ</t>
    </rPh>
    <rPh sb="39" eb="42">
      <t>コキュウキ</t>
    </rPh>
    <rPh sb="42" eb="44">
      <t>ナイカ</t>
    </rPh>
    <rPh sb="45" eb="47">
      <t>トミサワ</t>
    </rPh>
    <rPh sb="47" eb="49">
      <t>ユウタ</t>
    </rPh>
    <rPh sb="59" eb="61">
      <t>ザイコ</t>
    </rPh>
    <phoneticPr fontId="7"/>
  </si>
  <si>
    <t>中村昌史</t>
    <rPh sb="0" eb="2">
      <t>ナカムラ</t>
    </rPh>
    <rPh sb="2" eb="4">
      <t>マサフミ</t>
    </rPh>
    <phoneticPr fontId="7"/>
  </si>
  <si>
    <t>西山伊代</t>
    <rPh sb="0" eb="2">
      <t>ニシヤマ</t>
    </rPh>
    <rPh sb="2" eb="4">
      <t>イヨ</t>
    </rPh>
    <phoneticPr fontId="7"/>
  </si>
  <si>
    <t>ﾆｼﾔﾏ</t>
    <phoneticPr fontId="7"/>
  </si>
  <si>
    <t>2025/9/16総合臨床研究セ 西山井代■2025/5/1総合臨床研究セ 庄野彩織■2021/4/19総合臨床研究セ 森本恭代■2021/4/1総合臨床研究セ 看護師■2020/3/29総合臨床研究セ 久米麻由美■2019/4/11臨床試験セ 久米麻由美■</t>
    <rPh sb="17" eb="19">
      <t>ニシヤマ</t>
    </rPh>
    <rPh sb="38" eb="40">
      <t>ショウノ</t>
    </rPh>
    <rPh sb="40" eb="41">
      <t>イロド</t>
    </rPh>
    <rPh sb="41" eb="42">
      <t>オ</t>
    </rPh>
    <phoneticPr fontId="7"/>
  </si>
  <si>
    <t>塩田恭史</t>
    <rPh sb="0" eb="2">
      <t>シオタ</t>
    </rPh>
    <rPh sb="2" eb="4">
      <t>ヤスフミ</t>
    </rPh>
    <phoneticPr fontId="7"/>
  </si>
  <si>
    <t>ｼｵﾀ</t>
    <phoneticPr fontId="7"/>
  </si>
  <si>
    <t>2025/9/17精神科神経科 塩田恭史■2025/4/1在庫■2016/1/27精神神経科 住谷さつき■</t>
    <rPh sb="9" eb="11">
      <t>セイシン</t>
    </rPh>
    <rPh sb="11" eb="12">
      <t>カ</t>
    </rPh>
    <rPh sb="12" eb="15">
      <t>シンケイカ</t>
    </rPh>
    <rPh sb="16" eb="20">
      <t>シオタヤスフミ</t>
    </rPh>
    <rPh sb="29" eb="31">
      <t>ザイコ</t>
    </rPh>
    <phoneticPr fontId="7"/>
  </si>
  <si>
    <t>井上拓人</t>
    <rPh sb="0" eb="2">
      <t>イノウエ</t>
    </rPh>
    <rPh sb="2" eb="4">
      <t>タクト</t>
    </rPh>
    <phoneticPr fontId="7"/>
  </si>
  <si>
    <t>2025/9/22形成外科 井上拓人■2025/6/4使用可能■2025/6/1在庫（転送トラブルのため回収）■2025/4/1泌尿器科 角陸文哉■2024/9/2在庫■2024/5/21形成外科 中村由実子2023/4/1形成外科 高原由美子■2022/4/1形成外科 西岡真理子■2022/1/4在庫■2014/3/31呼吸器内科 吾妻雅彦■</t>
    <rPh sb="9" eb="11">
      <t>ケイセイ</t>
    </rPh>
    <rPh sb="11" eb="13">
      <t>ゲカ</t>
    </rPh>
    <rPh sb="14" eb="18">
      <t>イノウエタクト</t>
    </rPh>
    <rPh sb="27" eb="29">
      <t>シヨウ</t>
    </rPh>
    <rPh sb="29" eb="31">
      <t>カノウ</t>
    </rPh>
    <rPh sb="40" eb="42">
      <t>ザイコ</t>
    </rPh>
    <rPh sb="43" eb="45">
      <t>テンソウ</t>
    </rPh>
    <rPh sb="52" eb="54">
      <t>カイシュウ</t>
    </rPh>
    <rPh sb="64" eb="68">
      <t>ヒニョウキカ</t>
    </rPh>
    <rPh sb="69" eb="73">
      <t>カドリクフミヤ</t>
    </rPh>
    <rPh sb="82" eb="84">
      <t>ザイコ</t>
    </rPh>
    <rPh sb="94" eb="96">
      <t>ケイセイ</t>
    </rPh>
    <rPh sb="96" eb="98">
      <t>ゲカ</t>
    </rPh>
    <rPh sb="99" eb="101">
      <t>ナカムラ</t>
    </rPh>
    <rPh sb="101" eb="104">
      <t>ユミコ</t>
    </rPh>
    <phoneticPr fontId="7"/>
  </si>
  <si>
    <t>2025/9/25消化器内科 勢井萌都子■2025/4/1消化器内科 手束宏明■2024/4/1消化器内科 米田健一■2019/3/18消化器内科 和田浩典■</t>
    <rPh sb="15" eb="16">
      <t>イキオ</t>
    </rPh>
    <rPh sb="16" eb="17">
      <t>イ</t>
    </rPh>
    <rPh sb="17" eb="18">
      <t>ハジメ</t>
    </rPh>
    <rPh sb="18" eb="20">
      <t>ミヤコ</t>
    </rPh>
    <rPh sb="29" eb="34">
      <t>ショウカキナイカ</t>
    </rPh>
    <rPh sb="35" eb="39">
      <t>テヅカヒロアキ</t>
    </rPh>
    <phoneticPr fontId="7"/>
  </si>
  <si>
    <t>勢井萌都子</t>
    <rPh sb="0" eb="1">
      <t>セイ</t>
    </rPh>
    <rPh sb="1" eb="2">
      <t>イ</t>
    </rPh>
    <rPh sb="2" eb="3">
      <t>ハジメ</t>
    </rPh>
    <rPh sb="3" eb="5">
      <t>ミヤコ</t>
    </rPh>
    <phoneticPr fontId="7"/>
  </si>
  <si>
    <t>ｾｲ</t>
    <phoneticPr fontId="7"/>
  </si>
  <si>
    <t>近藤広宗</t>
    <rPh sb="0" eb="2">
      <t>コンドウ</t>
    </rPh>
    <rPh sb="2" eb="3">
      <t>ヒロシ</t>
    </rPh>
    <rPh sb="3" eb="4">
      <t>シュウ</t>
    </rPh>
    <phoneticPr fontId="7"/>
  </si>
  <si>
    <t>2025/10/1眼科 近藤広宗■2021/4/1眼科 三崎貴文■2019/3/26眼科 南佳佑■</t>
    <rPh sb="9" eb="11">
      <t>ガンカ</t>
    </rPh>
    <rPh sb="12" eb="14">
      <t>コンドウ</t>
    </rPh>
    <rPh sb="14" eb="15">
      <t>ヒロシ</t>
    </rPh>
    <rPh sb="15" eb="16">
      <t>シュウ</t>
    </rPh>
    <phoneticPr fontId="7"/>
  </si>
  <si>
    <t>ｾｲ</t>
  </si>
  <si>
    <t>ｼｵﾀ</t>
  </si>
  <si>
    <t>中島大生</t>
    <rPh sb="0" eb="2">
      <t>ナカジマ</t>
    </rPh>
    <rPh sb="2" eb="3">
      <t>ダイ</t>
    </rPh>
    <rPh sb="3" eb="4">
      <t>セイ</t>
    </rPh>
    <phoneticPr fontId="7"/>
  </si>
  <si>
    <t>ﾅｶｼﾞﾏ</t>
    <phoneticPr fontId="7"/>
  </si>
  <si>
    <t>2025/10/1整形外科 中島大生■2025/4/1整形外科 角元謙介■2022/4/1整形外科 玉置俊輔■2021/4/1整形外科 阿部拓馬■2020/3/29整形外科 井口裕貴■2020/3/11在庫■</t>
    <rPh sb="9" eb="11">
      <t>セイケイ</t>
    </rPh>
    <rPh sb="11" eb="13">
      <t>ゲカ</t>
    </rPh>
    <rPh sb="14" eb="16">
      <t>ナカジマ</t>
    </rPh>
    <rPh sb="27" eb="31">
      <t>セイケイゲカ</t>
    </rPh>
    <rPh sb="32" eb="36">
      <t>カクモトケンスケ</t>
    </rPh>
    <phoneticPr fontId="7"/>
  </si>
  <si>
    <t>2025/10/1/循環器内科 高橋智子■2025/8/6在庫■2022/9/21循環器内科 高橋智子■2022/4/1循環器内科 宮本亮太■2021/10/1循環器内科 志村拓哉■2019/3/26循環器内科 大櫛祐一郎■</t>
    <rPh sb="29" eb="31">
      <t>ザイコ</t>
    </rPh>
    <rPh sb="41" eb="44">
      <t>ジュンカンキ</t>
    </rPh>
    <rPh sb="44" eb="46">
      <t>ナイカ</t>
    </rPh>
    <rPh sb="47" eb="49">
      <t>タカハシ</t>
    </rPh>
    <rPh sb="49" eb="51">
      <t>トモコ</t>
    </rPh>
    <phoneticPr fontId="7"/>
  </si>
  <si>
    <t>高橋智子</t>
    <rPh sb="0" eb="2">
      <t>タカハシ</t>
    </rPh>
    <rPh sb="2" eb="4">
      <t>トモコ</t>
    </rPh>
    <phoneticPr fontId="7"/>
  </si>
  <si>
    <t>口腔内科</t>
    <rPh sb="0" eb="4">
      <t>コウクウナイカ</t>
    </rPh>
    <phoneticPr fontId="7"/>
  </si>
  <si>
    <t>津島文彦</t>
    <rPh sb="0" eb="2">
      <t>ツシマ</t>
    </rPh>
    <rPh sb="2" eb="4">
      <t>フミヒコ</t>
    </rPh>
    <phoneticPr fontId="7"/>
  </si>
  <si>
    <t>ﾂｼﾏ</t>
    <phoneticPr fontId="7"/>
  </si>
  <si>
    <t>2025/10/02口腔内科 津島文彦■2025/7/31在庫■2021/3/12(不明)■2016/3/24耳鼻咽喉科 金村亮■</t>
    <rPh sb="10" eb="14">
      <t>コウクウナイカ</t>
    </rPh>
    <rPh sb="15" eb="19">
      <t>ツシマフミヒコ</t>
    </rPh>
    <rPh sb="29" eb="31">
      <t>ザイコ</t>
    </rPh>
    <rPh sb="42" eb="44">
      <t>フメイ</t>
    </rPh>
    <phoneticPr fontId="7"/>
  </si>
  <si>
    <t>國重道大</t>
    <rPh sb="0" eb="2">
      <t>クニシゲ</t>
    </rPh>
    <rPh sb="2" eb="4">
      <t>ミチヒロ</t>
    </rPh>
    <phoneticPr fontId="7"/>
  </si>
  <si>
    <t>ｸﾆｼｹﾞ</t>
    <phoneticPr fontId="7"/>
  </si>
  <si>
    <t>2025/10/3呼吸器内科 國重道大■2024/4/1呼吸器内科 中西颯斗■2023/4/1呼吸器内科 坂東紀子■2023/4/1呼吸器内科 坂東紀子■2022/4/1呼吸器内科 森彩花■2021/3/24呼吸器内科 原田祥子■2020/3/29呼吸器内科 梶本達也■2020/3/11在庫■</t>
    <rPh sb="9" eb="12">
      <t>コキュウキ</t>
    </rPh>
    <rPh sb="12" eb="14">
      <t>ナイカ</t>
    </rPh>
    <rPh sb="15" eb="19">
      <t>クニシゲミチヒロ</t>
    </rPh>
    <phoneticPr fontId="7"/>
  </si>
  <si>
    <t>松田知大</t>
    <rPh sb="0" eb="2">
      <t>マツダ</t>
    </rPh>
    <rPh sb="2" eb="3">
      <t>シ</t>
    </rPh>
    <rPh sb="3" eb="4">
      <t>ダイ</t>
    </rPh>
    <phoneticPr fontId="7"/>
  </si>
  <si>
    <t>2025/10/9脳神経外科 松田知大■2025/9/30脳神経外科 在庫■2022/4/25脳外 小山広士■2022/4/1在庫■2019/3/29脳外 山本陽子■</t>
    <rPh sb="9" eb="14">
      <t>ノウシンケイゲカ</t>
    </rPh>
    <rPh sb="15" eb="17">
      <t>マツダ</t>
    </rPh>
    <rPh sb="17" eb="18">
      <t>シ</t>
    </rPh>
    <rPh sb="18" eb="19">
      <t>ダイ</t>
    </rPh>
    <rPh sb="29" eb="34">
      <t>ノウシンケイゲカ</t>
    </rPh>
    <rPh sb="35" eb="37">
      <t>ザイコ</t>
    </rPh>
    <rPh sb="47" eb="49">
      <t>ノウゲ</t>
    </rPh>
    <rPh sb="50" eb="52">
      <t>コヤマ</t>
    </rPh>
    <rPh sb="52" eb="53">
      <t>ヒロ</t>
    </rPh>
    <rPh sb="53" eb="54">
      <t>シ</t>
    </rPh>
    <phoneticPr fontId="7"/>
  </si>
  <si>
    <t>消化器内科</t>
    <rPh sb="0" eb="3">
      <t>ショウカキ</t>
    </rPh>
    <rPh sb="3" eb="5">
      <t>ナイカ</t>
    </rPh>
    <phoneticPr fontId="7"/>
  </si>
  <si>
    <t>ｸﾆｼｹﾞ</t>
  </si>
  <si>
    <t>ﾂｼﾏ</t>
  </si>
  <si>
    <t>2025/12/1宮上慎司■2025/4/1腎臓内科 清水郁子■2023/4/1腎臓内科 多田美穂■2014/3/31腎臓内科 上田紗代■</t>
    <rPh sb="9" eb="11">
      <t>ミヤガミ</t>
    </rPh>
    <rPh sb="11" eb="13">
      <t>シンジ</t>
    </rPh>
    <rPh sb="22" eb="26">
      <t>ジンゾウナイカ</t>
    </rPh>
    <rPh sb="27" eb="31">
      <t>シミズイクコ</t>
    </rPh>
    <phoneticPr fontId="7"/>
  </si>
  <si>
    <t>宮上慎司</t>
    <rPh sb="0" eb="2">
      <t>ミヤカミ</t>
    </rPh>
    <rPh sb="2" eb="4">
      <t>シンジ</t>
    </rPh>
    <phoneticPr fontId="7"/>
  </si>
  <si>
    <t>ﾐﾔｶﾐ</t>
    <phoneticPr fontId="7"/>
  </si>
  <si>
    <t>後藤田莉子</t>
    <rPh sb="0" eb="3">
      <t>ゴトウダ</t>
    </rPh>
    <rPh sb="3" eb="5">
      <t>リコ</t>
    </rPh>
    <phoneticPr fontId="7"/>
  </si>
  <si>
    <t>ｺﾞﾄｳﾀﾞ</t>
    <phoneticPr fontId="7"/>
  </si>
  <si>
    <t>2026/1/1後藤田莉子■2025/4/1在庫■2025/4/1清水文彬■2023/4/1在庫■2022/4/1井上隼斗■</t>
    <rPh sb="8" eb="11">
      <t>ゴトウダ</t>
    </rPh>
    <rPh sb="11" eb="13">
      <t>リコ</t>
    </rPh>
    <rPh sb="22" eb="24">
      <t>ザイコ</t>
    </rPh>
    <rPh sb="33" eb="35">
      <t>シミズ</t>
    </rPh>
    <rPh sb="35" eb="36">
      <t>ブン</t>
    </rPh>
    <rPh sb="36" eb="37">
      <t>アキラ</t>
    </rPh>
    <phoneticPr fontId="7"/>
  </si>
  <si>
    <t>839311</t>
    <phoneticPr fontId="7"/>
  </si>
  <si>
    <t>83-9311</t>
    <phoneticPr fontId="7"/>
  </si>
  <si>
    <t>超音波セ</t>
    <phoneticPr fontId="7"/>
  </si>
  <si>
    <t>（超音波セ受付）９３１１</t>
    <phoneticPr fontId="7"/>
  </si>
  <si>
    <t>ﾁｮｳｵﾝﾊﾟｾ001</t>
    <phoneticPr fontId="7"/>
  </si>
  <si>
    <t>2025/12/8固定電話を電話帳に記載</t>
    <phoneticPr fontId="7"/>
  </si>
  <si>
    <t>2025/12/16救急科 秋本雄祐■2022/12/1救急 高島拓也■2021/6/24在庫■2011/3/8心外 オンコール用■</t>
    <rPh sb="10" eb="13">
      <t>キュウキュウカ</t>
    </rPh>
    <rPh sb="14" eb="18">
      <t>アキモトユウスケ</t>
    </rPh>
    <rPh sb="28" eb="30">
      <t>キュウキュウ</t>
    </rPh>
    <rPh sb="31" eb="33">
      <t>タカシマ</t>
    </rPh>
    <rPh sb="33" eb="35">
      <t>タクヤ</t>
    </rPh>
    <phoneticPr fontId="7"/>
  </si>
  <si>
    <t>2025/12/16感染制御部 秋本雄祐■2025/4/1感染制御部 高島拓也■2022/12/1救急 高島拓也■2021/6/24在庫■2011/3/8心外 オンコール用■</t>
    <rPh sb="10" eb="15">
      <t>カンセンセイギョブ</t>
    </rPh>
    <rPh sb="29" eb="34">
      <t>カンセンセイギョブ</t>
    </rPh>
    <rPh sb="35" eb="37">
      <t>タカシマ</t>
    </rPh>
    <rPh sb="37" eb="39">
      <t>タクヤ</t>
    </rPh>
    <rPh sb="49" eb="51">
      <t>キュウキュウ</t>
    </rPh>
    <rPh sb="52" eb="54">
      <t>タカシマ</t>
    </rPh>
    <rPh sb="54" eb="56">
      <t>タクヤ</t>
    </rPh>
    <phoneticPr fontId="7"/>
  </si>
  <si>
    <t>秋本雄祐</t>
    <rPh sb="0" eb="4">
      <t>アキモトユウスケ</t>
    </rPh>
    <phoneticPr fontId="7"/>
  </si>
  <si>
    <t>ｱｷﾓﾄ</t>
    <phoneticPr fontId="7"/>
  </si>
  <si>
    <t>チンユエクン</t>
    <phoneticPr fontId="7"/>
  </si>
  <si>
    <t>陶飛洋</t>
    <phoneticPr fontId="7"/>
  </si>
  <si>
    <t>ﾁﾝ</t>
    <phoneticPr fontId="7"/>
  </si>
  <si>
    <t>ﾄｳ</t>
    <phoneticPr fontId="7"/>
  </si>
  <si>
    <t>産科婦人科</t>
    <rPh sb="0" eb="2">
      <t>サンカ</t>
    </rPh>
    <rPh sb="2" eb="5">
      <t>フジンカ</t>
    </rPh>
    <phoneticPr fontId="7"/>
  </si>
  <si>
    <t>2025/12/17産科婦人科 チンユエクン■2025/6/4在庫■2025/4/1呼吸器内科 坂東紀子■2023/4/1呼吸器内科 磯村祐太■2023/4/1呼吸器内科 磯村祐太■2022/4/1呼吸器内科 高橋啓輝■2010/4/1呼吸器内科 市原聖也■2020/10/1呼吸器内科 西村春佳■2020/8/3在庫■2019/12/4整形外科 中島大生■</t>
    <rPh sb="10" eb="12">
      <t>サンカ</t>
    </rPh>
    <rPh sb="12" eb="15">
      <t>フジンカ</t>
    </rPh>
    <rPh sb="31" eb="33">
      <t>ザイコ</t>
    </rPh>
    <rPh sb="42" eb="47">
      <t>コキュウキナイカ</t>
    </rPh>
    <rPh sb="48" eb="52">
      <t>バンドウノリコ</t>
    </rPh>
    <phoneticPr fontId="7"/>
  </si>
  <si>
    <t>2025/12/17脳神経内科 陶飛洋■2025/9/11在庫■2024/4/1形成外科 宇都宮佐和子■2017/3/10形成外科 板東真由■</t>
    <rPh sb="10" eb="15">
      <t>ノウシンケイナイカ</t>
    </rPh>
    <rPh sb="29" eb="31">
      <t>ザイコ</t>
    </rPh>
    <phoneticPr fontId="7"/>
  </si>
  <si>
    <t>上野理絵</t>
    <rPh sb="0" eb="2">
      <t>ウエノ</t>
    </rPh>
    <rPh sb="2" eb="4">
      <t>リエ</t>
    </rPh>
    <phoneticPr fontId="7"/>
  </si>
  <si>
    <t>ｳｴﾉ</t>
    <phoneticPr fontId="7"/>
  </si>
  <si>
    <t>2025/12/17循環器内科 上野理絵■2025/6/12在庫■2023/4/4産科婦人科 湊沙希■2023/4/1在庫■2017/4/6総合診療部 谷憲治■</t>
    <rPh sb="10" eb="15">
      <t>ジュンカンキナイカ</t>
    </rPh>
    <rPh sb="16" eb="20">
      <t>ウエノリエ</t>
    </rPh>
    <rPh sb="30" eb="32">
      <t>ザイコ</t>
    </rPh>
    <rPh sb="41" eb="43">
      <t>サンカ</t>
    </rPh>
    <rPh sb="43" eb="46">
      <t>フジンカ</t>
    </rPh>
    <rPh sb="47" eb="48">
      <t>ミナト</t>
    </rPh>
    <rPh sb="48" eb="50">
      <t>サキ</t>
    </rPh>
    <phoneticPr fontId="7"/>
  </si>
  <si>
    <t>血液内科</t>
    <rPh sb="0" eb="4">
      <t>ケツエキナイカ</t>
    </rPh>
    <phoneticPr fontId="7"/>
  </si>
  <si>
    <t>橋田里妙</t>
    <rPh sb="0" eb="2">
      <t>ハシダ</t>
    </rPh>
    <rPh sb="2" eb="3">
      <t>サト</t>
    </rPh>
    <rPh sb="3" eb="4">
      <t>タエ</t>
    </rPh>
    <phoneticPr fontId="7"/>
  </si>
  <si>
    <t>ﾊｼﾀﾞ</t>
    <phoneticPr fontId="7"/>
  </si>
  <si>
    <t>2025/12/23血液内科 橋田里妙■2025/10/22在庫■2023/4/1口腔内科 福場真美■2022/6/20口腔管理セ 安藤智香■2022/4/25在庫■2021/10/11脳外 羽星辰哉■2017/3/6脳外 四方英二■</t>
    <rPh sb="10" eb="14">
      <t>ケツエキナイカ</t>
    </rPh>
    <rPh sb="30" eb="32">
      <t>ザイコ</t>
    </rPh>
    <phoneticPr fontId="7"/>
  </si>
  <si>
    <t>ｳｴﾉ</t>
  </si>
  <si>
    <t>ｱｷﾓﾄ</t>
  </si>
  <si>
    <t>チンユエクン</t>
  </si>
  <si>
    <t>ﾁﾝ</t>
  </si>
  <si>
    <t>陶飛洋</t>
  </si>
  <si>
    <t>ﾄｳ</t>
  </si>
  <si>
    <t>ｺﾞﾄｳﾀﾞ</t>
  </si>
  <si>
    <t>070-6586-0812</t>
  </si>
  <si>
    <t>ﾊｼﾀﾞ</t>
  </si>
  <si>
    <t>83-9311</t>
  </si>
  <si>
    <t>（超音波セ受付）９３１１</t>
  </si>
  <si>
    <t>ﾁｮｳｵﾝﾊﾟｾ001</t>
  </si>
  <si>
    <t>ﾋﾞｮｳﾘｼﾝﾀﾞﾝｶ08</t>
    <phoneticPr fontId="7"/>
  </si>
  <si>
    <t>猪井看護師</t>
    <rPh sb="0" eb="2">
      <t>イノイ</t>
    </rPh>
    <rPh sb="2" eb="5">
      <t>カンゴシ</t>
    </rPh>
    <phoneticPr fontId="7"/>
  </si>
  <si>
    <t>ｲﾉｲ</t>
    <phoneticPr fontId="7"/>
  </si>
  <si>
    <t>2026/1/6患者支援セ猪井看護師■2025/9/30在庫■2025/4/1放射線科 森下丈■2024/4/1放射線科 簑手鴻■2023/10/2在庫■2023/4/1総合診療部 橋田恵佑■2021/5/7総合診療部 中西嘉憲■2018/3/23在庫■2018/3/23感染制御部 村上圭史■</t>
    <rPh sb="8" eb="10">
      <t>カンジャ</t>
    </rPh>
    <rPh sb="10" eb="12">
      <t>シエン</t>
    </rPh>
    <rPh sb="13" eb="18">
      <t>イノイカンゴシ</t>
    </rPh>
    <rPh sb="28" eb="30">
      <t>ザイコ</t>
    </rPh>
    <rPh sb="39" eb="43">
      <t>ホウシャセンカ</t>
    </rPh>
    <rPh sb="44" eb="47">
      <t>モリシタジョウ</t>
    </rPh>
    <rPh sb="56" eb="60">
      <t>ホウシャセンカ</t>
    </rPh>
    <rPh sb="63" eb="64">
      <t>コウ</t>
    </rPh>
    <rPh sb="74" eb="76">
      <t>ザイコ</t>
    </rPh>
    <phoneticPr fontId="7"/>
  </si>
  <si>
    <t>渡辺聖也</t>
  </si>
  <si>
    <t>ﾜﾀﾅﾍﾞ</t>
    <phoneticPr fontId="7"/>
  </si>
  <si>
    <t>2026/1/6整形外科 渡辺聖也■2024/12/20整形外科 永尾祐治■2024/9/19整形外科 井形直紀■2024/4/1整形外科 吉田岳人■2013/5/10脳外 山口泉■</t>
    <rPh sb="8" eb="12">
      <t>セイケイゲカ</t>
    </rPh>
    <rPh sb="13" eb="17">
      <t>ワタナベセイヤ</t>
    </rPh>
    <rPh sb="28" eb="32">
      <t>セイケイゲカ</t>
    </rPh>
    <rPh sb="33" eb="35">
      <t>ナガオ</t>
    </rPh>
    <rPh sb="35" eb="37">
      <t>ユウジ</t>
    </rPh>
    <rPh sb="47" eb="51">
      <t>セイケイゲカ</t>
    </rPh>
    <rPh sb="52" eb="54">
      <t>イガタ</t>
    </rPh>
    <rPh sb="54" eb="56">
      <t>ナオキ</t>
    </rPh>
    <phoneticPr fontId="7"/>
  </si>
  <si>
    <t>柏原奈津美</t>
    <rPh sb="0" eb="2">
      <t>カシハラ</t>
    </rPh>
    <rPh sb="2" eb="5">
      <t>ナツミ</t>
    </rPh>
    <phoneticPr fontId="2"/>
  </si>
  <si>
    <t>ｶｼﾊﾗ</t>
    <phoneticPr fontId="7"/>
  </si>
  <si>
    <t>2026/1/16総合臨床研究セ 柏原奈津美■2021/10/28総合臨床研究セ 矢野真弓■2020/3/29総合臨床研究セ 中村由美■2019/10/3臨床試験セ 中村由美■</t>
    <rPh sb="17" eb="19">
      <t>カシワバラ</t>
    </rPh>
    <rPh sb="19" eb="22">
      <t>ナツミ</t>
    </rPh>
    <phoneticPr fontId="7"/>
  </si>
  <si>
    <t>2026/1/29精神科神経科 六車隆太郎■2025/9/1在庫■2025/4/1精神科神経科 青木真理子■2021/4/1精神神経科 松本唯■2020/3/29精神神経科 前田拓也■2010/4/5精神神経科 富永武男■</t>
    <rPh sb="9" eb="12">
      <t>セイシンカ</t>
    </rPh>
    <rPh sb="12" eb="15">
      <t>シンケイカ</t>
    </rPh>
    <rPh sb="30" eb="32">
      <t>ザイコ</t>
    </rPh>
    <rPh sb="41" eb="47">
      <t>セイシンカシンケイカ</t>
    </rPh>
    <rPh sb="48" eb="53">
      <t>アオキマリコ</t>
    </rPh>
    <phoneticPr fontId="7"/>
  </si>
  <si>
    <t>在庫（番号外部流出）</t>
    <rPh sb="0" eb="2">
      <t>ザイコ</t>
    </rPh>
    <rPh sb="3" eb="5">
      <t>バンゴウ</t>
    </rPh>
    <rPh sb="5" eb="9">
      <t>ガイブリュウシュツ</t>
    </rPh>
    <phoneticPr fontId="7"/>
  </si>
  <si>
    <t>＊070-6586の以外の番号有</t>
    <rPh sb="10" eb="12">
      <t>イガイ</t>
    </rPh>
    <rPh sb="13" eb="15">
      <t>バンゴウ</t>
    </rPh>
    <rPh sb="15" eb="16">
      <t>アリ</t>
    </rPh>
    <phoneticPr fontId="4"/>
  </si>
  <si>
    <t>外線</t>
    <rPh sb="0" eb="2">
      <t>ガイセン</t>
    </rPh>
    <phoneticPr fontId="7"/>
  </si>
  <si>
    <t>内線</t>
    <rPh sb="0" eb="2">
      <t>ナイセン</t>
    </rPh>
    <phoneticPr fontId="7"/>
  </si>
  <si>
    <t>科(部)等名</t>
    <rPh sb="0" eb="1">
      <t>カ</t>
    </rPh>
    <rPh sb="2" eb="3">
      <t>ブ</t>
    </rPh>
    <rPh sb="4" eb="5">
      <t>トウ</t>
    </rPh>
    <rPh sb="5" eb="6">
      <t>メイ</t>
    </rPh>
    <phoneticPr fontId="4"/>
  </si>
  <si>
    <t>使用者氏名</t>
    <rPh sb="0" eb="3">
      <t>シヨウシャ</t>
    </rPh>
    <rPh sb="3" eb="5">
      <t>シメイ</t>
    </rPh>
    <phoneticPr fontId="4"/>
  </si>
  <si>
    <t>カナ(科)</t>
    <rPh sb="3" eb="4">
      <t>カ</t>
    </rPh>
    <phoneticPr fontId="4"/>
  </si>
  <si>
    <t>カナ(氏)</t>
    <phoneticPr fontId="4"/>
  </si>
  <si>
    <t>職名</t>
    <rPh sb="0" eb="1">
      <t>ショク</t>
    </rPh>
    <rPh sb="1" eb="2">
      <t>メイ</t>
    </rPh>
    <phoneticPr fontId="5"/>
  </si>
  <si>
    <t>西良浩一</t>
    <rPh sb="0" eb="4">
      <t>サイリョウコウイチ</t>
    </rPh>
    <phoneticPr fontId="5"/>
  </si>
  <si>
    <t>病院長</t>
    <rPh sb="0" eb="3">
      <t>ビョウインチョウ</t>
    </rPh>
    <phoneticPr fontId="7"/>
  </si>
  <si>
    <t>近藤武</t>
    <rPh sb="0" eb="2">
      <t>コンドウ</t>
    </rPh>
    <rPh sb="2" eb="3">
      <t>タケシ</t>
    </rPh>
    <phoneticPr fontId="11"/>
  </si>
  <si>
    <t>病院長補佐</t>
    <rPh sb="0" eb="2">
      <t>ビョウイン</t>
    </rPh>
    <rPh sb="2" eb="3">
      <t>チョウ</t>
    </rPh>
    <rPh sb="3" eb="5">
      <t>ホサ</t>
    </rPh>
    <phoneticPr fontId="3"/>
  </si>
  <si>
    <t>浦田明宏</t>
    <rPh sb="0" eb="4">
      <t>ウラタアキヒロ</t>
    </rPh>
    <phoneticPr fontId="5"/>
  </si>
  <si>
    <t>事務部長</t>
    <rPh sb="0" eb="3">
      <t>ジムブ</t>
    </rPh>
    <phoneticPr fontId="11"/>
  </si>
  <si>
    <t>総務課・課長</t>
    <rPh sb="0" eb="2">
      <t>ソウム</t>
    </rPh>
    <rPh sb="2" eb="3">
      <t>カ</t>
    </rPh>
    <phoneticPr fontId="5"/>
  </si>
  <si>
    <t>兒玉実和</t>
    <rPh sb="0" eb="2">
      <t>コダマ</t>
    </rPh>
    <rPh sb="2" eb="3">
      <t>ミノル</t>
    </rPh>
    <rPh sb="3" eb="4">
      <t>ワ</t>
    </rPh>
    <phoneticPr fontId="4"/>
  </si>
  <si>
    <t>経営企画・副課長　施設企画室・副課長</t>
    <rPh sb="9" eb="14">
      <t>シセツキカクシツ</t>
    </rPh>
    <rPh sb="15" eb="18">
      <t>フクカチョウ</t>
    </rPh>
    <phoneticPr fontId="5"/>
  </si>
  <si>
    <t>副課長</t>
    <rPh sb="0" eb="3">
      <t>フクカチョウ</t>
    </rPh>
    <phoneticPr fontId="7"/>
  </si>
  <si>
    <t>安部修司</t>
    <rPh sb="0" eb="2">
      <t>アベ</t>
    </rPh>
    <rPh sb="2" eb="4">
      <t>シュウジ</t>
    </rPh>
    <phoneticPr fontId="5"/>
  </si>
  <si>
    <t>副課長</t>
    <rPh sb="0" eb="3">
      <t>フクカチョウ</t>
    </rPh>
    <phoneticPr fontId="11"/>
  </si>
  <si>
    <t>医事・診療報酬請求係長</t>
    <rPh sb="3" eb="5">
      <t>シンリョウ</t>
    </rPh>
    <rPh sb="5" eb="7">
      <t>ホウシュウ</t>
    </rPh>
    <rPh sb="7" eb="9">
      <t>セイキュウ</t>
    </rPh>
    <phoneticPr fontId="5"/>
  </si>
  <si>
    <t>梶浦智子</t>
    <rPh sb="0" eb="2">
      <t>カジウラ</t>
    </rPh>
    <rPh sb="2" eb="4">
      <t>トモコ</t>
    </rPh>
    <phoneticPr fontId="4"/>
  </si>
  <si>
    <t>ヘルプデスク携帯</t>
    <rPh sb="6" eb="8">
      <t>ケイタイ</t>
    </rPh>
    <phoneticPr fontId="5"/>
  </si>
  <si>
    <t>単暁</t>
    <rPh sb="0" eb="1">
      <t>タン</t>
    </rPh>
    <rPh sb="1" eb="2">
      <t>アカツキ</t>
    </rPh>
    <phoneticPr fontId="5"/>
  </si>
  <si>
    <t>特任助教</t>
    <rPh sb="0" eb="2">
      <t>トクニン</t>
    </rPh>
    <phoneticPr fontId="7"/>
  </si>
  <si>
    <t>西部門長</t>
    <rPh sb="0" eb="1">
      <t>ニシ</t>
    </rPh>
    <rPh sb="1" eb="4">
      <t>ブモンチョウ</t>
    </rPh>
    <phoneticPr fontId="5"/>
  </si>
  <si>
    <t>栄養管理部門長</t>
    <rPh sb="0" eb="2">
      <t>エイヨウ</t>
    </rPh>
    <rPh sb="2" eb="4">
      <t>カンリ</t>
    </rPh>
    <rPh sb="4" eb="6">
      <t>ブモン</t>
    </rPh>
    <rPh sb="6" eb="7">
      <t>チョウ</t>
    </rPh>
    <phoneticPr fontId="7"/>
  </si>
  <si>
    <t>施設</t>
    <rPh sb="0" eb="2">
      <t>シセツ</t>
    </rPh>
    <phoneticPr fontId="7"/>
  </si>
  <si>
    <t>施設マ（建築）</t>
    <rPh sb="4" eb="6">
      <t>ケンチク</t>
    </rPh>
    <phoneticPr fontId="5"/>
  </si>
  <si>
    <t>谷優作</t>
    <rPh sb="0" eb="3">
      <t>タニユウサク</t>
    </rPh>
    <phoneticPr fontId="4"/>
  </si>
  <si>
    <t>市原美恵子</t>
    <rPh sb="0" eb="2">
      <t>イチハラ</t>
    </rPh>
    <rPh sb="2" eb="5">
      <t>ミエコ</t>
    </rPh>
    <phoneticPr fontId="4"/>
  </si>
  <si>
    <t>係長</t>
    <rPh sb="0" eb="2">
      <t>カカリチョウ</t>
    </rPh>
    <phoneticPr fontId="11"/>
  </si>
  <si>
    <t>施設マ（機械）</t>
    <rPh sb="4" eb="6">
      <t>キカイ</t>
    </rPh>
    <phoneticPr fontId="5"/>
  </si>
  <si>
    <t>金子健大</t>
    <rPh sb="0" eb="2">
      <t>カネコ</t>
    </rPh>
    <rPh sb="2" eb="3">
      <t>ケン</t>
    </rPh>
    <rPh sb="3" eb="4">
      <t>ダイ</t>
    </rPh>
    <phoneticPr fontId="5"/>
  </si>
  <si>
    <t>施設マ・蔵本施設課副課長　（電気）</t>
    <rPh sb="4" eb="6">
      <t>クラモト</t>
    </rPh>
    <rPh sb="6" eb="9">
      <t>シセツカ</t>
    </rPh>
    <rPh sb="8" eb="9">
      <t>カ</t>
    </rPh>
    <rPh sb="14" eb="16">
      <t>デンキ</t>
    </rPh>
    <phoneticPr fontId="5"/>
  </si>
  <si>
    <t>新藤豊</t>
    <rPh sb="0" eb="3">
      <t>シントウユタカ</t>
    </rPh>
    <phoneticPr fontId="4"/>
  </si>
  <si>
    <t>川田知代</t>
    <rPh sb="0" eb="2">
      <t>カワタ</t>
    </rPh>
    <rPh sb="2" eb="3">
      <t>シ</t>
    </rPh>
    <rPh sb="3" eb="4">
      <t>ヨ</t>
    </rPh>
    <phoneticPr fontId="5"/>
  </si>
  <si>
    <t>医員</t>
    <rPh sb="0" eb="2">
      <t>イイン</t>
    </rPh>
    <phoneticPr fontId="5"/>
  </si>
  <si>
    <t>特任教授</t>
    <rPh sb="0" eb="2">
      <t>トクニン</t>
    </rPh>
    <rPh sb="2" eb="4">
      <t>キョウジュ</t>
    </rPh>
    <phoneticPr fontId="11"/>
  </si>
  <si>
    <t>総合診療部</t>
    <rPh sb="0" eb="2">
      <t>ソウゴウ</t>
    </rPh>
    <rPh sb="2" eb="5">
      <t>シンリョウブ</t>
    </rPh>
    <phoneticPr fontId="5"/>
  </si>
  <si>
    <t>那須栄里子</t>
    <rPh sb="0" eb="2">
      <t>ナス</t>
    </rPh>
    <rPh sb="2" eb="5">
      <t>エリコ</t>
    </rPh>
    <phoneticPr fontId="5"/>
  </si>
  <si>
    <t>山田博胤</t>
    <rPh sb="0" eb="2">
      <t>ヤマダ</t>
    </rPh>
    <rPh sb="2" eb="4">
      <t>ヒロツグ</t>
    </rPh>
    <phoneticPr fontId="5"/>
  </si>
  <si>
    <t>特任教授</t>
    <rPh sb="0" eb="2">
      <t>トクニン</t>
    </rPh>
    <rPh sb="2" eb="4">
      <t>キョウジュ</t>
    </rPh>
    <phoneticPr fontId="5"/>
  </si>
  <si>
    <t>施設企画室</t>
    <rPh sb="0" eb="5">
      <t>シセツキカクシツ</t>
    </rPh>
    <phoneticPr fontId="5"/>
  </si>
  <si>
    <t>小磯雅史</t>
    <rPh sb="0" eb="4">
      <t>コイソマサシ</t>
    </rPh>
    <phoneticPr fontId="5"/>
  </si>
  <si>
    <t>室長</t>
    <rPh sb="0" eb="2">
      <t>シツチョウ</t>
    </rPh>
    <phoneticPr fontId="5"/>
  </si>
  <si>
    <t>若田好史</t>
    <rPh sb="0" eb="2">
      <t>ワカタ</t>
    </rPh>
    <rPh sb="2" eb="4">
      <t>ヨシフミ</t>
    </rPh>
    <phoneticPr fontId="5"/>
  </si>
  <si>
    <t>教授 部長</t>
    <rPh sb="0" eb="2">
      <t>キョウジュ</t>
    </rPh>
    <rPh sb="3" eb="5">
      <t>ブチョウ</t>
    </rPh>
    <phoneticPr fontId="5"/>
  </si>
  <si>
    <t>藤野勝也</t>
    <rPh sb="0" eb="2">
      <t>フジノ</t>
    </rPh>
    <rPh sb="2" eb="4">
      <t>カツヤ</t>
    </rPh>
    <phoneticPr fontId="11"/>
  </si>
  <si>
    <t>准教授</t>
    <rPh sb="0" eb="3">
      <t>ジュンキョウジュ</t>
    </rPh>
    <phoneticPr fontId="11"/>
  </si>
  <si>
    <t>講師</t>
    <rPh sb="0" eb="2">
      <t>コウシ</t>
    </rPh>
    <phoneticPr fontId="11"/>
  </si>
  <si>
    <t>助教</t>
    <rPh sb="0" eb="2">
      <t>ジョキョウ</t>
    </rPh>
    <phoneticPr fontId="11"/>
  </si>
  <si>
    <t>特任助教</t>
    <rPh sb="0" eb="2">
      <t>トクニン</t>
    </rPh>
    <rPh sb="2" eb="4">
      <t>ジョキョウ</t>
    </rPh>
    <phoneticPr fontId="5"/>
  </si>
  <si>
    <t>特任助教</t>
    <rPh sb="0" eb="4">
      <t>トクニンジョキョウ</t>
    </rPh>
    <phoneticPr fontId="5"/>
  </si>
  <si>
    <t>大木元彩夏</t>
    <rPh sb="0" eb="2">
      <t>オオキ</t>
    </rPh>
    <rPh sb="2" eb="3">
      <t>モト</t>
    </rPh>
    <rPh sb="3" eb="4">
      <t>アヤ</t>
    </rPh>
    <rPh sb="4" eb="5">
      <t>ナツ</t>
    </rPh>
    <phoneticPr fontId="4"/>
  </si>
  <si>
    <t>第1コール救急対応</t>
    <rPh sb="0" eb="1">
      <t>ダイ</t>
    </rPh>
    <rPh sb="5" eb="7">
      <t>キュウキュウ</t>
    </rPh>
    <rPh sb="7" eb="9">
      <t>タイオウ</t>
    </rPh>
    <phoneticPr fontId="5"/>
  </si>
  <si>
    <t>看護師（時間内）</t>
    <rPh sb="0" eb="3">
      <t>カンゴシ</t>
    </rPh>
    <rPh sb="4" eb="6">
      <t>ジカン</t>
    </rPh>
    <rPh sb="6" eb="7">
      <t>ナイ</t>
    </rPh>
    <phoneticPr fontId="5"/>
  </si>
  <si>
    <t>血液内科</t>
    <rPh sb="0" eb="4">
      <t>ケツエキナイカ</t>
    </rPh>
    <phoneticPr fontId="5"/>
  </si>
  <si>
    <t>堀太貴</t>
    <rPh sb="0" eb="3">
      <t>ホリタイキ</t>
    </rPh>
    <phoneticPr fontId="5"/>
  </si>
  <si>
    <t>原知也</t>
    <rPh sb="0" eb="1">
      <t>ハラ</t>
    </rPh>
    <rPh sb="1" eb="2">
      <t>トモ</t>
    </rPh>
    <rPh sb="2" eb="3">
      <t>ヤ</t>
    </rPh>
    <phoneticPr fontId="11"/>
  </si>
  <si>
    <t>診療支援医師</t>
    <rPh sb="0" eb="6">
      <t>シンリョウシエンイシ</t>
    </rPh>
    <phoneticPr fontId="5"/>
  </si>
  <si>
    <t>消化器内科</t>
    <rPh sb="0" eb="3">
      <t>ショウカキ</t>
    </rPh>
    <rPh sb="3" eb="5">
      <t>ナイカ</t>
    </rPh>
    <phoneticPr fontId="4"/>
  </si>
  <si>
    <t>花田康平</t>
    <rPh sb="0" eb="2">
      <t>ハナダ</t>
    </rPh>
    <rPh sb="2" eb="4">
      <t>コウヘイ</t>
    </rPh>
    <phoneticPr fontId="4"/>
  </si>
  <si>
    <t>曽我部正弘</t>
    <rPh sb="0" eb="3">
      <t>ソガベ</t>
    </rPh>
    <rPh sb="3" eb="5">
      <t>マサヒロ</t>
    </rPh>
    <phoneticPr fontId="5"/>
  </si>
  <si>
    <t>救急科</t>
    <rPh sb="2" eb="3">
      <t>カ</t>
    </rPh>
    <phoneticPr fontId="5"/>
  </si>
  <si>
    <t>布村俊幸</t>
    <rPh sb="0" eb="2">
      <t>ヌノムラ</t>
    </rPh>
    <rPh sb="2" eb="4">
      <t>トシユキ</t>
    </rPh>
    <phoneticPr fontId="5"/>
  </si>
  <si>
    <t>勢井萌都子</t>
    <rPh sb="0" eb="1">
      <t>セイ</t>
    </rPh>
    <rPh sb="1" eb="2">
      <t>イ</t>
    </rPh>
    <rPh sb="2" eb="3">
      <t>ハジメ</t>
    </rPh>
    <rPh sb="3" eb="5">
      <t>ミヤコ</t>
    </rPh>
    <phoneticPr fontId="5"/>
  </si>
  <si>
    <t>藤本将太</t>
    <rPh sb="0" eb="4">
      <t>フジモトショウタ</t>
    </rPh>
    <phoneticPr fontId="5"/>
  </si>
  <si>
    <t>平尾章博</t>
    <rPh sb="0" eb="2">
      <t>ヒラオ</t>
    </rPh>
    <rPh sb="2" eb="4">
      <t>アキヒロ</t>
    </rPh>
    <phoneticPr fontId="5"/>
  </si>
  <si>
    <t>門田美由香</t>
    <rPh sb="0" eb="2">
      <t>カドタ</t>
    </rPh>
    <rPh sb="2" eb="4">
      <t>ミユ</t>
    </rPh>
    <rPh sb="4" eb="5">
      <t>カ</t>
    </rPh>
    <phoneticPr fontId="5"/>
  </si>
  <si>
    <t>診療支援医師</t>
    <rPh sb="0" eb="2">
      <t>シンリョウ</t>
    </rPh>
    <rPh sb="2" eb="4">
      <t>シエン</t>
    </rPh>
    <rPh sb="4" eb="6">
      <t>イシ</t>
    </rPh>
    <phoneticPr fontId="5"/>
  </si>
  <si>
    <t>医員</t>
    <rPh sb="0" eb="2">
      <t>イイン</t>
    </rPh>
    <phoneticPr fontId="11"/>
  </si>
  <si>
    <t>横山怜子</t>
    <rPh sb="2" eb="4">
      <t>レイコ</t>
    </rPh>
    <phoneticPr fontId="5"/>
  </si>
  <si>
    <t>池口知幹</t>
    <rPh sb="0" eb="2">
      <t>イケグチ</t>
    </rPh>
    <rPh sb="2" eb="3">
      <t>チ</t>
    </rPh>
    <rPh sb="3" eb="4">
      <t>ミキ</t>
    </rPh>
    <phoneticPr fontId="5"/>
  </si>
  <si>
    <t>事務補佐員</t>
    <rPh sb="0" eb="2">
      <t>ジム</t>
    </rPh>
    <rPh sb="2" eb="5">
      <t>ホサイン</t>
    </rPh>
    <phoneticPr fontId="7"/>
  </si>
  <si>
    <t>消化器内科</t>
    <rPh sb="0" eb="5">
      <t>ショウカキナイカ</t>
    </rPh>
    <phoneticPr fontId="5"/>
  </si>
  <si>
    <t>荻野広和</t>
    <rPh sb="0" eb="2">
      <t>オギノ</t>
    </rPh>
    <rPh sb="2" eb="4">
      <t>ヒロカズ</t>
    </rPh>
    <phoneticPr fontId="5"/>
  </si>
  <si>
    <t>栄養部</t>
    <rPh sb="2" eb="3">
      <t>ブ</t>
    </rPh>
    <phoneticPr fontId="5"/>
  </si>
  <si>
    <t>久米緑</t>
    <rPh sb="0" eb="2">
      <t>クメ</t>
    </rPh>
    <rPh sb="2" eb="3">
      <t>ミドリ</t>
    </rPh>
    <phoneticPr fontId="5"/>
  </si>
  <si>
    <t>CRC(看護師)</t>
    <rPh sb="4" eb="7">
      <t>カンゴシ</t>
    </rPh>
    <phoneticPr fontId="7"/>
  </si>
  <si>
    <t>中内友合江</t>
    <rPh sb="0" eb="2">
      <t>ナカウチ</t>
    </rPh>
    <rPh sb="2" eb="3">
      <t>トモ</t>
    </rPh>
    <rPh sb="3" eb="4">
      <t>ア</t>
    </rPh>
    <rPh sb="4" eb="5">
      <t>エ</t>
    </rPh>
    <phoneticPr fontId="4"/>
  </si>
  <si>
    <t>今倉健</t>
    <rPh sb="0" eb="3">
      <t>イマクラケン</t>
    </rPh>
    <phoneticPr fontId="5"/>
  </si>
  <si>
    <t>國重道大</t>
    <rPh sb="0" eb="2">
      <t>クニシゲ</t>
    </rPh>
    <rPh sb="2" eb="4">
      <t>ミチヒロ</t>
    </rPh>
    <phoneticPr fontId="5"/>
  </si>
  <si>
    <t>内分泌内科</t>
    <rPh sb="0" eb="3">
      <t>ナイブンピツ</t>
    </rPh>
    <rPh sb="3" eb="5">
      <t>ナイカ</t>
    </rPh>
    <phoneticPr fontId="5"/>
  </si>
  <si>
    <t>山上紘規</t>
    <rPh sb="0" eb="2">
      <t>ヤマガミ</t>
    </rPh>
    <rPh sb="2" eb="3">
      <t>ヒロシ</t>
    </rPh>
    <rPh sb="3" eb="4">
      <t>キ</t>
    </rPh>
    <phoneticPr fontId="5"/>
  </si>
  <si>
    <t>呼吸器内科</t>
    <rPh sb="0" eb="3">
      <t>コキュウキ</t>
    </rPh>
    <rPh sb="3" eb="5">
      <t>ナイカ</t>
    </rPh>
    <phoneticPr fontId="5"/>
  </si>
  <si>
    <t>塚崎佑貴</t>
    <rPh sb="0" eb="1">
      <t>ツカ</t>
    </rPh>
    <rPh sb="1" eb="2">
      <t>ザキ</t>
    </rPh>
    <rPh sb="2" eb="3">
      <t>ユウ</t>
    </rPh>
    <rPh sb="3" eb="4">
      <t>タカシ</t>
    </rPh>
    <phoneticPr fontId="5"/>
  </si>
  <si>
    <t>篠原文香</t>
    <rPh sb="0" eb="2">
      <t>シノハラ</t>
    </rPh>
    <rPh sb="2" eb="3">
      <t>フミ</t>
    </rPh>
    <phoneticPr fontId="5"/>
  </si>
  <si>
    <t>上野理絵</t>
    <rPh sb="0" eb="2">
      <t>ウエノ</t>
    </rPh>
    <rPh sb="2" eb="4">
      <t>リエ</t>
    </rPh>
    <phoneticPr fontId="5"/>
  </si>
  <si>
    <t>大櫛祐一郎</t>
    <rPh sb="0" eb="2">
      <t>オオグシ</t>
    </rPh>
    <rPh sb="2" eb="5">
      <t>ユウイチロウ</t>
    </rPh>
    <phoneticPr fontId="5"/>
  </si>
  <si>
    <t>峯田あゆか</t>
    <rPh sb="0" eb="2">
      <t>ミネタ</t>
    </rPh>
    <phoneticPr fontId="5"/>
  </si>
  <si>
    <t>梶本達也</t>
    <rPh sb="0" eb="2">
      <t>カジモト</t>
    </rPh>
    <rPh sb="2" eb="4">
      <t>タツヤ</t>
    </rPh>
    <phoneticPr fontId="5"/>
  </si>
  <si>
    <t>坂東弘基</t>
    <rPh sb="0" eb="2">
      <t>バンドウ</t>
    </rPh>
    <rPh sb="2" eb="3">
      <t>ヒロシ</t>
    </rPh>
    <rPh sb="3" eb="4">
      <t>モトイ</t>
    </rPh>
    <phoneticPr fontId="11"/>
  </si>
  <si>
    <t>看護部長補佐</t>
    <rPh sb="0" eb="4">
      <t>カンゴブチョウ</t>
    </rPh>
    <rPh sb="4" eb="6">
      <t>ホサ</t>
    </rPh>
    <phoneticPr fontId="4"/>
  </si>
  <si>
    <t>石田看護師</t>
    <rPh sb="0" eb="5">
      <t>イシダカンゴシ</t>
    </rPh>
    <phoneticPr fontId="4"/>
  </si>
  <si>
    <t>オンコール用</t>
    <rPh sb="5" eb="6">
      <t>ヨウ</t>
    </rPh>
    <phoneticPr fontId="5"/>
  </si>
  <si>
    <t>宮本憲哉</t>
    <rPh sb="0" eb="2">
      <t>ミヤモト</t>
    </rPh>
    <rPh sb="2" eb="3">
      <t>ケン</t>
    </rPh>
    <rPh sb="3" eb="4">
      <t>ヤ</t>
    </rPh>
    <phoneticPr fontId="11"/>
  </si>
  <si>
    <t>腎臓内科</t>
    <rPh sb="0" eb="2">
      <t>ジンゾウ</t>
    </rPh>
    <rPh sb="2" eb="4">
      <t>ナイカ</t>
    </rPh>
    <phoneticPr fontId="4"/>
  </si>
  <si>
    <t>山口純代</t>
    <rPh sb="0" eb="2">
      <t>ヤマグチ</t>
    </rPh>
    <rPh sb="2" eb="4">
      <t>スミヨ</t>
    </rPh>
    <phoneticPr fontId="5"/>
  </si>
  <si>
    <t>長谷川一宏</t>
    <rPh sb="3" eb="4">
      <t>イチ</t>
    </rPh>
    <rPh sb="4" eb="5">
      <t>ヒロシ</t>
    </rPh>
    <phoneticPr fontId="5"/>
  </si>
  <si>
    <t>脇野修</t>
    <rPh sb="0" eb="2">
      <t>ワキノ</t>
    </rPh>
    <rPh sb="2" eb="3">
      <t>シュウ</t>
    </rPh>
    <phoneticPr fontId="5"/>
  </si>
  <si>
    <t>腎内外来担当</t>
    <rPh sb="2" eb="4">
      <t>ガイライ</t>
    </rPh>
    <rPh sb="4" eb="6">
      <t>タントウ</t>
    </rPh>
    <phoneticPr fontId="7"/>
  </si>
  <si>
    <t>病院長特別補佐</t>
    <rPh sb="0" eb="3">
      <t>ビョウインチョウ</t>
    </rPh>
    <rPh sb="3" eb="5">
      <t>トクベツ</t>
    </rPh>
    <rPh sb="5" eb="7">
      <t>ホサ</t>
    </rPh>
    <phoneticPr fontId="11"/>
  </si>
  <si>
    <t>腎内呼出用</t>
    <rPh sb="2" eb="4">
      <t>ヨビダシ</t>
    </rPh>
    <rPh sb="4" eb="5">
      <t>ヨウ</t>
    </rPh>
    <phoneticPr fontId="7"/>
  </si>
  <si>
    <t>中村昌史</t>
    <rPh sb="0" eb="2">
      <t>ナカムラ</t>
    </rPh>
    <rPh sb="2" eb="4">
      <t>マサフミ</t>
    </rPh>
    <phoneticPr fontId="5"/>
  </si>
  <si>
    <t>脳神経内科</t>
    <rPh sb="0" eb="1">
      <t>ノウ</t>
    </rPh>
    <rPh sb="1" eb="3">
      <t>シンケイ</t>
    </rPh>
    <rPh sb="3" eb="5">
      <t>ナイカ</t>
    </rPh>
    <phoneticPr fontId="5"/>
  </si>
  <si>
    <t>宮上慎司</t>
    <rPh sb="0" eb="2">
      <t>ミヤカミ</t>
    </rPh>
    <rPh sb="2" eb="4">
      <t>シンジ</t>
    </rPh>
    <phoneticPr fontId="5"/>
  </si>
  <si>
    <t>山本雄貴</t>
    <rPh sb="0" eb="2">
      <t>ヤマモト</t>
    </rPh>
    <rPh sb="2" eb="4">
      <t>ユウキ</t>
    </rPh>
    <phoneticPr fontId="4"/>
  </si>
  <si>
    <t>埴淵昌毅</t>
    <rPh sb="0" eb="1">
      <t>ハニ</t>
    </rPh>
    <rPh sb="1" eb="2">
      <t>フチ</t>
    </rPh>
    <rPh sb="2" eb="3">
      <t>マサ</t>
    </rPh>
    <rPh sb="3" eb="4">
      <t>ツヨシ</t>
    </rPh>
    <phoneticPr fontId="11"/>
  </si>
  <si>
    <t>山本伸昭</t>
    <rPh sb="0" eb="4">
      <t>ヤマモトノブアキ</t>
    </rPh>
    <phoneticPr fontId="5"/>
  </si>
  <si>
    <t>特任講師</t>
    <rPh sb="0" eb="4">
      <t>トクニンコウシ</t>
    </rPh>
    <phoneticPr fontId="5"/>
  </si>
  <si>
    <t>外来化学療法室</t>
    <rPh sb="0" eb="2">
      <t>ガイライ</t>
    </rPh>
    <rPh sb="2" eb="7">
      <t>カガクリョウホウシツ</t>
    </rPh>
    <phoneticPr fontId="1"/>
  </si>
  <si>
    <t>三木こずえ師長</t>
    <rPh sb="0" eb="2">
      <t>ミキ</t>
    </rPh>
    <rPh sb="5" eb="7">
      <t>シチョウ</t>
    </rPh>
    <phoneticPr fontId="1"/>
  </si>
  <si>
    <t>花田健太</t>
    <rPh sb="0" eb="4">
      <t>ハナダケンタ</t>
    </rPh>
    <phoneticPr fontId="5"/>
  </si>
  <si>
    <t>中尾遼平</t>
    <rPh sb="0" eb="2">
      <t>ナカオ</t>
    </rPh>
    <rPh sb="2" eb="4">
      <t>リョウヘイ</t>
    </rPh>
    <phoneticPr fontId="4"/>
  </si>
  <si>
    <t>精神科神経科</t>
    <rPh sb="2" eb="3">
      <t>カ</t>
    </rPh>
    <phoneticPr fontId="5"/>
  </si>
  <si>
    <t>教授</t>
    <rPh sb="0" eb="2">
      <t>キョウジュ</t>
    </rPh>
    <phoneticPr fontId="11"/>
  </si>
  <si>
    <t>六車隆太郎</t>
    <rPh sb="0" eb="2">
      <t>ムグルマ</t>
    </rPh>
    <rPh sb="2" eb="5">
      <t>リュウタロウ</t>
    </rPh>
    <phoneticPr fontId="4"/>
  </si>
  <si>
    <t>塩田恭史</t>
    <rPh sb="0" eb="2">
      <t>シオタ</t>
    </rPh>
    <rPh sb="2" eb="4">
      <t>ヤスフミ</t>
    </rPh>
    <phoneticPr fontId="5"/>
  </si>
  <si>
    <t>精神科神経科</t>
    <rPh sb="0" eb="3">
      <t>セイシンカ</t>
    </rPh>
    <rPh sb="3" eb="6">
      <t>シンケイカ</t>
    </rPh>
    <phoneticPr fontId="4"/>
  </si>
  <si>
    <t>増田太利志</t>
    <rPh sb="0" eb="2">
      <t>マスダ</t>
    </rPh>
    <rPh sb="2" eb="5">
      <t>タリシ</t>
    </rPh>
    <phoneticPr fontId="4"/>
  </si>
  <si>
    <t>中山知彦</t>
    <rPh sb="0" eb="2">
      <t>ナカヤマ</t>
    </rPh>
    <rPh sb="2" eb="4">
      <t>トモヒコ</t>
    </rPh>
    <phoneticPr fontId="5"/>
  </si>
  <si>
    <t>脳神経外科</t>
    <rPh sb="0" eb="3">
      <t>ノウシンケイ</t>
    </rPh>
    <rPh sb="3" eb="5">
      <t>ゲカ</t>
    </rPh>
    <phoneticPr fontId="5"/>
  </si>
  <si>
    <t>特任助教</t>
    <rPh sb="0" eb="4">
      <t>トクニンジョキョウ</t>
    </rPh>
    <phoneticPr fontId="11"/>
  </si>
  <si>
    <t>松田宙也</t>
    <rPh sb="0" eb="2">
      <t>マツダ</t>
    </rPh>
    <rPh sb="2" eb="4">
      <t>チュウヤ</t>
    </rPh>
    <phoneticPr fontId="4"/>
  </si>
  <si>
    <t>小児科</t>
    <rPh sb="0" eb="3">
      <t>ショウニカ</t>
    </rPh>
    <phoneticPr fontId="5"/>
  </si>
  <si>
    <t>佐藤宏紀</t>
    <rPh sb="0" eb="2">
      <t>サトウ</t>
    </rPh>
    <rPh sb="2" eb="3">
      <t>ヒロシ</t>
    </rPh>
    <rPh sb="3" eb="4">
      <t>キ</t>
    </rPh>
    <phoneticPr fontId="5"/>
  </si>
  <si>
    <t>講師</t>
    <rPh sb="0" eb="2">
      <t>コウシ</t>
    </rPh>
    <phoneticPr fontId="5"/>
  </si>
  <si>
    <t>小児科</t>
    <rPh sb="0" eb="3">
      <t>ショウニカ</t>
    </rPh>
    <phoneticPr fontId="4"/>
  </si>
  <si>
    <t>診療許可医</t>
    <rPh sb="0" eb="5">
      <t>シンリョウキョカイ</t>
    </rPh>
    <phoneticPr fontId="5"/>
  </si>
  <si>
    <t>花輪茂己</t>
    <rPh sb="0" eb="2">
      <t>ハナワ</t>
    </rPh>
    <rPh sb="2" eb="4">
      <t>シゲキ</t>
    </rPh>
    <phoneticPr fontId="11"/>
  </si>
  <si>
    <t>武井美貴子</t>
    <rPh sb="0" eb="2">
      <t>タケイ</t>
    </rPh>
    <rPh sb="2" eb="5">
      <t>ミキコ</t>
    </rPh>
    <phoneticPr fontId="5"/>
  </si>
  <si>
    <t>田山貴広</t>
    <rPh sb="0" eb="2">
      <t>タヤマ</t>
    </rPh>
    <rPh sb="2" eb="4">
      <t>タカヒロ</t>
    </rPh>
    <phoneticPr fontId="11"/>
  </si>
  <si>
    <t>診療許可医</t>
    <rPh sb="0" eb="2">
      <t>シンリョウ</t>
    </rPh>
    <rPh sb="2" eb="4">
      <t>キョカ</t>
    </rPh>
    <rPh sb="4" eb="5">
      <t>イ</t>
    </rPh>
    <phoneticPr fontId="7"/>
  </si>
  <si>
    <t>脳神経内科</t>
    <rPh sb="0" eb="5">
      <t>ノウシンケイナイカ</t>
    </rPh>
    <phoneticPr fontId="5"/>
  </si>
  <si>
    <t>林祐里</t>
    <rPh sb="0" eb="3">
      <t>ハヤシユウリ</t>
    </rPh>
    <phoneticPr fontId="5"/>
  </si>
  <si>
    <t>福本竜也</t>
    <rPh sb="0" eb="2">
      <t>フクモト</t>
    </rPh>
    <rPh sb="2" eb="3">
      <t>タツ</t>
    </rPh>
    <rPh sb="3" eb="4">
      <t>ヤ</t>
    </rPh>
    <phoneticPr fontId="5"/>
  </si>
  <si>
    <t>佐々木亜由美</t>
    <rPh sb="0" eb="3">
      <t>ササキ</t>
    </rPh>
    <rPh sb="3" eb="6">
      <t>アユミ</t>
    </rPh>
    <phoneticPr fontId="5"/>
  </si>
  <si>
    <t>戸田皓大</t>
    <rPh sb="0" eb="2">
      <t>トダ</t>
    </rPh>
    <rPh sb="3" eb="4">
      <t>ダイ</t>
    </rPh>
    <phoneticPr fontId="5"/>
  </si>
  <si>
    <t>鈴木真波</t>
    <rPh sb="0" eb="2">
      <t>スズキ</t>
    </rPh>
    <rPh sb="2" eb="3">
      <t>マコト</t>
    </rPh>
    <rPh sb="3" eb="4">
      <t>ナミ</t>
    </rPh>
    <phoneticPr fontId="5"/>
  </si>
  <si>
    <t>武原悠花子</t>
    <rPh sb="0" eb="2">
      <t>タケハラ</t>
    </rPh>
    <rPh sb="2" eb="3">
      <t>ユウ</t>
    </rPh>
    <rPh sb="3" eb="5">
      <t>ハナコ</t>
    </rPh>
    <phoneticPr fontId="4"/>
  </si>
  <si>
    <t>大塚真人</t>
    <rPh sb="0" eb="4">
      <t>オオツカマサト</t>
    </rPh>
    <phoneticPr fontId="4"/>
  </si>
  <si>
    <t>寺奥大貴</t>
    <rPh sb="0" eb="2">
      <t>テラオク</t>
    </rPh>
    <rPh sb="2" eb="4">
      <t>ダイキ</t>
    </rPh>
    <phoneticPr fontId="5"/>
  </si>
  <si>
    <t>特任講師 副部長</t>
    <rPh sb="0" eb="4">
      <t>トクニンコウシ</t>
    </rPh>
    <rPh sb="5" eb="8">
      <t>フクブチョウ</t>
    </rPh>
    <phoneticPr fontId="5"/>
  </si>
  <si>
    <t>特任講師</t>
    <rPh sb="0" eb="2">
      <t>トクニン</t>
    </rPh>
    <rPh sb="2" eb="4">
      <t>コウシ</t>
    </rPh>
    <phoneticPr fontId="4"/>
  </si>
  <si>
    <t>教授 部長</t>
    <rPh sb="3" eb="5">
      <t>ブチョウ</t>
    </rPh>
    <phoneticPr fontId="5"/>
  </si>
  <si>
    <t>和田佑馬</t>
    <rPh sb="0" eb="2">
      <t>ワダ</t>
    </rPh>
    <rPh sb="2" eb="4">
      <t>ユウマ</t>
    </rPh>
    <phoneticPr fontId="5"/>
  </si>
  <si>
    <t>藤本啓介</t>
    <rPh sb="0" eb="2">
      <t>フジモト</t>
    </rPh>
    <rPh sb="2" eb="4">
      <t>ケイスケ</t>
    </rPh>
    <phoneticPr fontId="4"/>
  </si>
  <si>
    <t>呼吸器外科</t>
    <rPh sb="0" eb="3">
      <t>コキュウキ</t>
    </rPh>
    <rPh sb="3" eb="5">
      <t>ゲカ</t>
    </rPh>
    <phoneticPr fontId="11"/>
  </si>
  <si>
    <t>竹原恵美</t>
    <rPh sb="0" eb="2">
      <t>タケハラ</t>
    </rPh>
    <rPh sb="2" eb="3">
      <t>メグミ</t>
    </rPh>
    <rPh sb="3" eb="4">
      <t>ミ</t>
    </rPh>
    <phoneticPr fontId="4"/>
  </si>
  <si>
    <t>行重佐和香</t>
    <rPh sb="0" eb="1">
      <t>ユ</t>
    </rPh>
    <rPh sb="1" eb="2">
      <t>シゲ</t>
    </rPh>
    <rPh sb="2" eb="4">
      <t>サワ</t>
    </rPh>
    <rPh sb="4" eb="5">
      <t>カ</t>
    </rPh>
    <phoneticPr fontId="5"/>
  </si>
  <si>
    <t>景山寛志</t>
    <rPh sb="0" eb="2">
      <t>カゲヤマ</t>
    </rPh>
    <rPh sb="2" eb="4">
      <t>ヒロシ</t>
    </rPh>
    <phoneticPr fontId="5"/>
  </si>
  <si>
    <t>西岡佑真</t>
    <rPh sb="0" eb="4">
      <t>ニシオカユウマ</t>
    </rPh>
    <phoneticPr fontId="5"/>
  </si>
  <si>
    <t>松井栞</t>
    <rPh sb="2" eb="3">
      <t>シオリ</t>
    </rPh>
    <phoneticPr fontId="5"/>
  </si>
  <si>
    <t>阿部祐也</t>
    <rPh sb="0" eb="4">
      <t>アベユウヤ</t>
    </rPh>
    <phoneticPr fontId="5"/>
  </si>
  <si>
    <t>竹内大平</t>
    <rPh sb="0" eb="2">
      <t>タケウチ</t>
    </rPh>
    <rPh sb="2" eb="3">
      <t>ダイ</t>
    </rPh>
    <rPh sb="3" eb="4">
      <t>ヘイ</t>
    </rPh>
    <phoneticPr fontId="11"/>
  </si>
  <si>
    <t>【緊急呼出携帯０２０２】</t>
    <rPh sb="5" eb="7">
      <t>ケイタイ</t>
    </rPh>
    <phoneticPr fontId="5"/>
  </si>
  <si>
    <t>当直医師</t>
    <rPh sb="0" eb="2">
      <t>トウチョク</t>
    </rPh>
    <rPh sb="2" eb="4">
      <t>イシ</t>
    </rPh>
    <phoneticPr fontId="3"/>
  </si>
  <si>
    <t>後藤正和</t>
    <rPh sb="2" eb="4">
      <t>マサカズ</t>
    </rPh>
    <phoneticPr fontId="5"/>
  </si>
  <si>
    <t>妹尾知怜</t>
    <rPh sb="0" eb="2">
      <t>セノウ</t>
    </rPh>
    <phoneticPr fontId="5"/>
  </si>
  <si>
    <t>眞鍋裕昭</t>
    <rPh sb="0" eb="2">
      <t>マナベ</t>
    </rPh>
    <rPh sb="2" eb="3">
      <t>ユウ</t>
    </rPh>
    <rPh sb="3" eb="4">
      <t>アキラ</t>
    </rPh>
    <phoneticPr fontId="5"/>
  </si>
  <si>
    <t>西殿圭祐</t>
    <rPh sb="0" eb="2">
      <t>ニシドノ</t>
    </rPh>
    <rPh sb="2" eb="3">
      <t>ケイ</t>
    </rPh>
    <phoneticPr fontId="4"/>
  </si>
  <si>
    <t>藤井悠玄</t>
    <rPh sb="0" eb="4">
      <t>フジイユウゲン</t>
    </rPh>
    <phoneticPr fontId="4"/>
  </si>
  <si>
    <t>佐藤紀</t>
    <rPh sb="0" eb="2">
      <t>サトウ</t>
    </rPh>
    <rPh sb="2" eb="3">
      <t>ノリ</t>
    </rPh>
    <phoneticPr fontId="5"/>
  </si>
  <si>
    <t>特任講師</t>
    <rPh sb="0" eb="2">
      <t>トクニン</t>
    </rPh>
    <rPh sb="2" eb="4">
      <t>コウシ</t>
    </rPh>
    <phoneticPr fontId="5"/>
  </si>
  <si>
    <t>藤谷順三</t>
    <rPh sb="0" eb="2">
      <t>フジタニ</t>
    </rPh>
    <rPh sb="2" eb="4">
      <t>ジュンゾウ</t>
    </rPh>
    <phoneticPr fontId="5"/>
  </si>
  <si>
    <t>杉峯優人</t>
    <rPh sb="0" eb="2">
      <t>スギミネ</t>
    </rPh>
    <rPh sb="2" eb="4">
      <t>ユウト</t>
    </rPh>
    <phoneticPr fontId="5"/>
  </si>
  <si>
    <t>森本雅俊</t>
    <rPh sb="0" eb="2">
      <t>モリモト</t>
    </rPh>
    <rPh sb="2" eb="4">
      <t>マサトシ</t>
    </rPh>
    <phoneticPr fontId="5"/>
  </si>
  <si>
    <t>横山賢二</t>
    <rPh sb="0" eb="2">
      <t>ヨコヤマ</t>
    </rPh>
    <rPh sb="2" eb="4">
      <t>ケンジ</t>
    </rPh>
    <phoneticPr fontId="5"/>
  </si>
  <si>
    <t>宮本健志</t>
    <rPh sb="0" eb="2">
      <t>ミヤモト</t>
    </rPh>
    <rPh sb="2" eb="4">
      <t>タケシ</t>
    </rPh>
    <phoneticPr fontId="4"/>
  </si>
  <si>
    <t>特任准教授</t>
    <rPh sb="0" eb="5">
      <t>トクニンジュンキョウジュ</t>
    </rPh>
    <phoneticPr fontId="11"/>
  </si>
  <si>
    <t>高麗雅章</t>
    <rPh sb="0" eb="2">
      <t>コウライ</t>
    </rPh>
    <rPh sb="2" eb="4">
      <t>マサアキ</t>
    </rPh>
    <phoneticPr fontId="11"/>
  </si>
  <si>
    <t>松田拓</t>
    <rPh sb="0" eb="2">
      <t>マツダ</t>
    </rPh>
    <rPh sb="2" eb="3">
      <t>タク</t>
    </rPh>
    <phoneticPr fontId="5"/>
  </si>
  <si>
    <t>中島公平</t>
    <rPh sb="0" eb="2">
      <t>ナカジマ</t>
    </rPh>
    <rPh sb="2" eb="4">
      <t>コウヘイ</t>
    </rPh>
    <phoneticPr fontId="5"/>
  </si>
  <si>
    <t>多田里穂</t>
    <rPh sb="0" eb="4">
      <t>タダリホ</t>
    </rPh>
    <phoneticPr fontId="4"/>
  </si>
  <si>
    <t>中島美世</t>
    <rPh sb="0" eb="2">
      <t>ナカジマ</t>
    </rPh>
    <rPh sb="2" eb="4">
      <t>ミヨ</t>
    </rPh>
    <phoneticPr fontId="4"/>
  </si>
  <si>
    <t>三木看護師</t>
    <rPh sb="0" eb="2">
      <t>ミキ</t>
    </rPh>
    <rPh sb="2" eb="5">
      <t>カンゴシ</t>
    </rPh>
    <phoneticPr fontId="1"/>
  </si>
  <si>
    <t>中野里穂</t>
    <rPh sb="0" eb="2">
      <t>ナカノ</t>
    </rPh>
    <rPh sb="2" eb="4">
      <t>リホ</t>
    </rPh>
    <phoneticPr fontId="5"/>
  </si>
  <si>
    <t>蔭山彩人</t>
    <rPh sb="0" eb="2">
      <t>カゲヤマ</t>
    </rPh>
    <phoneticPr fontId="1"/>
  </si>
  <si>
    <t>秋本雄祐</t>
    <rPh sb="0" eb="4">
      <t>アキモトユウスケ</t>
    </rPh>
    <phoneticPr fontId="5"/>
  </si>
  <si>
    <t>松田知大</t>
    <rPh sb="0" eb="2">
      <t>マツダ</t>
    </rPh>
    <rPh sb="2" eb="3">
      <t>シ</t>
    </rPh>
    <rPh sb="3" eb="4">
      <t>ダイ</t>
    </rPh>
    <phoneticPr fontId="5"/>
  </si>
  <si>
    <t>心臓血管外科</t>
    <rPh sb="0" eb="2">
      <t>シンゾウ</t>
    </rPh>
    <rPh sb="2" eb="4">
      <t>ケッカン</t>
    </rPh>
    <rPh sb="4" eb="6">
      <t>ゲカ</t>
    </rPh>
    <phoneticPr fontId="5"/>
  </si>
  <si>
    <t>富田聡</t>
    <rPh sb="0" eb="2">
      <t>トミタ</t>
    </rPh>
    <rPh sb="2" eb="3">
      <t>サトシ</t>
    </rPh>
    <phoneticPr fontId="5"/>
  </si>
  <si>
    <t>産科婦人科</t>
    <rPh sb="0" eb="2">
      <t>サンカ</t>
    </rPh>
    <rPh sb="2" eb="5">
      <t>フジンカ</t>
    </rPh>
    <phoneticPr fontId="5"/>
  </si>
  <si>
    <t>秦広樹</t>
    <rPh sb="0" eb="1">
      <t>ハタ</t>
    </rPh>
    <rPh sb="1" eb="3">
      <t>ヒロキ</t>
    </rPh>
    <phoneticPr fontId="5"/>
  </si>
  <si>
    <t>木下華子</t>
    <rPh sb="0" eb="2">
      <t>キノシタ</t>
    </rPh>
    <rPh sb="2" eb="4">
      <t>ハナコ</t>
    </rPh>
    <phoneticPr fontId="5"/>
  </si>
  <si>
    <t>原慶次郎</t>
    <rPh sb="0" eb="1">
      <t>ハラ</t>
    </rPh>
    <rPh sb="1" eb="4">
      <t>ケイジロウ</t>
    </rPh>
    <phoneticPr fontId="5"/>
  </si>
  <si>
    <t>准教授</t>
    <rPh sb="0" eb="1">
      <t>ジュン</t>
    </rPh>
    <rPh sb="1" eb="3">
      <t>キョウジュ</t>
    </rPh>
    <phoneticPr fontId="7"/>
  </si>
  <si>
    <t>木村優希</t>
    <rPh sb="0" eb="4">
      <t>キムラユウキ</t>
    </rPh>
    <phoneticPr fontId="4"/>
  </si>
  <si>
    <t>椋本浩文</t>
    <rPh sb="0" eb="4">
      <t>ムクモトヒロフミ</t>
    </rPh>
    <phoneticPr fontId="5"/>
  </si>
  <si>
    <t>湊亮詠</t>
    <rPh sb="0" eb="1">
      <t>ミナト</t>
    </rPh>
    <rPh sb="1" eb="2">
      <t>リョウ</t>
    </rPh>
    <rPh sb="2" eb="3">
      <t>エイ</t>
    </rPh>
    <phoneticPr fontId="4"/>
  </si>
  <si>
    <t>古川順也</t>
    <rPh sb="0" eb="2">
      <t>フルカワ</t>
    </rPh>
    <rPh sb="2" eb="3">
      <t>ジュン</t>
    </rPh>
    <rPh sb="3" eb="4">
      <t>ヤ</t>
    </rPh>
    <phoneticPr fontId="5"/>
  </si>
  <si>
    <t>塩崎啓登</t>
    <rPh sb="0" eb="2">
      <t>シオザキ</t>
    </rPh>
    <rPh sb="2" eb="4">
      <t>ケイト</t>
    </rPh>
    <phoneticPr fontId="5"/>
  </si>
  <si>
    <t>矢野哲弘</t>
    <rPh sb="0" eb="2">
      <t>ヤノ</t>
    </rPh>
    <rPh sb="2" eb="3">
      <t>テツ</t>
    </rPh>
    <rPh sb="3" eb="4">
      <t>ヒロシ</t>
    </rPh>
    <phoneticPr fontId="4"/>
  </si>
  <si>
    <t>冨田諒太郎</t>
    <rPh sb="0" eb="2">
      <t>トミタ</t>
    </rPh>
    <rPh sb="2" eb="3">
      <t>リョウ</t>
    </rPh>
    <phoneticPr fontId="11"/>
  </si>
  <si>
    <t>湊将典</t>
    <rPh sb="0" eb="1">
      <t>ミナト</t>
    </rPh>
    <rPh sb="1" eb="3">
      <t>マサノリ</t>
    </rPh>
    <phoneticPr fontId="5"/>
  </si>
  <si>
    <t>岩脇文香</t>
    <rPh sb="0" eb="2">
      <t>イワワキ</t>
    </rPh>
    <rPh sb="2" eb="3">
      <t>アヤ</t>
    </rPh>
    <rPh sb="3" eb="4">
      <t>カ</t>
    </rPh>
    <phoneticPr fontId="4"/>
  </si>
  <si>
    <t>三宅冠奈</t>
    <rPh sb="0" eb="2">
      <t>ミヤケ</t>
    </rPh>
    <rPh sb="2" eb="3">
      <t>カン</t>
    </rPh>
    <rPh sb="3" eb="4">
      <t>ナ</t>
    </rPh>
    <phoneticPr fontId="4"/>
  </si>
  <si>
    <t>三崎裕子</t>
    <rPh sb="0" eb="2">
      <t>ミサキ</t>
    </rPh>
    <rPh sb="2" eb="4">
      <t>ユウコ</t>
    </rPh>
    <phoneticPr fontId="11"/>
  </si>
  <si>
    <t>眼科</t>
    <rPh sb="0" eb="2">
      <t>ガンカ</t>
    </rPh>
    <phoneticPr fontId="5"/>
  </si>
  <si>
    <t>篠原輝実</t>
    <rPh sb="0" eb="2">
      <t>シノハラ</t>
    </rPh>
    <rPh sb="2" eb="4">
      <t>テルミ</t>
    </rPh>
    <phoneticPr fontId="5"/>
  </si>
  <si>
    <t>高岡奨</t>
    <rPh sb="0" eb="2">
      <t>タカオカ</t>
    </rPh>
    <rPh sb="2" eb="3">
      <t>ショウ</t>
    </rPh>
    <phoneticPr fontId="5"/>
  </si>
  <si>
    <t>青野侑香</t>
    <rPh sb="0" eb="2">
      <t>アオノ</t>
    </rPh>
    <rPh sb="2" eb="4">
      <t>ユウカ</t>
    </rPh>
    <phoneticPr fontId="4"/>
  </si>
  <si>
    <t>加藤匠登</t>
    <rPh sb="0" eb="2">
      <t>カトウ</t>
    </rPh>
    <rPh sb="2" eb="3">
      <t>タクミ</t>
    </rPh>
    <rPh sb="3" eb="4">
      <t>ト</t>
    </rPh>
    <phoneticPr fontId="5"/>
  </si>
  <si>
    <t>臨床検査技師</t>
    <rPh sb="0" eb="4">
      <t>リンショウケンサ</t>
    </rPh>
    <rPh sb="4" eb="6">
      <t>ギシ</t>
    </rPh>
    <phoneticPr fontId="5"/>
  </si>
  <si>
    <t>石原学</t>
    <rPh sb="0" eb="2">
      <t>イシハラ</t>
    </rPh>
    <rPh sb="2" eb="3">
      <t>マナブ</t>
    </rPh>
    <phoneticPr fontId="11"/>
  </si>
  <si>
    <t>戸村美紀</t>
    <rPh sb="0" eb="2">
      <t>トムラ</t>
    </rPh>
    <rPh sb="2" eb="4">
      <t>ミキ</t>
    </rPh>
    <phoneticPr fontId="5"/>
  </si>
  <si>
    <t>三宅南帆</t>
    <rPh sb="0" eb="2">
      <t>ミヤケ</t>
    </rPh>
    <rPh sb="2" eb="4">
      <t>ミナミホ</t>
    </rPh>
    <phoneticPr fontId="5"/>
  </si>
  <si>
    <t>診療支援医師</t>
    <rPh sb="0" eb="2">
      <t>シンリョウ</t>
    </rPh>
    <rPh sb="2" eb="4">
      <t>シエン</t>
    </rPh>
    <rPh sb="4" eb="6">
      <t>イシ</t>
    </rPh>
    <phoneticPr fontId="11"/>
  </si>
  <si>
    <t>苛原早保</t>
    <rPh sb="0" eb="2">
      <t>イラハラ</t>
    </rPh>
    <rPh sb="2" eb="3">
      <t>サ</t>
    </rPh>
    <rPh sb="3" eb="4">
      <t>タモツ</t>
    </rPh>
    <phoneticPr fontId="5"/>
  </si>
  <si>
    <t>松元友暉</t>
    <rPh sb="0" eb="2">
      <t>マツモト</t>
    </rPh>
    <rPh sb="2" eb="3">
      <t>トモ</t>
    </rPh>
    <phoneticPr fontId="5"/>
  </si>
  <si>
    <t>高丸菜都美</t>
    <rPh sb="0" eb="2">
      <t>タカマル</t>
    </rPh>
    <rPh sb="2" eb="5">
      <t>ナツミ</t>
    </rPh>
    <phoneticPr fontId="5"/>
  </si>
  <si>
    <t>武田明日香</t>
    <rPh sb="0" eb="2">
      <t>タケダ</t>
    </rPh>
    <rPh sb="2" eb="5">
      <t>アスカ</t>
    </rPh>
    <phoneticPr fontId="5"/>
  </si>
  <si>
    <t>杉本達朗</t>
    <rPh sb="0" eb="4">
      <t>スギモトタツロウ</t>
    </rPh>
    <phoneticPr fontId="5"/>
  </si>
  <si>
    <t>皮膚科</t>
    <rPh sb="0" eb="3">
      <t>ヒフカ</t>
    </rPh>
    <phoneticPr fontId="5"/>
  </si>
  <si>
    <t>田村公</t>
    <rPh sb="0" eb="2">
      <t>タムラ</t>
    </rPh>
    <rPh sb="2" eb="3">
      <t>コウ</t>
    </rPh>
    <phoneticPr fontId="4"/>
  </si>
  <si>
    <t>溝上えり奈</t>
    <rPh sb="0" eb="2">
      <t>ミゾウエ</t>
    </rPh>
    <rPh sb="4" eb="5">
      <t>ナ</t>
    </rPh>
    <phoneticPr fontId="5"/>
  </si>
  <si>
    <t>吉田ありさ</t>
    <rPh sb="0" eb="2">
      <t>ヨシダ</t>
    </rPh>
    <phoneticPr fontId="5"/>
  </si>
  <si>
    <t>鴨居浩平</t>
    <rPh sb="0" eb="2">
      <t>カモイ</t>
    </rPh>
    <rPh sb="2" eb="4">
      <t>コウヘイ</t>
    </rPh>
    <phoneticPr fontId="5"/>
  </si>
  <si>
    <t>技工室技師長</t>
    <rPh sb="0" eb="2">
      <t>ギコウ</t>
    </rPh>
    <rPh sb="2" eb="3">
      <t>シツ</t>
    </rPh>
    <rPh sb="3" eb="6">
      <t>ギシチョウ</t>
    </rPh>
    <phoneticPr fontId="4"/>
  </si>
  <si>
    <t>木内理世</t>
    <rPh sb="0" eb="2">
      <t>キノウチ</t>
    </rPh>
    <rPh sb="2" eb="3">
      <t>リ</t>
    </rPh>
    <rPh sb="3" eb="4">
      <t>ヨ</t>
    </rPh>
    <phoneticPr fontId="5"/>
  </si>
  <si>
    <t>特任准教授</t>
    <rPh sb="0" eb="2">
      <t>トクニン</t>
    </rPh>
    <rPh sb="2" eb="5">
      <t>ジュンキョウジュ</t>
    </rPh>
    <phoneticPr fontId="11"/>
  </si>
  <si>
    <t>吉田あつ子</t>
    <rPh sb="0" eb="2">
      <t>ヨシダ</t>
    </rPh>
    <rPh sb="4" eb="5">
      <t>コ</t>
    </rPh>
    <phoneticPr fontId="5"/>
  </si>
  <si>
    <t>青木秀憲</t>
    <rPh sb="0" eb="4">
      <t>アオキヒデノリ</t>
    </rPh>
    <phoneticPr fontId="4"/>
  </si>
  <si>
    <t>麻酔科監督/当直</t>
    <rPh sb="0" eb="2">
      <t>マスイ</t>
    </rPh>
    <rPh sb="2" eb="3">
      <t>カ</t>
    </rPh>
    <rPh sb="3" eb="5">
      <t>カントク</t>
    </rPh>
    <rPh sb="6" eb="8">
      <t>トウチョク</t>
    </rPh>
    <phoneticPr fontId="7"/>
  </si>
  <si>
    <t>蓑手孝宗</t>
    <rPh sb="0" eb="1">
      <t>ミノ</t>
    </rPh>
    <rPh sb="1" eb="2">
      <t>テ</t>
    </rPh>
    <rPh sb="2" eb="3">
      <t>タカシ</t>
    </rPh>
    <rPh sb="3" eb="4">
      <t>ムネ</t>
    </rPh>
    <phoneticPr fontId="4"/>
  </si>
  <si>
    <t>酒井陽子</t>
    <rPh sb="0" eb="2">
      <t>サカイ</t>
    </rPh>
    <rPh sb="2" eb="4">
      <t>ヨウコ</t>
    </rPh>
    <phoneticPr fontId="5"/>
  </si>
  <si>
    <t>歯科麻酔科</t>
    <rPh sb="0" eb="2">
      <t>シカ</t>
    </rPh>
    <rPh sb="2" eb="5">
      <t>マスイカ</t>
    </rPh>
    <phoneticPr fontId="5"/>
  </si>
  <si>
    <t>消化器内科</t>
    <rPh sb="0" eb="3">
      <t>ショウカキ</t>
    </rPh>
    <rPh sb="3" eb="5">
      <t>ナイカ</t>
    </rPh>
    <phoneticPr fontId="5"/>
  </si>
  <si>
    <t>麻酔科</t>
    <rPh sb="0" eb="3">
      <t>マスイカ</t>
    </rPh>
    <phoneticPr fontId="5"/>
  </si>
  <si>
    <t>眞鍋佐和</t>
    <rPh sb="0" eb="2">
      <t>マナベ</t>
    </rPh>
    <rPh sb="2" eb="4">
      <t>サワ</t>
    </rPh>
    <phoneticPr fontId="5"/>
  </si>
  <si>
    <t>島田亮</t>
    <rPh sb="0" eb="3">
      <t>シマダリョウ</t>
    </rPh>
    <phoneticPr fontId="5"/>
  </si>
  <si>
    <t>福田亜里香</t>
    <rPh sb="0" eb="2">
      <t>フクタ</t>
    </rPh>
    <rPh sb="2" eb="4">
      <t>アリ</t>
    </rPh>
    <rPh sb="4" eb="5">
      <t>カ</t>
    </rPh>
    <phoneticPr fontId="4"/>
  </si>
  <si>
    <t>山田将之</t>
    <rPh sb="0" eb="2">
      <t>ヤマダ</t>
    </rPh>
    <rPh sb="2" eb="4">
      <t>マサユキ</t>
    </rPh>
    <phoneticPr fontId="5"/>
  </si>
  <si>
    <t>南佳佑</t>
    <rPh sb="0" eb="1">
      <t>ミナミ</t>
    </rPh>
    <rPh sb="1" eb="2">
      <t>カ</t>
    </rPh>
    <rPh sb="2" eb="3">
      <t>ユウ</t>
    </rPh>
    <phoneticPr fontId="5"/>
  </si>
  <si>
    <t>山田めぐみ</t>
    <rPh sb="0" eb="2">
      <t>ヤマダ</t>
    </rPh>
    <phoneticPr fontId="5"/>
  </si>
  <si>
    <t>ﾘﾊﾋﾞﾘﾃｰｼｮﾝ部門長</t>
    <rPh sb="10" eb="13">
      <t>ブモンチョウ</t>
    </rPh>
    <phoneticPr fontId="7"/>
  </si>
  <si>
    <t>外来統括</t>
    <rPh sb="0" eb="4">
      <t>ガイライトウカツ</t>
    </rPh>
    <phoneticPr fontId="1"/>
  </si>
  <si>
    <t>井上拓人</t>
    <rPh sb="0" eb="2">
      <t>イノウエ</t>
    </rPh>
    <rPh sb="2" eb="4">
      <t>タクト</t>
    </rPh>
    <phoneticPr fontId="5"/>
  </si>
  <si>
    <t>特任技術員</t>
    <rPh sb="0" eb="5">
      <t>トクニンギジュツイン</t>
    </rPh>
    <phoneticPr fontId="5"/>
  </si>
  <si>
    <t>西岡真理子</t>
    <rPh sb="0" eb="2">
      <t>ニシオカ</t>
    </rPh>
    <rPh sb="2" eb="5">
      <t>マリコ</t>
    </rPh>
    <phoneticPr fontId="5"/>
  </si>
  <si>
    <t>石谷祐記</t>
    <rPh sb="0" eb="2">
      <t>イシタニ</t>
    </rPh>
    <rPh sb="2" eb="3">
      <t>ユウ</t>
    </rPh>
    <rPh sb="3" eb="4">
      <t>キ</t>
    </rPh>
    <phoneticPr fontId="5"/>
  </si>
  <si>
    <t>三崎万理子</t>
    <rPh sb="0" eb="2">
      <t>ミサキ</t>
    </rPh>
    <rPh sb="2" eb="4">
      <t>マリ</t>
    </rPh>
    <phoneticPr fontId="5"/>
  </si>
  <si>
    <t>岡田泰行</t>
    <rPh sb="2" eb="4">
      <t>ヤスユキ</t>
    </rPh>
    <phoneticPr fontId="5"/>
  </si>
  <si>
    <t>中川舞</t>
    <rPh sb="0" eb="2">
      <t>ナカガワ</t>
    </rPh>
    <rPh sb="2" eb="3">
      <t>マイ</t>
    </rPh>
    <phoneticPr fontId="4"/>
  </si>
  <si>
    <t>北村直也</t>
    <rPh sb="0" eb="2">
      <t>キタムラ</t>
    </rPh>
    <rPh sb="2" eb="4">
      <t>ナオヤ</t>
    </rPh>
    <phoneticPr fontId="5"/>
  </si>
  <si>
    <t>講師</t>
    <rPh sb="0" eb="2">
      <t>コウシ</t>
    </rPh>
    <phoneticPr fontId="18"/>
  </si>
  <si>
    <t>生島健太</t>
    <rPh sb="0" eb="2">
      <t>イクシマ</t>
    </rPh>
    <rPh sb="2" eb="4">
      <t>ケンタ</t>
    </rPh>
    <phoneticPr fontId="11"/>
  </si>
  <si>
    <t>助教</t>
    <rPh sb="0" eb="1">
      <t>ジョ</t>
    </rPh>
    <rPh sb="1" eb="2">
      <t>キョウ</t>
    </rPh>
    <phoneticPr fontId="18"/>
  </si>
  <si>
    <t>歯科ﾌﾞﾛｯｸ受付</t>
    <rPh sb="0" eb="2">
      <t>シカ</t>
    </rPh>
    <rPh sb="6" eb="8">
      <t>ウケツケ</t>
    </rPh>
    <phoneticPr fontId="5"/>
  </si>
  <si>
    <t>歯科放射線科</t>
    <rPh sb="0" eb="6">
      <t>シカホウシャセンカ</t>
    </rPh>
    <phoneticPr fontId="5"/>
  </si>
  <si>
    <t>近藤智之</t>
    <rPh sb="0" eb="4">
      <t>コンドウトモユキ</t>
    </rPh>
    <phoneticPr fontId="5"/>
  </si>
  <si>
    <t>浪花耕平</t>
    <rPh sb="0" eb="2">
      <t>ナニワ</t>
    </rPh>
    <rPh sb="2" eb="4">
      <t>コウヘイ</t>
    </rPh>
    <phoneticPr fontId="11"/>
  </si>
  <si>
    <t>田辺有花</t>
    <rPh sb="0" eb="2">
      <t>タナベ</t>
    </rPh>
    <rPh sb="2" eb="4">
      <t>ユウカ</t>
    </rPh>
    <phoneticPr fontId="5"/>
  </si>
  <si>
    <t>医療ｿｰｼｬﾙﾜｰｶｰ</t>
    <rPh sb="0" eb="2">
      <t>イリョウ</t>
    </rPh>
    <phoneticPr fontId="7"/>
  </si>
  <si>
    <t>総合歯科</t>
    <rPh sb="0" eb="2">
      <t>ソウゴウ</t>
    </rPh>
    <rPh sb="2" eb="4">
      <t>シカ</t>
    </rPh>
    <phoneticPr fontId="4"/>
  </si>
  <si>
    <t>井崎博也</t>
    <rPh sb="0" eb="2">
      <t>イザキ</t>
    </rPh>
    <rPh sb="2" eb="3">
      <t>ヒロシ</t>
    </rPh>
    <rPh sb="3" eb="4">
      <t>ヤ</t>
    </rPh>
    <phoneticPr fontId="4"/>
  </si>
  <si>
    <t>鄭路洋</t>
    <rPh sb="0" eb="1">
      <t>テイ</t>
    </rPh>
    <rPh sb="1" eb="2">
      <t>ロ</t>
    </rPh>
    <rPh sb="2" eb="3">
      <t>ヨウ</t>
    </rPh>
    <phoneticPr fontId="5"/>
  </si>
  <si>
    <t>医員</t>
    <rPh sb="0" eb="2">
      <t>イイン</t>
    </rPh>
    <phoneticPr fontId="18"/>
  </si>
  <si>
    <t>歯科放射線科</t>
    <rPh sb="2" eb="6">
      <t>ホウシャセンカ</t>
    </rPh>
    <phoneticPr fontId="5"/>
  </si>
  <si>
    <t>美原智恵</t>
    <rPh sb="0" eb="2">
      <t>ミハラ</t>
    </rPh>
    <rPh sb="2" eb="4">
      <t>チエ</t>
    </rPh>
    <phoneticPr fontId="5"/>
  </si>
  <si>
    <t>西田真理</t>
    <rPh sb="0" eb="2">
      <t>ニシタ</t>
    </rPh>
    <rPh sb="2" eb="4">
      <t>マリ</t>
    </rPh>
    <phoneticPr fontId="11"/>
  </si>
  <si>
    <t>小児歯科</t>
    <rPh sb="0" eb="2">
      <t>ショウニ</t>
    </rPh>
    <rPh sb="2" eb="4">
      <t>シカ</t>
    </rPh>
    <phoneticPr fontId="5"/>
  </si>
  <si>
    <t>岩崎智憲</t>
    <rPh sb="0" eb="2">
      <t>イワサキ</t>
    </rPh>
    <rPh sb="2" eb="3">
      <t>サトシ</t>
    </rPh>
    <rPh sb="3" eb="4">
      <t>ケン</t>
    </rPh>
    <phoneticPr fontId="5"/>
  </si>
  <si>
    <t>助教 副部長</t>
    <rPh sb="0" eb="1">
      <t>ジョ</t>
    </rPh>
    <rPh sb="1" eb="2">
      <t>キョウ</t>
    </rPh>
    <rPh sb="3" eb="6">
      <t>フクブチョウ</t>
    </rPh>
    <phoneticPr fontId="18"/>
  </si>
  <si>
    <t>前尾慶</t>
    <rPh sb="0" eb="3">
      <t>マエオケイ</t>
    </rPh>
    <phoneticPr fontId="5"/>
  </si>
  <si>
    <t>上杉篤史</t>
    <rPh sb="0" eb="2">
      <t>ウエスギ</t>
    </rPh>
    <rPh sb="2" eb="4">
      <t>アツシ</t>
    </rPh>
    <phoneticPr fontId="5"/>
  </si>
  <si>
    <t>助教</t>
    <rPh sb="0" eb="2">
      <t>ジョキョウ</t>
    </rPh>
    <phoneticPr fontId="18"/>
  </si>
  <si>
    <t>歯科医師</t>
    <rPh sb="0" eb="2">
      <t>シカ</t>
    </rPh>
    <rPh sb="2" eb="4">
      <t>イシ</t>
    </rPh>
    <phoneticPr fontId="18"/>
  </si>
  <si>
    <t>助教　副部長</t>
    <rPh sb="0" eb="2">
      <t>ジョキョウ</t>
    </rPh>
    <rPh sb="3" eb="6">
      <t>フクブチョウ</t>
    </rPh>
    <phoneticPr fontId="7"/>
  </si>
  <si>
    <t>小川敦</t>
    <rPh sb="0" eb="2">
      <t>オガワ</t>
    </rPh>
    <rPh sb="2" eb="3">
      <t>アツシ</t>
    </rPh>
    <phoneticPr fontId="5"/>
  </si>
  <si>
    <t>西庄俊彦</t>
    <rPh sb="0" eb="2">
      <t>ニシショウ</t>
    </rPh>
    <rPh sb="2" eb="4">
      <t>トシヒコ</t>
    </rPh>
    <phoneticPr fontId="11"/>
  </si>
  <si>
    <t>山之内雄大</t>
    <rPh sb="0" eb="1">
      <t>ヤマ</t>
    </rPh>
    <rPh sb="1" eb="2">
      <t>ノ</t>
    </rPh>
    <rPh sb="2" eb="3">
      <t>ウチ</t>
    </rPh>
    <rPh sb="3" eb="5">
      <t>ユウダイ</t>
    </rPh>
    <phoneticPr fontId="4"/>
  </si>
  <si>
    <t>奥由里</t>
    <rPh sb="0" eb="3">
      <t>オクユリ</t>
    </rPh>
    <phoneticPr fontId="5"/>
  </si>
  <si>
    <t>大山博行</t>
    <rPh sb="2" eb="4">
      <t>ヒロユキ</t>
    </rPh>
    <phoneticPr fontId="5"/>
  </si>
  <si>
    <t>柏原奈津美</t>
    <rPh sb="0" eb="2">
      <t>カシハラ</t>
    </rPh>
    <rPh sb="2" eb="5">
      <t>ナツミ</t>
    </rPh>
    <phoneticPr fontId="1"/>
  </si>
  <si>
    <t>中島大生</t>
    <rPh sb="0" eb="2">
      <t>ナカジマ</t>
    </rPh>
    <rPh sb="2" eb="3">
      <t>ダイ</t>
    </rPh>
    <rPh sb="3" eb="4">
      <t>セイ</t>
    </rPh>
    <phoneticPr fontId="5"/>
  </si>
  <si>
    <t>総合歯科</t>
    <rPh sb="0" eb="2">
      <t>ソウゴウ</t>
    </rPh>
    <rPh sb="2" eb="4">
      <t>シカ</t>
    </rPh>
    <phoneticPr fontId="5"/>
  </si>
  <si>
    <t>岸本卓大</t>
    <rPh sb="0" eb="2">
      <t>キシモト</t>
    </rPh>
    <rPh sb="2" eb="3">
      <t>タク</t>
    </rPh>
    <rPh sb="3" eb="4">
      <t>ダイ</t>
    </rPh>
    <phoneticPr fontId="5"/>
  </si>
  <si>
    <t>片岡宏介</t>
    <rPh sb="0" eb="2">
      <t>カタオカ</t>
    </rPh>
    <rPh sb="2" eb="4">
      <t>コウスケ</t>
    </rPh>
    <phoneticPr fontId="11"/>
  </si>
  <si>
    <t>高田真里菜</t>
    <rPh sb="0" eb="2">
      <t>タカタ</t>
    </rPh>
    <rPh sb="2" eb="5">
      <t>マリナ</t>
    </rPh>
    <phoneticPr fontId="5"/>
  </si>
  <si>
    <t>准教授</t>
    <rPh sb="0" eb="3">
      <t>ジュンキョウジュ</t>
    </rPh>
    <phoneticPr fontId="18"/>
  </si>
  <si>
    <t>青野恭子</t>
    <rPh sb="0" eb="2">
      <t>アオノ</t>
    </rPh>
    <rPh sb="2" eb="4">
      <t>キョウコ</t>
    </rPh>
    <phoneticPr fontId="5"/>
  </si>
  <si>
    <t>副技師長　副部長</t>
    <rPh sb="0" eb="1">
      <t>フク</t>
    </rPh>
    <rPh sb="1" eb="4">
      <t>ギシチョウ</t>
    </rPh>
    <rPh sb="5" eb="8">
      <t>フクブチョウ</t>
    </rPh>
    <phoneticPr fontId="5"/>
  </si>
  <si>
    <t>副技師長</t>
    <rPh sb="0" eb="1">
      <t>フク</t>
    </rPh>
    <rPh sb="1" eb="4">
      <t>ギシチョウ</t>
    </rPh>
    <phoneticPr fontId="5"/>
  </si>
  <si>
    <t>副技師長</t>
    <rPh sb="0" eb="1">
      <t>フク</t>
    </rPh>
    <rPh sb="1" eb="3">
      <t>ギシ</t>
    </rPh>
    <rPh sb="3" eb="4">
      <t>チョウ</t>
    </rPh>
    <phoneticPr fontId="7"/>
  </si>
  <si>
    <t>藤田望</t>
    <rPh sb="0" eb="2">
      <t>フジタ</t>
    </rPh>
    <rPh sb="2" eb="3">
      <t>ノゾミ</t>
    </rPh>
    <phoneticPr fontId="11"/>
  </si>
  <si>
    <t>主任臨床検査技師</t>
    <rPh sb="0" eb="2">
      <t>シュニン</t>
    </rPh>
    <rPh sb="2" eb="4">
      <t>リンショウ</t>
    </rPh>
    <rPh sb="4" eb="6">
      <t>ケンサ</t>
    </rPh>
    <rPh sb="6" eb="8">
      <t>ギシ</t>
    </rPh>
    <phoneticPr fontId="11"/>
  </si>
  <si>
    <t>医療技術部</t>
    <rPh sb="0" eb="2">
      <t>イリョウ</t>
    </rPh>
    <rPh sb="2" eb="5">
      <t>ギジュツブ</t>
    </rPh>
    <phoneticPr fontId="5"/>
  </si>
  <si>
    <t>医療技術部長 臨床検査部門長</t>
    <rPh sb="0" eb="2">
      <t>イリョウ</t>
    </rPh>
    <rPh sb="2" eb="4">
      <t>ギジュツ</t>
    </rPh>
    <rPh sb="4" eb="6">
      <t>ブチョウ</t>
    </rPh>
    <rPh sb="7" eb="9">
      <t>リンショウ</t>
    </rPh>
    <rPh sb="9" eb="11">
      <t>ケンサ</t>
    </rPh>
    <rPh sb="11" eb="14">
      <t>ブモンチョウ</t>
    </rPh>
    <phoneticPr fontId="7"/>
  </si>
  <si>
    <t>米澤宏記</t>
    <rPh sb="0" eb="2">
      <t>ヨネザワ</t>
    </rPh>
    <rPh sb="2" eb="3">
      <t>ヒロシ</t>
    </rPh>
    <rPh sb="3" eb="4">
      <t>キ</t>
    </rPh>
    <phoneticPr fontId="11"/>
  </si>
  <si>
    <t>三枝裕司</t>
    <rPh sb="0" eb="2">
      <t>サエグサ</t>
    </rPh>
    <rPh sb="2" eb="4">
      <t>ユウジ</t>
    </rPh>
    <phoneticPr fontId="5"/>
  </si>
  <si>
    <t>主任診療放射線技師</t>
    <rPh sb="0" eb="2">
      <t>シュニン</t>
    </rPh>
    <rPh sb="2" eb="4">
      <t>シンリョウ</t>
    </rPh>
    <rPh sb="4" eb="7">
      <t>ホウシャセン</t>
    </rPh>
    <rPh sb="7" eb="9">
      <t>ギシ</t>
    </rPh>
    <phoneticPr fontId="7"/>
  </si>
  <si>
    <t>主任診療放射線技師</t>
    <rPh sb="2" eb="4">
      <t>シンリョウ</t>
    </rPh>
    <rPh sb="4" eb="7">
      <t>ホウシャセン</t>
    </rPh>
    <rPh sb="7" eb="9">
      <t>ギシ</t>
    </rPh>
    <phoneticPr fontId="7"/>
  </si>
  <si>
    <t>池口雅紹</t>
    <rPh sb="0" eb="4">
      <t>イケグチマサアキ</t>
    </rPh>
    <phoneticPr fontId="5"/>
  </si>
  <si>
    <t>福永有希子</t>
    <rPh sb="0" eb="2">
      <t>フクナガ</t>
    </rPh>
    <rPh sb="2" eb="5">
      <t>ユキコ</t>
    </rPh>
    <phoneticPr fontId="5"/>
  </si>
  <si>
    <t>手術部事務員</t>
    <rPh sb="0" eb="6">
      <t>シュジュツブジムイン</t>
    </rPh>
    <phoneticPr fontId="5"/>
  </si>
  <si>
    <t>薬剤部</t>
    <rPh sb="0" eb="3">
      <t>ヤクザイブ</t>
    </rPh>
    <phoneticPr fontId="5"/>
  </si>
  <si>
    <t>川田敬</t>
    <rPh sb="0" eb="2">
      <t>カワダ</t>
    </rPh>
    <rPh sb="2" eb="3">
      <t>ケイ</t>
    </rPh>
    <phoneticPr fontId="4"/>
  </si>
  <si>
    <t>副部長</t>
    <rPh sb="0" eb="3">
      <t>フクブチョウ</t>
    </rPh>
    <phoneticPr fontId="5"/>
  </si>
  <si>
    <t>浅井孝仁</t>
    <rPh sb="0" eb="2">
      <t>アサイ</t>
    </rPh>
    <rPh sb="2" eb="4">
      <t>タカヒト</t>
    </rPh>
    <phoneticPr fontId="11"/>
  </si>
  <si>
    <t>真鍋看護師</t>
    <rPh sb="0" eb="2">
      <t>マナベ</t>
    </rPh>
    <rPh sb="2" eb="5">
      <t>カンゴシ</t>
    </rPh>
    <phoneticPr fontId="4"/>
  </si>
  <si>
    <t>竹内竣亮</t>
    <rPh sb="0" eb="2">
      <t>タケウチ</t>
    </rPh>
    <rPh sb="2" eb="3">
      <t>シュン</t>
    </rPh>
    <rPh sb="3" eb="4">
      <t>リョウ</t>
    </rPh>
    <phoneticPr fontId="5"/>
  </si>
  <si>
    <t>藤原敏孝</t>
    <rPh sb="0" eb="2">
      <t>フジワラ</t>
    </rPh>
    <rPh sb="2" eb="4">
      <t>トシタカ</t>
    </rPh>
    <phoneticPr fontId="5"/>
  </si>
  <si>
    <t>教授</t>
    <rPh sb="0" eb="2">
      <t>キョウジュ</t>
    </rPh>
    <phoneticPr fontId="18"/>
  </si>
  <si>
    <t>名誉教授</t>
    <rPh sb="0" eb="4">
      <t>メイヨキョウジュ</t>
    </rPh>
    <phoneticPr fontId="4"/>
  </si>
  <si>
    <t>特任助教 副部長</t>
    <rPh sb="5" eb="8">
      <t>フクブチョウ</t>
    </rPh>
    <phoneticPr fontId="4"/>
  </si>
  <si>
    <t>ＰＡＣＳ　山元良夫</t>
    <rPh sb="7" eb="9">
      <t>ヨシオ</t>
    </rPh>
    <phoneticPr fontId="5"/>
  </si>
  <si>
    <t>病情PACS障害対応</t>
    <rPh sb="6" eb="8">
      <t>ショウガイ</t>
    </rPh>
    <rPh sb="8" eb="10">
      <t>タイオウ</t>
    </rPh>
    <phoneticPr fontId="7"/>
  </si>
  <si>
    <t>病理診断科・病理部</t>
    <rPh sb="0" eb="2">
      <t>ビョウリ</t>
    </rPh>
    <rPh sb="2" eb="4">
      <t>シンダン</t>
    </rPh>
    <rPh sb="4" eb="5">
      <t>カ</t>
    </rPh>
    <phoneticPr fontId="5"/>
  </si>
  <si>
    <t>常松貴明</t>
    <rPh sb="0" eb="2">
      <t>ツネマツ</t>
    </rPh>
    <rPh sb="2" eb="4">
      <t>タカアキ</t>
    </rPh>
    <phoneticPr fontId="5"/>
  </si>
  <si>
    <t>教授 副部長</t>
    <rPh sb="0" eb="2">
      <t>キョウジュ</t>
    </rPh>
    <rPh sb="3" eb="6">
      <t>フクブチョウ</t>
    </rPh>
    <phoneticPr fontId="7"/>
  </si>
  <si>
    <t>教授 副部長</t>
    <rPh sb="3" eb="4">
      <t>フク</t>
    </rPh>
    <rPh sb="4" eb="6">
      <t>ブチョウ</t>
    </rPh>
    <phoneticPr fontId="7"/>
  </si>
  <si>
    <t>二見明香理</t>
    <rPh sb="0" eb="2">
      <t>フタミ</t>
    </rPh>
    <rPh sb="2" eb="4">
      <t>メイカ</t>
    </rPh>
    <rPh sb="4" eb="5">
      <t>リ</t>
    </rPh>
    <phoneticPr fontId="11"/>
  </si>
  <si>
    <t>CRC(栄養士)</t>
    <rPh sb="4" eb="7">
      <t>エイヨウシ</t>
    </rPh>
    <phoneticPr fontId="7"/>
  </si>
  <si>
    <t>看護師長</t>
    <rPh sb="0" eb="4">
      <t>カンゴシチョウ</t>
    </rPh>
    <phoneticPr fontId="7"/>
  </si>
  <si>
    <t>生田賢治</t>
    <rPh sb="0" eb="2">
      <t>イクタ</t>
    </rPh>
    <rPh sb="2" eb="4">
      <t>ケンジ</t>
    </rPh>
    <phoneticPr fontId="5"/>
  </si>
  <si>
    <t>麻薬室長</t>
    <rPh sb="0" eb="2">
      <t>マヤク</t>
    </rPh>
    <rPh sb="2" eb="4">
      <t>シツチョウ</t>
    </rPh>
    <phoneticPr fontId="5"/>
  </si>
  <si>
    <t>特定行為研修セ</t>
    <rPh sb="0" eb="2">
      <t>トクテイ</t>
    </rPh>
    <rPh sb="2" eb="4">
      <t>コウイ</t>
    </rPh>
    <rPh sb="4" eb="6">
      <t>ケンシュウ</t>
    </rPh>
    <phoneticPr fontId="5"/>
  </si>
  <si>
    <t>中山師長</t>
    <rPh sb="0" eb="2">
      <t>ナカヤマ</t>
    </rPh>
    <rPh sb="2" eb="4">
      <t>シチョウ</t>
    </rPh>
    <phoneticPr fontId="11"/>
  </si>
  <si>
    <t>看護師長</t>
    <rPh sb="0" eb="4">
      <t>カンゴシチョウ</t>
    </rPh>
    <phoneticPr fontId="11"/>
  </si>
  <si>
    <t>主任歯科衛生士</t>
    <rPh sb="0" eb="7">
      <t>シュニンシカエイセイシ</t>
    </rPh>
    <phoneticPr fontId="18"/>
  </si>
  <si>
    <t>大坂師長</t>
    <rPh sb="0" eb="2">
      <t>オオサカ</t>
    </rPh>
    <rPh sb="2" eb="4">
      <t>シチョウ</t>
    </rPh>
    <phoneticPr fontId="11"/>
  </si>
  <si>
    <t>看護師長 副部門長</t>
    <rPh sb="7" eb="8">
      <t>モン</t>
    </rPh>
    <phoneticPr fontId="7"/>
  </si>
  <si>
    <t>後藤さおり師長</t>
    <rPh sb="0" eb="2">
      <t>ゴトウ</t>
    </rPh>
    <rPh sb="5" eb="7">
      <t>シチョウ</t>
    </rPh>
    <phoneticPr fontId="1"/>
  </si>
  <si>
    <t>看護師長　副部長</t>
    <rPh sb="0" eb="4">
      <t>カンゴシチョウ</t>
    </rPh>
    <rPh sb="5" eb="8">
      <t>フクブチョウ</t>
    </rPh>
    <phoneticPr fontId="1"/>
  </si>
  <si>
    <t>矢野由美子</t>
    <rPh sb="0" eb="2">
      <t>ヤノ</t>
    </rPh>
    <rPh sb="2" eb="5">
      <t>ユミコ</t>
    </rPh>
    <phoneticPr fontId="5"/>
  </si>
  <si>
    <t>看護師</t>
    <rPh sb="0" eb="3">
      <t>カンゴシ</t>
    </rPh>
    <phoneticPr fontId="5"/>
  </si>
  <si>
    <t>船木真理</t>
    <rPh sb="0" eb="2">
      <t>フナキ</t>
    </rPh>
    <rPh sb="2" eb="4">
      <t>マリ</t>
    </rPh>
    <phoneticPr fontId="5"/>
  </si>
  <si>
    <t>堀川伊和</t>
    <rPh sb="0" eb="2">
      <t>ホリカワ</t>
    </rPh>
    <rPh sb="2" eb="3">
      <t>イ</t>
    </rPh>
    <rPh sb="3" eb="4">
      <t>ワ</t>
    </rPh>
    <phoneticPr fontId="4"/>
  </si>
  <si>
    <t>古木志帆</t>
    <rPh sb="0" eb="2">
      <t>フルキ</t>
    </rPh>
    <rPh sb="2" eb="4">
      <t>シホ</t>
    </rPh>
    <phoneticPr fontId="5"/>
  </si>
  <si>
    <t>柴田高洋</t>
    <rPh sb="2" eb="4">
      <t>タカヒロ</t>
    </rPh>
    <phoneticPr fontId="5"/>
  </si>
  <si>
    <t>薬剤師</t>
    <rPh sb="0" eb="3">
      <t>ヤクザイシ</t>
    </rPh>
    <phoneticPr fontId="7"/>
  </si>
  <si>
    <t>菊石美也子</t>
    <rPh sb="0" eb="1">
      <t>キク</t>
    </rPh>
    <rPh sb="1" eb="2">
      <t>イシ</t>
    </rPh>
    <rPh sb="2" eb="5">
      <t>ミヤコ</t>
    </rPh>
    <phoneticPr fontId="5"/>
  </si>
  <si>
    <t>上田看護部長</t>
    <rPh sb="0" eb="2">
      <t>ウエタ</t>
    </rPh>
    <rPh sb="2" eb="4">
      <t>カンゴ</t>
    </rPh>
    <rPh sb="4" eb="6">
      <t>ブチョウ</t>
    </rPh>
    <phoneticPr fontId="11"/>
  </si>
  <si>
    <t>看護部長</t>
    <rPh sb="0" eb="2">
      <t>カンゴ</t>
    </rPh>
    <rPh sb="2" eb="4">
      <t>ブチョウ</t>
    </rPh>
    <phoneticPr fontId="7"/>
  </si>
  <si>
    <t>長谷副看護部長</t>
    <rPh sb="0" eb="7">
      <t>ハセフクカンゴブチョウ</t>
    </rPh>
    <phoneticPr fontId="11"/>
  </si>
  <si>
    <t>副看護部長</t>
    <rPh sb="0" eb="1">
      <t>フク</t>
    </rPh>
    <rPh sb="1" eb="3">
      <t>カンゴ</t>
    </rPh>
    <rPh sb="3" eb="5">
      <t>ブチョウ</t>
    </rPh>
    <phoneticPr fontId="7"/>
  </si>
  <si>
    <t>白石副看護部長</t>
    <rPh sb="0" eb="2">
      <t>シライシ</t>
    </rPh>
    <rPh sb="2" eb="7">
      <t>フクカンゴブチョウ</t>
    </rPh>
    <phoneticPr fontId="1"/>
  </si>
  <si>
    <t>看護部病床管理</t>
    <rPh sb="3" eb="5">
      <t>ビョウショウ</t>
    </rPh>
    <rPh sb="5" eb="7">
      <t>カンリ</t>
    </rPh>
    <phoneticPr fontId="5"/>
  </si>
  <si>
    <t>原田副看護部長</t>
    <rPh sb="0" eb="7">
      <t>ハラダフクカンゴブチョウ</t>
    </rPh>
    <phoneticPr fontId="5"/>
  </si>
  <si>
    <t>看護部業務</t>
    <rPh sb="3" eb="5">
      <t>ギョウム</t>
    </rPh>
    <phoneticPr fontId="5"/>
  </si>
  <si>
    <t>川原副看護部長</t>
    <rPh sb="0" eb="2">
      <t>カワハラ</t>
    </rPh>
    <rPh sb="2" eb="7">
      <t>フクカンゴブチョウ</t>
    </rPh>
    <phoneticPr fontId="1"/>
  </si>
  <si>
    <t>副看護部長</t>
    <rPh sb="0" eb="1">
      <t>フク</t>
    </rPh>
    <rPh sb="3" eb="4">
      <t>ブ</t>
    </rPh>
    <phoneticPr fontId="5"/>
  </si>
  <si>
    <t>新居清美</t>
    <rPh sb="0" eb="2">
      <t>ニイ</t>
    </rPh>
    <rPh sb="2" eb="4">
      <t>キヨミ</t>
    </rPh>
    <phoneticPr fontId="5"/>
  </si>
  <si>
    <t>山口師長</t>
    <rPh sb="0" eb="4">
      <t>ヤマグチシチョウ</t>
    </rPh>
    <phoneticPr fontId="5"/>
  </si>
  <si>
    <t>連絡係看護師</t>
    <rPh sb="0" eb="2">
      <t>レンラク</t>
    </rPh>
    <rPh sb="2" eb="3">
      <t>カカリ</t>
    </rPh>
    <rPh sb="3" eb="6">
      <t>カンゴシ</t>
    </rPh>
    <phoneticPr fontId="1"/>
  </si>
  <si>
    <t>大和副師長</t>
    <rPh sb="0" eb="2">
      <t>ヤマト</t>
    </rPh>
    <rPh sb="2" eb="5">
      <t>フクシチョウ</t>
    </rPh>
    <phoneticPr fontId="11"/>
  </si>
  <si>
    <t>副看護師長</t>
    <rPh sb="0" eb="1">
      <t>フク</t>
    </rPh>
    <rPh sb="1" eb="5">
      <t>カンゴシチョウ</t>
    </rPh>
    <phoneticPr fontId="11"/>
  </si>
  <si>
    <t>専門認定看護師室</t>
    <rPh sb="0" eb="2">
      <t>センモン</t>
    </rPh>
    <rPh sb="2" eb="4">
      <t>ニンテイ</t>
    </rPh>
    <rPh sb="4" eb="7">
      <t>カンゴシ</t>
    </rPh>
    <rPh sb="7" eb="8">
      <t>シツ</t>
    </rPh>
    <phoneticPr fontId="1"/>
  </si>
  <si>
    <t>山田師長</t>
    <rPh sb="0" eb="2">
      <t>ヤマダ</t>
    </rPh>
    <rPh sb="2" eb="4">
      <t>シチョウ</t>
    </rPh>
    <phoneticPr fontId="1"/>
  </si>
  <si>
    <t>山本副師長</t>
    <rPh sb="0" eb="5">
      <t>ヤマモトフクシチョウ</t>
    </rPh>
    <phoneticPr fontId="5"/>
  </si>
  <si>
    <t>黒上副師長</t>
    <rPh sb="0" eb="2">
      <t>クロカミ</t>
    </rPh>
    <rPh sb="2" eb="5">
      <t>フクシチョウ</t>
    </rPh>
    <phoneticPr fontId="1"/>
  </si>
  <si>
    <t>連絡係看護師</t>
    <rPh sb="0" eb="6">
      <t>レンラクカカリカンゴシ</t>
    </rPh>
    <phoneticPr fontId="5"/>
  </si>
  <si>
    <t>皮膚科外来</t>
    <rPh sb="0" eb="3">
      <t>ヒフカ</t>
    </rPh>
    <rPh sb="3" eb="5">
      <t>ガイライ</t>
    </rPh>
    <phoneticPr fontId="1"/>
  </si>
  <si>
    <t>連絡係看護師</t>
    <rPh sb="0" eb="3">
      <t>レンラクカカリ</t>
    </rPh>
    <rPh sb="3" eb="6">
      <t>カンゴシ</t>
    </rPh>
    <phoneticPr fontId="1"/>
  </si>
  <si>
    <t>看護師</t>
    <rPh sb="0" eb="3">
      <t>カンゴシ</t>
    </rPh>
    <phoneticPr fontId="11"/>
  </si>
  <si>
    <t>形成外科外来</t>
    <rPh sb="0" eb="4">
      <t>ケイセイゲカ</t>
    </rPh>
    <rPh sb="4" eb="6">
      <t>ガイライ</t>
    </rPh>
    <phoneticPr fontId="1"/>
  </si>
  <si>
    <t>連絡係看護師</t>
    <rPh sb="0" eb="2">
      <t>レンラク</t>
    </rPh>
    <rPh sb="2" eb="3">
      <t>カカリ</t>
    </rPh>
    <rPh sb="3" eb="6">
      <t>カンゴシ</t>
    </rPh>
    <phoneticPr fontId="5"/>
  </si>
  <si>
    <t>耳鼻科外来</t>
    <rPh sb="0" eb="3">
      <t>ジビカ</t>
    </rPh>
    <rPh sb="3" eb="5">
      <t>ガイライ</t>
    </rPh>
    <phoneticPr fontId="5"/>
  </si>
  <si>
    <t>眼科外来</t>
    <rPh sb="0" eb="2">
      <t>ガンカ</t>
    </rPh>
    <rPh sb="2" eb="4">
      <t>ガイライ</t>
    </rPh>
    <phoneticPr fontId="1"/>
  </si>
  <si>
    <t>泌尿器科外来</t>
    <rPh sb="3" eb="4">
      <t>カ</t>
    </rPh>
    <phoneticPr fontId="5"/>
  </si>
  <si>
    <t>脳外科外来</t>
    <rPh sb="2" eb="3">
      <t>カ</t>
    </rPh>
    <phoneticPr fontId="5"/>
  </si>
  <si>
    <t>外来化学療法室</t>
    <rPh sb="0" eb="2">
      <t>ガイライ</t>
    </rPh>
    <phoneticPr fontId="5"/>
  </si>
  <si>
    <t>副看護師長</t>
    <rPh sb="0" eb="1">
      <t>フク</t>
    </rPh>
    <rPh sb="1" eb="4">
      <t>カンゴシ</t>
    </rPh>
    <rPh sb="4" eb="5">
      <t>チョウ</t>
    </rPh>
    <phoneticPr fontId="7"/>
  </si>
  <si>
    <t>岡本師長</t>
    <rPh sb="0" eb="2">
      <t>オカモト</t>
    </rPh>
    <rPh sb="2" eb="4">
      <t>シチョウ</t>
    </rPh>
    <rPh sb="3" eb="4">
      <t>チョウ</t>
    </rPh>
    <phoneticPr fontId="1"/>
  </si>
  <si>
    <t>齋藤師長</t>
    <rPh sb="0" eb="2">
      <t>サイトウ</t>
    </rPh>
    <rPh sb="2" eb="4">
      <t>シチョウ</t>
    </rPh>
    <phoneticPr fontId="1"/>
  </si>
  <si>
    <t>看護師長</t>
    <rPh sb="0" eb="2">
      <t>カンゴ</t>
    </rPh>
    <rPh sb="2" eb="3">
      <t>シ</t>
    </rPh>
    <rPh sb="3" eb="4">
      <t>チョウ</t>
    </rPh>
    <phoneticPr fontId="7"/>
  </si>
  <si>
    <t>大西美知子師長</t>
    <rPh sb="0" eb="2">
      <t>オオニシ</t>
    </rPh>
    <rPh sb="2" eb="5">
      <t>ミチコ</t>
    </rPh>
    <rPh sb="5" eb="7">
      <t>シチョウ</t>
    </rPh>
    <phoneticPr fontId="1"/>
  </si>
  <si>
    <t>西川師長</t>
    <rPh sb="0" eb="2">
      <t>ニシカワ</t>
    </rPh>
    <rPh sb="2" eb="4">
      <t>シチョウ</t>
    </rPh>
    <phoneticPr fontId="1"/>
  </si>
  <si>
    <t>高橋師長</t>
    <rPh sb="0" eb="2">
      <t>タカハシ</t>
    </rPh>
    <rPh sb="2" eb="4">
      <t>シチョウ</t>
    </rPh>
    <phoneticPr fontId="1"/>
  </si>
  <si>
    <t>河野師長</t>
    <rPh sb="0" eb="4">
      <t>カワノシチョウ</t>
    </rPh>
    <phoneticPr fontId="5"/>
  </si>
  <si>
    <t>造血細胞移植コーディネーター</t>
    <rPh sb="0" eb="2">
      <t>ゾウケツ</t>
    </rPh>
    <rPh sb="2" eb="4">
      <t>サイボウ</t>
    </rPh>
    <rPh sb="4" eb="6">
      <t>イショク</t>
    </rPh>
    <phoneticPr fontId="11"/>
  </si>
  <si>
    <t>樫地舞子</t>
    <rPh sb="0" eb="2">
      <t>カシジ</t>
    </rPh>
    <rPh sb="2" eb="4">
      <t>マイコ</t>
    </rPh>
    <phoneticPr fontId="11"/>
  </si>
  <si>
    <t>三木香織師長</t>
    <rPh sb="0" eb="6">
      <t>ミキカオリシチョウ</t>
    </rPh>
    <phoneticPr fontId="1"/>
  </si>
  <si>
    <t>看護師長</t>
    <rPh sb="0" eb="3">
      <t>カンゴシ</t>
    </rPh>
    <rPh sb="3" eb="4">
      <t>チョウ</t>
    </rPh>
    <phoneticPr fontId="7"/>
  </si>
  <si>
    <t>吉田師長</t>
    <rPh sb="0" eb="2">
      <t>ヨシダ</t>
    </rPh>
    <rPh sb="2" eb="3">
      <t>シ</t>
    </rPh>
    <rPh sb="3" eb="4">
      <t>チョウ</t>
    </rPh>
    <phoneticPr fontId="1"/>
  </si>
  <si>
    <t>看護師長</t>
    <rPh sb="0" eb="3">
      <t>カンゴシ</t>
    </rPh>
    <rPh sb="3" eb="4">
      <t>チョウ</t>
    </rPh>
    <phoneticPr fontId="18"/>
  </si>
  <si>
    <t>川下未佳師長</t>
    <rPh sb="0" eb="2">
      <t>カワシタ</t>
    </rPh>
    <rPh sb="2" eb="4">
      <t>ミカ</t>
    </rPh>
    <rPh sb="4" eb="5">
      <t>シ</t>
    </rPh>
    <rPh sb="5" eb="6">
      <t>チョウ</t>
    </rPh>
    <phoneticPr fontId="1"/>
  </si>
  <si>
    <t>細川師長</t>
    <rPh sb="0" eb="2">
      <t>ホソカワ</t>
    </rPh>
    <rPh sb="2" eb="4">
      <t>シチョウ</t>
    </rPh>
    <phoneticPr fontId="1"/>
  </si>
  <si>
    <t>看護師長</t>
    <rPh sb="0" eb="2">
      <t>カンゴ</t>
    </rPh>
    <rPh sb="2" eb="4">
      <t>シチョウ</t>
    </rPh>
    <phoneticPr fontId="3"/>
  </si>
  <si>
    <t>前野看護師</t>
    <rPh sb="0" eb="1">
      <t>マエ</t>
    </rPh>
    <rPh sb="1" eb="2">
      <t>ノ</t>
    </rPh>
    <rPh sb="2" eb="5">
      <t>カンゴシ</t>
    </rPh>
    <phoneticPr fontId="11"/>
  </si>
  <si>
    <t>看護部（放射・内視鏡）</t>
    <rPh sb="0" eb="3">
      <t>カンゴブ</t>
    </rPh>
    <rPh sb="4" eb="6">
      <t>ホウシャ</t>
    </rPh>
    <rPh sb="7" eb="10">
      <t>ナイシキョウ</t>
    </rPh>
    <phoneticPr fontId="1"/>
  </si>
  <si>
    <t>原田師長</t>
    <rPh sb="0" eb="4">
      <t>ハラダシチョウ</t>
    </rPh>
    <phoneticPr fontId="5"/>
  </si>
  <si>
    <t>前田悠樹</t>
    <rPh sb="0" eb="2">
      <t>マエダ</t>
    </rPh>
    <rPh sb="2" eb="4">
      <t>ユウキ</t>
    </rPh>
    <phoneticPr fontId="11"/>
  </si>
  <si>
    <t>医局　黒田</t>
    <rPh sb="0" eb="2">
      <t>イキョク</t>
    </rPh>
    <rPh sb="3" eb="5">
      <t>クロダ</t>
    </rPh>
    <phoneticPr fontId="5"/>
  </si>
  <si>
    <t>手術部事務員</t>
    <rPh sb="3" eb="6">
      <t>ジムイン</t>
    </rPh>
    <phoneticPr fontId="7"/>
  </si>
  <si>
    <t>曽我部洋平</t>
    <rPh sb="0" eb="3">
      <t>ソガベ</t>
    </rPh>
    <rPh sb="3" eb="5">
      <t>ヨウヘイ</t>
    </rPh>
    <phoneticPr fontId="11"/>
  </si>
  <si>
    <t>重清晶太</t>
    <rPh sb="0" eb="2">
      <t>シゲキヨ</t>
    </rPh>
    <rPh sb="2" eb="4">
      <t>ショウタ</t>
    </rPh>
    <phoneticPr fontId="5"/>
  </si>
  <si>
    <t>施設マ（電気）</t>
    <rPh sb="4" eb="6">
      <t>デンキ</t>
    </rPh>
    <phoneticPr fontId="5"/>
  </si>
  <si>
    <t>齋賀弘治</t>
    <rPh sb="0" eb="1">
      <t>イツ</t>
    </rPh>
    <rPh sb="1" eb="2">
      <t>ガ</t>
    </rPh>
    <rPh sb="2" eb="4">
      <t>ヒロハル</t>
    </rPh>
    <phoneticPr fontId="4"/>
  </si>
  <si>
    <t>電気主任技術者</t>
    <rPh sb="0" eb="2">
      <t>デンキ</t>
    </rPh>
    <rPh sb="2" eb="4">
      <t>シュニン</t>
    </rPh>
    <rPh sb="4" eb="7">
      <t>ギジュツシャ</t>
    </rPh>
    <phoneticPr fontId="4"/>
  </si>
  <si>
    <t>伊勢夏子</t>
    <rPh sb="0" eb="2">
      <t>イセ</t>
    </rPh>
    <rPh sb="2" eb="4">
      <t>ナツコ</t>
    </rPh>
    <phoneticPr fontId="5"/>
  </si>
  <si>
    <t>CRC(薬剤師)</t>
    <rPh sb="4" eb="7">
      <t>ヤクザイシ</t>
    </rPh>
    <phoneticPr fontId="7"/>
  </si>
  <si>
    <t>看護部（放射）</t>
    <rPh sb="0" eb="3">
      <t>カンゴブ</t>
    </rPh>
    <rPh sb="4" eb="6">
      <t>ホウシャ</t>
    </rPh>
    <phoneticPr fontId="1"/>
  </si>
  <si>
    <t>藤原副師長</t>
    <rPh sb="0" eb="2">
      <t>フジワラ</t>
    </rPh>
    <rPh sb="2" eb="5">
      <t>フクシチョウ</t>
    </rPh>
    <phoneticPr fontId="5"/>
  </si>
  <si>
    <t>副看護師長</t>
    <rPh sb="0" eb="1">
      <t>フク</t>
    </rPh>
    <rPh sb="1" eb="5">
      <t>カンゴシチョウ</t>
    </rPh>
    <phoneticPr fontId="5"/>
  </si>
  <si>
    <t>手束一貴</t>
    <rPh sb="0" eb="2">
      <t>テヅカ</t>
    </rPh>
    <rPh sb="2" eb="3">
      <t>カズ</t>
    </rPh>
    <rPh sb="3" eb="4">
      <t>タカ</t>
    </rPh>
    <phoneticPr fontId="4"/>
  </si>
  <si>
    <t>医師</t>
    <rPh sb="0" eb="2">
      <t>イシ</t>
    </rPh>
    <phoneticPr fontId="5"/>
  </si>
  <si>
    <t>住田智志</t>
    <rPh sb="0" eb="2">
      <t>スミダ</t>
    </rPh>
    <rPh sb="2" eb="3">
      <t>サトシ</t>
    </rPh>
    <rPh sb="3" eb="4">
      <t>シ</t>
    </rPh>
    <phoneticPr fontId="5"/>
  </si>
  <si>
    <t>笠井嘉人</t>
    <rPh sb="2" eb="4">
      <t>カヒト</t>
    </rPh>
    <phoneticPr fontId="4"/>
  </si>
  <si>
    <t>新家崇義</t>
    <rPh sb="0" eb="2">
      <t>シンヤ</t>
    </rPh>
    <rPh sb="2" eb="4">
      <t>タカヨシ</t>
    </rPh>
    <phoneticPr fontId="5"/>
  </si>
  <si>
    <t>特任教授</t>
    <rPh sb="0" eb="4">
      <t>トクニンキョウジュ</t>
    </rPh>
    <phoneticPr fontId="7"/>
  </si>
  <si>
    <t>中路佳美</t>
    <rPh sb="0" eb="2">
      <t>ナカジ</t>
    </rPh>
    <rPh sb="2" eb="4">
      <t>ヨシミ</t>
    </rPh>
    <phoneticPr fontId="5"/>
  </si>
  <si>
    <t>戸崎師長</t>
    <rPh sb="0" eb="2">
      <t>トサキ</t>
    </rPh>
    <rPh sb="2" eb="4">
      <t>シチョウ</t>
    </rPh>
    <phoneticPr fontId="4"/>
  </si>
  <si>
    <t>血液内科</t>
    <rPh sb="0" eb="2">
      <t>ケツエキ</t>
    </rPh>
    <rPh sb="2" eb="4">
      <t>ナイカ</t>
    </rPh>
    <phoneticPr fontId="5"/>
  </si>
  <si>
    <t>松岡賢市</t>
    <rPh sb="0" eb="2">
      <t>マツオカ</t>
    </rPh>
    <rPh sb="2" eb="4">
      <t>ケンイチ</t>
    </rPh>
    <phoneticPr fontId="5"/>
  </si>
  <si>
    <t>水頭英樹</t>
    <rPh sb="0" eb="1">
      <t>ミズ</t>
    </rPh>
    <rPh sb="1" eb="2">
      <t>アタマ</t>
    </rPh>
    <rPh sb="2" eb="4">
      <t>ヒデキ</t>
    </rPh>
    <phoneticPr fontId="5"/>
  </si>
  <si>
    <t>調剤室長</t>
    <rPh sb="0" eb="3">
      <t>チョウザイシツ</t>
    </rPh>
    <rPh sb="3" eb="4">
      <t>チョウ</t>
    </rPh>
    <phoneticPr fontId="4"/>
  </si>
  <si>
    <t>医事・医事係長</t>
    <rPh sb="0" eb="2">
      <t>イジ</t>
    </rPh>
    <rPh sb="3" eb="7">
      <t>イジカカリチョウ</t>
    </rPh>
    <phoneticPr fontId="5"/>
  </si>
  <si>
    <t>佐々木秀人</t>
    <rPh sb="0" eb="5">
      <t>ササキヒデト</t>
    </rPh>
    <phoneticPr fontId="4"/>
  </si>
  <si>
    <t>医事・患者支援係　主任</t>
    <rPh sb="0" eb="2">
      <t>イジ</t>
    </rPh>
    <rPh sb="3" eb="8">
      <t>カンジャシエンカカリ</t>
    </rPh>
    <rPh sb="9" eb="11">
      <t>シュニン</t>
    </rPh>
    <phoneticPr fontId="4"/>
  </si>
  <si>
    <t>芽形佳余子</t>
    <rPh sb="0" eb="5">
      <t>メカタカヨコ</t>
    </rPh>
    <phoneticPr fontId="5"/>
  </si>
  <si>
    <t>主任</t>
    <rPh sb="0" eb="2">
      <t>シュニン</t>
    </rPh>
    <phoneticPr fontId="4"/>
  </si>
  <si>
    <t>事務員</t>
    <rPh sb="0" eb="3">
      <t>ジムイン</t>
    </rPh>
    <phoneticPr fontId="7"/>
  </si>
  <si>
    <t>山田健二</t>
    <rPh sb="0" eb="2">
      <t>ヤマダ</t>
    </rPh>
    <rPh sb="2" eb="4">
      <t>ケンジ</t>
    </rPh>
    <phoneticPr fontId="5"/>
  </si>
  <si>
    <t>主任診療放射線技師</t>
    <rPh sb="0" eb="9">
      <t>シュニンシンリョウホウシャセンギシ</t>
    </rPh>
    <phoneticPr fontId="5"/>
  </si>
  <si>
    <t>救急科</t>
    <rPh sb="0" eb="3">
      <t>キュウキュウカ</t>
    </rPh>
    <phoneticPr fontId="5"/>
  </si>
  <si>
    <t>板垣大雅</t>
    <rPh sb="0" eb="4">
      <t>イタガキタイガ</t>
    </rPh>
    <phoneticPr fontId="5"/>
  </si>
  <si>
    <t>副課長</t>
    <rPh sb="0" eb="1">
      <t>フク</t>
    </rPh>
    <rPh sb="1" eb="3">
      <t>カチョウ</t>
    </rPh>
    <phoneticPr fontId="7"/>
  </si>
  <si>
    <t>遺伝相談員</t>
    <rPh sb="0" eb="5">
      <t>イデンソウダンイン</t>
    </rPh>
    <phoneticPr fontId="7"/>
  </si>
  <si>
    <t>経理調達・専門職員</t>
    <rPh sb="5" eb="7">
      <t>センモン</t>
    </rPh>
    <rPh sb="7" eb="9">
      <t>ショクイン</t>
    </rPh>
    <phoneticPr fontId="5"/>
  </si>
  <si>
    <t>中尾佳代</t>
    <rPh sb="0" eb="4">
      <t>ナカオカヨ</t>
    </rPh>
    <phoneticPr fontId="5"/>
  </si>
  <si>
    <t>専門職員</t>
    <rPh sb="0" eb="2">
      <t>センモン</t>
    </rPh>
    <rPh sb="2" eb="4">
      <t>ショクイン</t>
    </rPh>
    <phoneticPr fontId="5"/>
  </si>
  <si>
    <t>阿部恭大</t>
    <rPh sb="0" eb="2">
      <t>アベ</t>
    </rPh>
    <rPh sb="2" eb="3">
      <t>ヤス</t>
    </rPh>
    <rPh sb="3" eb="4">
      <t>ダイ</t>
    </rPh>
    <phoneticPr fontId="4"/>
  </si>
  <si>
    <t>土師恵子</t>
    <rPh sb="2" eb="4">
      <t>ケイコ</t>
    </rPh>
    <phoneticPr fontId="5"/>
  </si>
  <si>
    <t>総務夜間事務当直</t>
    <rPh sb="2" eb="4">
      <t>ヤカン</t>
    </rPh>
    <rPh sb="4" eb="6">
      <t>ジム</t>
    </rPh>
    <rPh sb="6" eb="8">
      <t>トウチョク</t>
    </rPh>
    <phoneticPr fontId="7"/>
  </si>
  <si>
    <t>薬剤部当直</t>
    <rPh sb="0" eb="2">
      <t>ヤクザイ</t>
    </rPh>
    <rPh sb="2" eb="3">
      <t>ブ</t>
    </rPh>
    <rPh sb="3" eb="5">
      <t>トウチョク</t>
    </rPh>
    <phoneticPr fontId="7"/>
  </si>
  <si>
    <t>綾悠真</t>
    <rPh sb="0" eb="1">
      <t>アヤ</t>
    </rPh>
    <rPh sb="1" eb="3">
      <t>ユウマ</t>
    </rPh>
    <phoneticPr fontId="5"/>
  </si>
  <si>
    <t>輸血細胞治療部</t>
    <rPh sb="2" eb="4">
      <t>サイボウ</t>
    </rPh>
    <rPh sb="4" eb="6">
      <t>チリョウ</t>
    </rPh>
    <rPh sb="6" eb="7">
      <t>ブ</t>
    </rPh>
    <phoneticPr fontId="5"/>
  </si>
  <si>
    <t>輸血当直臨床検査技師</t>
    <rPh sb="0" eb="2">
      <t>ユケツ</t>
    </rPh>
    <rPh sb="2" eb="4">
      <t>トウチョク</t>
    </rPh>
    <rPh sb="4" eb="6">
      <t>リンショウ</t>
    </rPh>
    <rPh sb="6" eb="8">
      <t>ケンサ</t>
    </rPh>
    <rPh sb="8" eb="10">
      <t>ギシ</t>
    </rPh>
    <phoneticPr fontId="5"/>
  </si>
  <si>
    <t>主任臨床検査技師</t>
    <rPh sb="0" eb="2">
      <t>シュニン</t>
    </rPh>
    <rPh sb="2" eb="4">
      <t>リンショウ</t>
    </rPh>
    <rPh sb="4" eb="6">
      <t>ケンサ</t>
    </rPh>
    <rPh sb="6" eb="8">
      <t>ギシ</t>
    </rPh>
    <phoneticPr fontId="7"/>
  </si>
  <si>
    <t>武田悠作</t>
    <rPh sb="0" eb="2">
      <t>タケダ</t>
    </rPh>
    <rPh sb="2" eb="3">
      <t>ユウ</t>
    </rPh>
    <rPh sb="3" eb="4">
      <t>サク</t>
    </rPh>
    <phoneticPr fontId="5"/>
  </si>
  <si>
    <t>臨床工学技士</t>
    <rPh sb="0" eb="2">
      <t>リンショウ</t>
    </rPh>
    <rPh sb="2" eb="4">
      <t>コウガク</t>
    </rPh>
    <rPh sb="4" eb="6">
      <t>ギシ</t>
    </rPh>
    <phoneticPr fontId="5"/>
  </si>
  <si>
    <t>ﾋﾞｮｳﾘｼﾝﾀﾞﾝｶ08</t>
  </si>
  <si>
    <t>薬剤部長</t>
    <rPh sb="0" eb="2">
      <t>ヤクザイ</t>
    </rPh>
    <rPh sb="2" eb="4">
      <t>ブチョウ</t>
    </rPh>
    <phoneticPr fontId="5"/>
  </si>
  <si>
    <t>言語聴覚士</t>
    <rPh sb="0" eb="2">
      <t>ゲンゴ</t>
    </rPh>
    <rPh sb="2" eb="4">
      <t>チョウカク</t>
    </rPh>
    <rPh sb="4" eb="5">
      <t>シ</t>
    </rPh>
    <phoneticPr fontId="7"/>
  </si>
  <si>
    <t>上山佑一郎</t>
    <rPh sb="0" eb="2">
      <t>カミヤマ</t>
    </rPh>
    <rPh sb="2" eb="5">
      <t>ユウイチロウ</t>
    </rPh>
    <phoneticPr fontId="4"/>
  </si>
  <si>
    <t>村田看護師</t>
    <rPh sb="0" eb="2">
      <t>ムラタ</t>
    </rPh>
    <rPh sb="2" eb="5">
      <t>カンゴシ</t>
    </rPh>
    <phoneticPr fontId="5"/>
  </si>
  <si>
    <t>鈴木副栄養部長</t>
    <rPh sb="2" eb="3">
      <t>フク</t>
    </rPh>
    <rPh sb="3" eb="5">
      <t>エイヨウ</t>
    </rPh>
    <rPh sb="5" eb="7">
      <t>ブチョウ</t>
    </rPh>
    <phoneticPr fontId="5"/>
  </si>
  <si>
    <t>中村悠亮</t>
    <rPh sb="0" eb="2">
      <t>ナカムラ</t>
    </rPh>
    <rPh sb="2" eb="3">
      <t>ユウ</t>
    </rPh>
    <rPh sb="3" eb="4">
      <t>リョウ</t>
    </rPh>
    <phoneticPr fontId="4"/>
  </si>
  <si>
    <t>永井隆</t>
    <rPh sb="0" eb="2">
      <t>ナガイ</t>
    </rPh>
    <rPh sb="2" eb="3">
      <t>タカシ</t>
    </rPh>
    <phoneticPr fontId="5"/>
  </si>
  <si>
    <t>岡村和美</t>
    <rPh sb="0" eb="2">
      <t>オカムラ</t>
    </rPh>
    <rPh sb="2" eb="4">
      <t>カズミ</t>
    </rPh>
    <phoneticPr fontId="5"/>
  </si>
  <si>
    <t>蔭山麻美</t>
    <rPh sb="0" eb="2">
      <t>カゲヤマ</t>
    </rPh>
    <rPh sb="2" eb="4">
      <t>アサミ</t>
    </rPh>
    <phoneticPr fontId="4"/>
  </si>
  <si>
    <t>原倫世</t>
    <rPh sb="0" eb="1">
      <t>ハラ</t>
    </rPh>
    <rPh sb="1" eb="3">
      <t>トモヨ</t>
    </rPh>
    <phoneticPr fontId="5"/>
  </si>
  <si>
    <t>原田紗希</t>
    <rPh sb="2" eb="4">
      <t>サキ</t>
    </rPh>
    <phoneticPr fontId="5"/>
  </si>
  <si>
    <t>内分泌内科</t>
    <rPh sb="0" eb="3">
      <t>ナイブンピツ</t>
    </rPh>
    <rPh sb="3" eb="5">
      <t>ナイカ</t>
    </rPh>
    <phoneticPr fontId="4"/>
  </si>
  <si>
    <t>高田千晶</t>
    <rPh sb="0" eb="4">
      <t>タカタチアキ</t>
    </rPh>
    <phoneticPr fontId="4"/>
  </si>
  <si>
    <t>柳井亮二</t>
    <rPh sb="0" eb="2">
      <t>ヤナイ</t>
    </rPh>
    <rPh sb="2" eb="4">
      <t>リョウジ</t>
    </rPh>
    <phoneticPr fontId="4"/>
  </si>
  <si>
    <t>津山師長</t>
    <rPh sb="0" eb="2">
      <t>ツヤマ</t>
    </rPh>
    <rPh sb="2" eb="3">
      <t>シ</t>
    </rPh>
    <rPh sb="3" eb="4">
      <t>チョウ</t>
    </rPh>
    <phoneticPr fontId="1"/>
  </si>
  <si>
    <t>薬品情報室長</t>
    <rPh sb="0" eb="2">
      <t>ヤクヒン</t>
    </rPh>
    <rPh sb="2" eb="4">
      <t>ジョウホウ</t>
    </rPh>
    <rPh sb="4" eb="6">
      <t>シツチョウ</t>
    </rPh>
    <phoneticPr fontId="4"/>
  </si>
  <si>
    <t>井田陽子</t>
    <rPh sb="0" eb="4">
      <t>イダヨウコ</t>
    </rPh>
    <phoneticPr fontId="5"/>
  </si>
  <si>
    <t>課長</t>
    <rPh sb="0" eb="2">
      <t>カチョウ</t>
    </rPh>
    <phoneticPr fontId="5"/>
  </si>
  <si>
    <t>竹縄崇裕</t>
    <rPh sb="0" eb="2">
      <t>タケナワ</t>
    </rPh>
    <rPh sb="2" eb="3">
      <t>タカシ</t>
    </rPh>
    <rPh sb="3" eb="4">
      <t>ユウ</t>
    </rPh>
    <phoneticPr fontId="5"/>
  </si>
  <si>
    <t>技術員</t>
    <rPh sb="0" eb="2">
      <t>ギジュツ</t>
    </rPh>
    <rPh sb="2" eb="3">
      <t>イン</t>
    </rPh>
    <phoneticPr fontId="5"/>
  </si>
  <si>
    <t>吉田結理</t>
    <rPh sb="0" eb="2">
      <t>ヨシダ</t>
    </rPh>
    <rPh sb="2" eb="4">
      <t>ユリ</t>
    </rPh>
    <phoneticPr fontId="4"/>
  </si>
  <si>
    <t>小谷裕美子</t>
    <rPh sb="0" eb="5">
      <t>コタニユミコ</t>
    </rPh>
    <phoneticPr fontId="5"/>
  </si>
  <si>
    <t>特任准教授</t>
    <rPh sb="0" eb="2">
      <t>トクニン</t>
    </rPh>
    <rPh sb="2" eb="5">
      <t>ジュンキョウジュ</t>
    </rPh>
    <phoneticPr fontId="7"/>
  </si>
  <si>
    <t>鈴江真史</t>
    <rPh sb="0" eb="2">
      <t>スズエ</t>
    </rPh>
    <rPh sb="2" eb="3">
      <t>マコト</t>
    </rPh>
    <rPh sb="3" eb="4">
      <t>フミ</t>
    </rPh>
    <phoneticPr fontId="5"/>
  </si>
  <si>
    <t>藤田創詩</t>
    <rPh sb="0" eb="2">
      <t>フジタ</t>
    </rPh>
    <phoneticPr fontId="4"/>
  </si>
  <si>
    <t>緊急携帯</t>
    <rPh sb="2" eb="4">
      <t>ケイタイ</t>
    </rPh>
    <phoneticPr fontId="5"/>
  </si>
  <si>
    <t>歯科救急患者対応の緊急連絡用</t>
    <rPh sb="0" eb="2">
      <t>シカ</t>
    </rPh>
    <rPh sb="2" eb="4">
      <t>キュウキュウ</t>
    </rPh>
    <rPh sb="4" eb="6">
      <t>カンジャ</t>
    </rPh>
    <rPh sb="6" eb="8">
      <t>タイオウ</t>
    </rPh>
    <rPh sb="9" eb="11">
      <t>キンキュウ</t>
    </rPh>
    <rPh sb="11" eb="13">
      <t>レンラク</t>
    </rPh>
    <rPh sb="13" eb="14">
      <t>ヨウ</t>
    </rPh>
    <phoneticPr fontId="7"/>
  </si>
  <si>
    <t>栗原看護師</t>
    <rPh sb="0" eb="2">
      <t>クリハラ</t>
    </rPh>
    <rPh sb="2" eb="5">
      <t>カンゴシ</t>
    </rPh>
    <phoneticPr fontId="11"/>
  </si>
  <si>
    <t>尾田里奈</t>
    <rPh sb="0" eb="2">
      <t>オダ</t>
    </rPh>
    <rPh sb="2" eb="4">
      <t>リナ</t>
    </rPh>
    <phoneticPr fontId="5"/>
  </si>
  <si>
    <t>総務課・副課長　労務係長</t>
    <rPh sb="4" eb="7">
      <t>フクカチョウ</t>
    </rPh>
    <phoneticPr fontId="5"/>
  </si>
  <si>
    <t>喜多良太</t>
    <rPh sb="0" eb="2">
      <t>キタ</t>
    </rPh>
    <rPh sb="2" eb="4">
      <t>リョウタ</t>
    </rPh>
    <phoneticPr fontId="4"/>
  </si>
  <si>
    <t>副課長　係長</t>
    <rPh sb="0" eb="1">
      <t>フク</t>
    </rPh>
    <rPh sb="1" eb="3">
      <t>カチョウ</t>
    </rPh>
    <rPh sb="4" eb="6">
      <t>カカリチョウ</t>
    </rPh>
    <phoneticPr fontId="7"/>
  </si>
  <si>
    <t>鈴木孝造</t>
    <rPh sb="0" eb="4">
      <t>スズキコウゾウ</t>
    </rPh>
    <phoneticPr fontId="4"/>
  </si>
  <si>
    <t>岡田準</t>
    <rPh sb="0" eb="3">
      <t>オカダジュン</t>
    </rPh>
    <phoneticPr fontId="4"/>
  </si>
  <si>
    <t>島巡恵理香</t>
    <rPh sb="0" eb="2">
      <t>シマメグ</t>
    </rPh>
    <rPh sb="2" eb="5">
      <t>エリカ</t>
    </rPh>
    <phoneticPr fontId="5"/>
  </si>
  <si>
    <t>福井望</t>
    <rPh sb="0" eb="2">
      <t>フクイ</t>
    </rPh>
    <rPh sb="2" eb="3">
      <t>ノゾ</t>
    </rPh>
    <phoneticPr fontId="5"/>
  </si>
  <si>
    <t>医事・専門職員</t>
    <rPh sb="3" eb="5">
      <t>センモン</t>
    </rPh>
    <rPh sb="5" eb="7">
      <t>ショクイン</t>
    </rPh>
    <phoneticPr fontId="5"/>
  </si>
  <si>
    <t>田場由香</t>
    <rPh sb="0" eb="2">
      <t>タバ</t>
    </rPh>
    <rPh sb="2" eb="4">
      <t>ユカ</t>
    </rPh>
    <phoneticPr fontId="11"/>
  </si>
  <si>
    <t>医事・副課長　係長</t>
    <rPh sb="7" eb="9">
      <t>カカリチョウ</t>
    </rPh>
    <phoneticPr fontId="5"/>
  </si>
  <si>
    <t>副課長　係長</t>
    <rPh sb="4" eb="6">
      <t>カカリチョウ</t>
    </rPh>
    <phoneticPr fontId="5"/>
  </si>
  <si>
    <t>細川善規</t>
    <rPh sb="0" eb="4">
      <t>ホソカワヨシキ</t>
    </rPh>
    <phoneticPr fontId="5"/>
  </si>
  <si>
    <t>吉田茂生</t>
    <rPh sb="0" eb="2">
      <t>ヨシダ</t>
    </rPh>
    <rPh sb="2" eb="3">
      <t>シゲル</t>
    </rPh>
    <rPh sb="3" eb="4">
      <t>ショウ</t>
    </rPh>
    <phoneticPr fontId="5"/>
  </si>
  <si>
    <t>医療相談員</t>
    <rPh sb="0" eb="2">
      <t>イリョウ</t>
    </rPh>
    <rPh sb="2" eb="5">
      <t>ソウダンイン</t>
    </rPh>
    <phoneticPr fontId="7"/>
  </si>
  <si>
    <t>近藤広宗</t>
    <rPh sb="0" eb="2">
      <t>コンドウ</t>
    </rPh>
    <rPh sb="2" eb="3">
      <t>ヒロシ</t>
    </rPh>
    <rPh sb="3" eb="4">
      <t>シュウ</t>
    </rPh>
    <phoneticPr fontId="5"/>
  </si>
  <si>
    <t>キャリア支援</t>
    <rPh sb="4" eb="6">
      <t>シエン</t>
    </rPh>
    <phoneticPr fontId="1"/>
  </si>
  <si>
    <t>看護師</t>
    <rPh sb="0" eb="3">
      <t>カンゴシチョウ</t>
    </rPh>
    <phoneticPr fontId="7"/>
  </si>
  <si>
    <t>副看護師長</t>
    <rPh sb="0" eb="1">
      <t>フク</t>
    </rPh>
    <rPh sb="1" eb="5">
      <t>カンゴシチョウ</t>
    </rPh>
    <rPh sb="3" eb="5">
      <t>シチョウ</t>
    </rPh>
    <phoneticPr fontId="7"/>
  </si>
  <si>
    <t>看護師携帯</t>
    <rPh sb="3" eb="5">
      <t>ケイタイ</t>
    </rPh>
    <phoneticPr fontId="5"/>
  </si>
  <si>
    <t>救急外来</t>
    <rPh sb="0" eb="2">
      <t>キュウキュウ</t>
    </rPh>
    <rPh sb="2" eb="4">
      <t>ガイライ</t>
    </rPh>
    <phoneticPr fontId="5"/>
  </si>
  <si>
    <t>乾友浩</t>
    <rPh sb="0" eb="1">
      <t>イヌイ</t>
    </rPh>
    <rPh sb="1" eb="3">
      <t>トモヒロ</t>
    </rPh>
    <phoneticPr fontId="5"/>
  </si>
  <si>
    <t>森脇好乃美</t>
    <rPh sb="0" eb="2">
      <t>モリワキ</t>
    </rPh>
    <rPh sb="2" eb="3">
      <t>コノ</t>
    </rPh>
    <rPh sb="3" eb="4">
      <t>ノ</t>
    </rPh>
    <rPh sb="4" eb="5">
      <t>ミ</t>
    </rPh>
    <phoneticPr fontId="11"/>
  </si>
  <si>
    <t>研修医</t>
    <rPh sb="0" eb="3">
      <t>ケンシュウイ</t>
    </rPh>
    <phoneticPr fontId="7"/>
  </si>
  <si>
    <t>廣島由夏</t>
    <rPh sb="0" eb="2">
      <t>ヒロシマ</t>
    </rPh>
    <rPh sb="2" eb="4">
      <t>ユカ</t>
    </rPh>
    <phoneticPr fontId="5"/>
  </si>
  <si>
    <t>平岡淳一郎</t>
    <rPh sb="0" eb="2">
      <t>ヒラオカ</t>
    </rPh>
    <rPh sb="2" eb="5">
      <t>ジュンイチロウ</t>
    </rPh>
    <phoneticPr fontId="5"/>
  </si>
  <si>
    <t>尼子工</t>
    <rPh sb="0" eb="2">
      <t>アマコ</t>
    </rPh>
    <rPh sb="2" eb="3">
      <t>コウ</t>
    </rPh>
    <phoneticPr fontId="5"/>
  </si>
  <si>
    <t>太田公平</t>
    <rPh sb="0" eb="2">
      <t>オオタ</t>
    </rPh>
    <rPh sb="2" eb="4">
      <t>コウヘイ</t>
    </rPh>
    <phoneticPr fontId="5"/>
  </si>
  <si>
    <t>越智拓磨</t>
    <rPh sb="0" eb="2">
      <t>オチ</t>
    </rPh>
    <rPh sb="2" eb="4">
      <t>タクマ</t>
    </rPh>
    <phoneticPr fontId="5"/>
  </si>
  <si>
    <t>廣田友汰</t>
    <rPh sb="0" eb="2">
      <t>ヒロタ</t>
    </rPh>
    <rPh sb="2" eb="3">
      <t>トモ</t>
    </rPh>
    <rPh sb="3" eb="4">
      <t>タ</t>
    </rPh>
    <phoneticPr fontId="5"/>
  </si>
  <si>
    <t>福田翔一</t>
    <rPh sb="2" eb="4">
      <t>ショウイチ</t>
    </rPh>
    <phoneticPr fontId="5"/>
  </si>
  <si>
    <t>後藤田莉子</t>
    <rPh sb="0" eb="3">
      <t>ゴトウダ</t>
    </rPh>
    <rPh sb="3" eb="5">
      <t>リコ</t>
    </rPh>
    <phoneticPr fontId="5"/>
  </si>
  <si>
    <t>辻真紀子</t>
    <rPh sb="0" eb="1">
      <t>ツジ</t>
    </rPh>
    <rPh sb="1" eb="4">
      <t>マキコ</t>
    </rPh>
    <phoneticPr fontId="5"/>
  </si>
  <si>
    <t>松下日菜子</t>
    <rPh sb="2" eb="5">
      <t>ヒナコ</t>
    </rPh>
    <phoneticPr fontId="5"/>
  </si>
  <si>
    <t>野田尚吾</t>
    <rPh sb="2" eb="4">
      <t>ショウゴ</t>
    </rPh>
    <phoneticPr fontId="5"/>
  </si>
  <si>
    <t>松下知樹</t>
    <rPh sb="2" eb="4">
      <t>トモキ</t>
    </rPh>
    <phoneticPr fontId="5"/>
  </si>
  <si>
    <t>周術期管理セ</t>
    <rPh sb="0" eb="3">
      <t>シュウジュツキ</t>
    </rPh>
    <rPh sb="3" eb="5">
      <t>カンリ</t>
    </rPh>
    <phoneticPr fontId="11"/>
  </si>
  <si>
    <t>森看護師</t>
    <rPh sb="0" eb="1">
      <t>モリ</t>
    </rPh>
    <rPh sb="1" eb="4">
      <t>カンゴシ</t>
    </rPh>
    <phoneticPr fontId="11"/>
  </si>
  <si>
    <t>脳卒中心臓病セ</t>
    <rPh sb="3" eb="6">
      <t>シンゾウビョウ</t>
    </rPh>
    <phoneticPr fontId="5"/>
  </si>
  <si>
    <t>岩瀬看護師</t>
    <rPh sb="0" eb="2">
      <t>イワセ</t>
    </rPh>
    <rPh sb="2" eb="5">
      <t>カンゴシ</t>
    </rPh>
    <phoneticPr fontId="5"/>
  </si>
  <si>
    <t>卒後事務室</t>
    <rPh sb="0" eb="2">
      <t>ソツゴ</t>
    </rPh>
    <rPh sb="2" eb="4">
      <t>ジム</t>
    </rPh>
    <rPh sb="4" eb="5">
      <t>シツ</t>
    </rPh>
    <phoneticPr fontId="5"/>
  </si>
  <si>
    <t>病理解剖連絡用</t>
    <rPh sb="0" eb="2">
      <t>ビョウリ</t>
    </rPh>
    <rPh sb="2" eb="4">
      <t>カイボウ</t>
    </rPh>
    <rPh sb="4" eb="7">
      <t>レンラクヨウ</t>
    </rPh>
    <phoneticPr fontId="5"/>
  </si>
  <si>
    <t>診療放射線技術部門長</t>
    <rPh sb="0" eb="2">
      <t>シンリョウ</t>
    </rPh>
    <rPh sb="2" eb="5">
      <t>ホウシャセン</t>
    </rPh>
    <rPh sb="5" eb="7">
      <t>ギジュツ</t>
    </rPh>
    <rPh sb="7" eb="9">
      <t>ブモン</t>
    </rPh>
    <rPh sb="9" eb="10">
      <t>チョウ</t>
    </rPh>
    <phoneticPr fontId="7"/>
  </si>
  <si>
    <t>外来化学療法室</t>
    <rPh sb="0" eb="2">
      <t>ガイライ</t>
    </rPh>
    <rPh sb="2" eb="4">
      <t>カガク</t>
    </rPh>
    <rPh sb="4" eb="7">
      <t>リョウホウシツ</t>
    </rPh>
    <phoneticPr fontId="5"/>
  </si>
  <si>
    <t>リーダー看護師</t>
    <rPh sb="4" eb="7">
      <t>カンゴシ</t>
    </rPh>
    <phoneticPr fontId="5"/>
  </si>
  <si>
    <t>放射線部当直</t>
    <rPh sb="4" eb="6">
      <t>トウチョク</t>
    </rPh>
    <phoneticPr fontId="7"/>
  </si>
  <si>
    <t>藤田晶帆</t>
    <rPh sb="0" eb="2">
      <t>フジタ</t>
    </rPh>
    <rPh sb="2" eb="4">
      <t>アキホ</t>
    </rPh>
    <phoneticPr fontId="5"/>
  </si>
  <si>
    <t>歯科衛生士</t>
    <rPh sb="0" eb="2">
      <t>シカ</t>
    </rPh>
    <rPh sb="2" eb="5">
      <t>エイセイシ</t>
    </rPh>
    <phoneticPr fontId="5"/>
  </si>
  <si>
    <t>主任歯科衛生士</t>
    <rPh sb="2" eb="4">
      <t>シカ</t>
    </rPh>
    <rPh sb="4" eb="7">
      <t>エイセイシ</t>
    </rPh>
    <phoneticPr fontId="5"/>
  </si>
  <si>
    <t>経理調達・副課長</t>
    <rPh sb="0" eb="4">
      <t>ケイリチョウタツ</t>
    </rPh>
    <rPh sb="5" eb="8">
      <t>フクカチョウ</t>
    </rPh>
    <phoneticPr fontId="4"/>
  </si>
  <si>
    <t>高畠初枝</t>
    <rPh sb="0" eb="2">
      <t>タカバタケ</t>
    </rPh>
    <rPh sb="2" eb="4">
      <t>ハツエ</t>
    </rPh>
    <phoneticPr fontId="4"/>
  </si>
  <si>
    <t>経理調達・専門職員</t>
    <rPh sb="0" eb="4">
      <t>ケイリチョウタツ</t>
    </rPh>
    <rPh sb="5" eb="9">
      <t>センモンショクイン</t>
    </rPh>
    <phoneticPr fontId="4"/>
  </si>
  <si>
    <t>菊池永治</t>
    <rPh sb="0" eb="2">
      <t>キクチ</t>
    </rPh>
    <rPh sb="2" eb="4">
      <t>エイジ</t>
    </rPh>
    <phoneticPr fontId="4"/>
  </si>
  <si>
    <t>専門職員</t>
    <rPh sb="0" eb="4">
      <t>センモンショクイン</t>
    </rPh>
    <phoneticPr fontId="4"/>
  </si>
  <si>
    <t>助産師</t>
    <rPh sb="0" eb="3">
      <t>ジョサンシ</t>
    </rPh>
    <phoneticPr fontId="7"/>
  </si>
  <si>
    <t>高橋副師長</t>
    <rPh sb="0" eb="2">
      <t>タカハシ</t>
    </rPh>
    <rPh sb="2" eb="5">
      <t>フクシチョウ</t>
    </rPh>
    <phoneticPr fontId="1"/>
  </si>
  <si>
    <t>副看護師長</t>
    <rPh sb="0" eb="5">
      <t>フクカンゴシチョウ</t>
    </rPh>
    <phoneticPr fontId="1"/>
  </si>
  <si>
    <t>看護部事務</t>
    <rPh sb="0" eb="2">
      <t>カンゴ</t>
    </rPh>
    <rPh sb="2" eb="3">
      <t>ブ</t>
    </rPh>
    <rPh sb="3" eb="5">
      <t>ジム</t>
    </rPh>
    <phoneticPr fontId="5"/>
  </si>
  <si>
    <t>看護スタッフ</t>
    <rPh sb="0" eb="2">
      <t>カンゴ</t>
    </rPh>
    <phoneticPr fontId="1"/>
  </si>
  <si>
    <t>看護部事務</t>
    <rPh sb="0" eb="3">
      <t>カンゴブ</t>
    </rPh>
    <rPh sb="3" eb="5">
      <t>ジム</t>
    </rPh>
    <phoneticPr fontId="7"/>
  </si>
  <si>
    <t>身体的拘束最小化チーム</t>
    <rPh sb="0" eb="5">
      <t>シンタイテキコウソク</t>
    </rPh>
    <rPh sb="5" eb="8">
      <t>サイショウカ</t>
    </rPh>
    <phoneticPr fontId="1"/>
  </si>
  <si>
    <t>松本副師長</t>
    <rPh sb="0" eb="2">
      <t>マツモト</t>
    </rPh>
    <rPh sb="2" eb="5">
      <t>フクシチョウ</t>
    </rPh>
    <phoneticPr fontId="1"/>
  </si>
  <si>
    <t>佐藤裕紀</t>
    <rPh sb="0" eb="2">
      <t>サトウ</t>
    </rPh>
    <rPh sb="2" eb="4">
      <t>ヒロキ</t>
    </rPh>
    <phoneticPr fontId="4"/>
  </si>
  <si>
    <t>橋田里妙</t>
    <rPh sb="0" eb="2">
      <t>ハシダ</t>
    </rPh>
    <rPh sb="2" eb="3">
      <t>サト</t>
    </rPh>
    <rPh sb="3" eb="4">
      <t>タエ</t>
    </rPh>
    <phoneticPr fontId="5"/>
  </si>
  <si>
    <t>主任臨床工学技士</t>
    <rPh sb="0" eb="2">
      <t>シュニン</t>
    </rPh>
    <rPh sb="2" eb="4">
      <t>リンショウ</t>
    </rPh>
    <rPh sb="4" eb="6">
      <t>コウガク</t>
    </rPh>
    <rPh sb="6" eb="8">
      <t>ギシ</t>
    </rPh>
    <phoneticPr fontId="7"/>
  </si>
  <si>
    <t>徳田美幸</t>
    <rPh sb="0" eb="2">
      <t>トクダ</t>
    </rPh>
    <rPh sb="2" eb="4">
      <t>ミユキ</t>
    </rPh>
    <phoneticPr fontId="5"/>
  </si>
  <si>
    <t>病院長秘書</t>
    <rPh sb="0" eb="3">
      <t>ビョウインチョウ</t>
    </rPh>
    <rPh sb="3" eb="5">
      <t>ヒショ</t>
    </rPh>
    <phoneticPr fontId="7"/>
  </si>
  <si>
    <t>前田和輝</t>
    <rPh sb="0" eb="2">
      <t>マエダ</t>
    </rPh>
    <rPh sb="2" eb="4">
      <t>カズキ</t>
    </rPh>
    <phoneticPr fontId="5"/>
  </si>
  <si>
    <t>公用携帯管理</t>
    <rPh sb="0" eb="2">
      <t>コウヨウ</t>
    </rPh>
    <rPh sb="2" eb="4">
      <t>ケイタイ</t>
    </rPh>
    <phoneticPr fontId="5"/>
  </si>
  <si>
    <t>事務</t>
    <rPh sb="0" eb="2">
      <t>ジム</t>
    </rPh>
    <phoneticPr fontId="3"/>
  </si>
  <si>
    <t>特任助教</t>
    <rPh sb="0" eb="2">
      <t>トクニン</t>
    </rPh>
    <rPh sb="2" eb="4">
      <t>ジョキョ</t>
    </rPh>
    <phoneticPr fontId="5"/>
  </si>
  <si>
    <t>三宅一央</t>
    <rPh sb="0" eb="2">
      <t>ミヤケ</t>
    </rPh>
    <rPh sb="2" eb="4">
      <t>カズヒロ</t>
    </rPh>
    <phoneticPr fontId="5"/>
  </si>
  <si>
    <t>特任助教</t>
    <rPh sb="0" eb="2">
      <t>トクニン</t>
    </rPh>
    <rPh sb="2" eb="4">
      <t>ジョキョウ</t>
    </rPh>
    <phoneticPr fontId="11"/>
  </si>
  <si>
    <t>神農麻里奈</t>
    <rPh sb="0" eb="1">
      <t>カミ</t>
    </rPh>
    <rPh sb="1" eb="2">
      <t>ノウ</t>
    </rPh>
    <rPh sb="2" eb="5">
      <t>マリナ</t>
    </rPh>
    <phoneticPr fontId="4"/>
  </si>
  <si>
    <t>薬剤師</t>
    <rPh sb="0" eb="3">
      <t>ヤクザイシ</t>
    </rPh>
    <phoneticPr fontId="3"/>
  </si>
  <si>
    <t>臨床検査技師</t>
    <rPh sb="0" eb="2">
      <t>リンショウ</t>
    </rPh>
    <rPh sb="2" eb="4">
      <t>ケンサ</t>
    </rPh>
    <rPh sb="4" eb="6">
      <t>ギシ</t>
    </rPh>
    <phoneticPr fontId="5"/>
  </si>
  <si>
    <t>検査当直臨床検査技師</t>
    <rPh sb="0" eb="2">
      <t>ケンサ</t>
    </rPh>
    <rPh sb="2" eb="4">
      <t>トウチョク</t>
    </rPh>
    <rPh sb="4" eb="6">
      <t>リンショウ</t>
    </rPh>
    <rPh sb="6" eb="8">
      <t>ケンサ</t>
    </rPh>
    <rPh sb="8" eb="10">
      <t>ギシ</t>
    </rPh>
    <phoneticPr fontId="5"/>
  </si>
  <si>
    <t>井上雄介</t>
    <rPh sb="0" eb="2">
      <t>イノウエ</t>
    </rPh>
    <rPh sb="2" eb="4">
      <t>ユウスケ</t>
    </rPh>
    <phoneticPr fontId="5"/>
  </si>
  <si>
    <t>門田友里</t>
    <rPh sb="0" eb="2">
      <t>カドタ</t>
    </rPh>
    <rPh sb="2" eb="4">
      <t>ユリ</t>
    </rPh>
    <phoneticPr fontId="5"/>
  </si>
  <si>
    <t>野口拓樹</t>
    <rPh sb="0" eb="2">
      <t>ノグチ</t>
    </rPh>
    <rPh sb="2" eb="3">
      <t>タク</t>
    </rPh>
    <rPh sb="3" eb="4">
      <t>キ</t>
    </rPh>
    <phoneticPr fontId="5"/>
  </si>
  <si>
    <t>三好晃太</t>
    <rPh sb="0" eb="4">
      <t>ミヨシコウタ</t>
    </rPh>
    <phoneticPr fontId="5"/>
  </si>
  <si>
    <t>泉侑希</t>
    <rPh sb="0" eb="1">
      <t>イズミ</t>
    </rPh>
    <rPh sb="1" eb="3">
      <t>ユウキ</t>
    </rPh>
    <phoneticPr fontId="5"/>
  </si>
  <si>
    <t>薬剤師 副部長</t>
    <rPh sb="0" eb="3">
      <t>ヤクザイシ</t>
    </rPh>
    <rPh sb="4" eb="5">
      <t>フク</t>
    </rPh>
    <rPh sb="5" eb="7">
      <t>ブチョウ</t>
    </rPh>
    <phoneticPr fontId="5"/>
  </si>
  <si>
    <t>下窪康史</t>
    <rPh sb="0" eb="2">
      <t>シタクボ</t>
    </rPh>
    <rPh sb="2" eb="4">
      <t>ヤスシ</t>
    </rPh>
    <phoneticPr fontId="5"/>
  </si>
  <si>
    <t>水口誠人</t>
    <rPh sb="0" eb="2">
      <t>ミズグチ</t>
    </rPh>
    <rPh sb="2" eb="3">
      <t>セイ</t>
    </rPh>
    <rPh sb="3" eb="4">
      <t>ヒト</t>
    </rPh>
    <phoneticPr fontId="11"/>
  </si>
  <si>
    <t>八木ひかる</t>
    <rPh sb="0" eb="2">
      <t>ヤギ</t>
    </rPh>
    <phoneticPr fontId="5"/>
  </si>
  <si>
    <t>両角遼太</t>
    <rPh sb="0" eb="2">
      <t>モロズミ</t>
    </rPh>
    <rPh sb="2" eb="4">
      <t>リョウタ</t>
    </rPh>
    <phoneticPr fontId="4"/>
  </si>
  <si>
    <t>大西翔</t>
    <rPh sb="0" eb="3">
      <t>オオニシカケル</t>
    </rPh>
    <phoneticPr fontId="5"/>
  </si>
  <si>
    <t>口腔内科</t>
    <rPh sb="0" eb="4">
      <t>コウクウナイカ</t>
    </rPh>
    <phoneticPr fontId="5"/>
  </si>
  <si>
    <t>津島文彦</t>
    <rPh sb="0" eb="2">
      <t>ツシマ</t>
    </rPh>
    <rPh sb="2" eb="4">
      <t>フミヒコ</t>
    </rPh>
    <phoneticPr fontId="5"/>
  </si>
  <si>
    <t>鈴木善貴</t>
    <rPh sb="0" eb="2">
      <t>スズキ</t>
    </rPh>
    <rPh sb="2" eb="4">
      <t>ヨシタカ</t>
    </rPh>
    <phoneticPr fontId="5"/>
  </si>
  <si>
    <t>再生医療細胞調整セ</t>
    <rPh sb="0" eb="2">
      <t>サイセイ</t>
    </rPh>
    <rPh sb="2" eb="4">
      <t>イリョウ</t>
    </rPh>
    <rPh sb="4" eb="6">
      <t>サイボウ</t>
    </rPh>
    <rPh sb="6" eb="8">
      <t>チョウセイ</t>
    </rPh>
    <phoneticPr fontId="4"/>
  </si>
  <si>
    <t>堀川陽輔</t>
    <rPh sb="0" eb="2">
      <t>ホリカワ</t>
    </rPh>
    <rPh sb="2" eb="4">
      <t>ヨウスケ</t>
    </rPh>
    <phoneticPr fontId="4"/>
  </si>
  <si>
    <t>災害担当</t>
    <rPh sb="0" eb="2">
      <t>サイガイ</t>
    </rPh>
    <rPh sb="2" eb="4">
      <t>タントウ</t>
    </rPh>
    <phoneticPr fontId="7"/>
  </si>
  <si>
    <t>猪井看護師</t>
    <rPh sb="0" eb="2">
      <t>イノイ</t>
    </rPh>
    <rPh sb="2" eb="5">
      <t>カンゴシ</t>
    </rPh>
    <phoneticPr fontId="5"/>
  </si>
  <si>
    <t>ｲﾉｲ</t>
  </si>
  <si>
    <t>高橋智子</t>
    <rPh sb="0" eb="2">
      <t>タカハシ</t>
    </rPh>
    <rPh sb="2" eb="4">
      <t>トモコ</t>
    </rPh>
    <phoneticPr fontId="5"/>
  </si>
  <si>
    <t>浅野結佳里</t>
    <rPh sb="0" eb="2">
      <t>アサノ</t>
    </rPh>
    <rPh sb="2" eb="4">
      <t>ユカ</t>
    </rPh>
    <rPh sb="4" eb="5">
      <t>サト</t>
    </rPh>
    <phoneticPr fontId="5"/>
  </si>
  <si>
    <t>新村貴博</t>
    <rPh sb="0" eb="2">
      <t>ニイムラ</t>
    </rPh>
    <rPh sb="2" eb="4">
      <t>タカヒロ</t>
    </rPh>
    <phoneticPr fontId="5"/>
  </si>
  <si>
    <t>中野豪</t>
    <rPh sb="0" eb="3">
      <t>ナカノゴウ</t>
    </rPh>
    <phoneticPr fontId="11"/>
  </si>
  <si>
    <t>外来統括</t>
    <rPh sb="0" eb="2">
      <t>ガイライ</t>
    </rPh>
    <rPh sb="2" eb="4">
      <t>トウカツ</t>
    </rPh>
    <phoneticPr fontId="5"/>
  </si>
  <si>
    <t>細井副師長</t>
    <rPh sb="0" eb="2">
      <t>ホソイ</t>
    </rPh>
    <rPh sb="2" eb="3">
      <t>フク</t>
    </rPh>
    <rPh sb="3" eb="5">
      <t>シチョウ</t>
    </rPh>
    <phoneticPr fontId="1"/>
  </si>
  <si>
    <t>特定行為看護師</t>
    <rPh sb="0" eb="2">
      <t>トクテイ</t>
    </rPh>
    <rPh sb="2" eb="4">
      <t>コウイ</t>
    </rPh>
    <rPh sb="4" eb="7">
      <t>カンゴシ</t>
    </rPh>
    <phoneticPr fontId="5"/>
  </si>
  <si>
    <t>泉千恵</t>
    <rPh sb="0" eb="1">
      <t>イズミ</t>
    </rPh>
    <rPh sb="1" eb="3">
      <t>チエ</t>
    </rPh>
    <phoneticPr fontId="5"/>
  </si>
  <si>
    <t>西川美佳</t>
    <rPh sb="2" eb="4">
      <t>ミカ</t>
    </rPh>
    <phoneticPr fontId="5"/>
  </si>
  <si>
    <t>湯本浩通</t>
    <rPh sb="0" eb="2">
      <t>ユモト</t>
    </rPh>
    <rPh sb="2" eb="4">
      <t>ヒロミチ</t>
    </rPh>
    <phoneticPr fontId="5"/>
  </si>
  <si>
    <t>多田亜沙香</t>
    <rPh sb="0" eb="2">
      <t>タダ</t>
    </rPh>
    <rPh sb="2" eb="3">
      <t>ア</t>
    </rPh>
    <rPh sb="3" eb="4">
      <t>サ</t>
    </rPh>
    <rPh sb="4" eb="5">
      <t>カ</t>
    </rPh>
    <phoneticPr fontId="5"/>
  </si>
  <si>
    <t>遺伝ｶｳﾝｾﾗｰ</t>
    <rPh sb="0" eb="2">
      <t>イデン</t>
    </rPh>
    <phoneticPr fontId="5"/>
  </si>
  <si>
    <t>冨永誠記</t>
    <rPh sb="0" eb="2">
      <t>トミナガ</t>
    </rPh>
    <rPh sb="2" eb="4">
      <t>セイキ</t>
    </rPh>
    <phoneticPr fontId="4"/>
  </si>
  <si>
    <t>松尾看護師</t>
    <rPh sb="0" eb="2">
      <t>マツオ</t>
    </rPh>
    <rPh sb="2" eb="5">
      <t>カンゴシ</t>
    </rPh>
    <phoneticPr fontId="1"/>
  </si>
  <si>
    <t>岡本副師長</t>
    <rPh sb="0" eb="2">
      <t>オカモト</t>
    </rPh>
    <rPh sb="2" eb="5">
      <t>フクシチョウ</t>
    </rPh>
    <phoneticPr fontId="1"/>
  </si>
  <si>
    <t>高尾里沙</t>
    <rPh sb="0" eb="2">
      <t>タカオ</t>
    </rPh>
    <rPh sb="2" eb="3">
      <t>リ</t>
    </rPh>
    <rPh sb="3" eb="4">
      <t>サ</t>
    </rPh>
    <phoneticPr fontId="5"/>
  </si>
  <si>
    <t>田中副師長</t>
    <rPh sb="0" eb="5">
      <t>タナカフクシチョウ</t>
    </rPh>
    <phoneticPr fontId="5"/>
  </si>
  <si>
    <t>副看護師長</t>
    <rPh sb="0" eb="5">
      <t>フクカンゴシチョウ</t>
    </rPh>
    <phoneticPr fontId="5"/>
  </si>
  <si>
    <t>坂東遼</t>
    <rPh sb="0" eb="2">
      <t>バンドウ</t>
    </rPh>
    <rPh sb="2" eb="3">
      <t>リョウ</t>
    </rPh>
    <phoneticPr fontId="11"/>
  </si>
  <si>
    <t>三谷友紀子</t>
    <rPh sb="0" eb="2">
      <t>ミタニ</t>
    </rPh>
    <rPh sb="2" eb="5">
      <t>ユキコ</t>
    </rPh>
    <phoneticPr fontId="5"/>
  </si>
  <si>
    <t>清水副師長</t>
    <rPh sb="0" eb="2">
      <t>シミズ</t>
    </rPh>
    <rPh sb="2" eb="5">
      <t>フクシチョウ</t>
    </rPh>
    <phoneticPr fontId="1"/>
  </si>
  <si>
    <t>生田目大介</t>
    <rPh sb="0" eb="1">
      <t>イ</t>
    </rPh>
    <rPh sb="1" eb="2">
      <t>タ</t>
    </rPh>
    <rPh sb="2" eb="3">
      <t>メ</t>
    </rPh>
    <rPh sb="3" eb="5">
      <t>ダイスケ</t>
    </rPh>
    <phoneticPr fontId="5"/>
  </si>
  <si>
    <t>井上美穂</t>
    <rPh sb="0" eb="2">
      <t>イノウエ</t>
    </rPh>
    <rPh sb="2" eb="4">
      <t>ミホ</t>
    </rPh>
    <phoneticPr fontId="5"/>
  </si>
  <si>
    <t>芳地浩彰</t>
    <rPh sb="0" eb="2">
      <t>ホウチ</t>
    </rPh>
    <rPh sb="2" eb="4">
      <t>ヒロアキ</t>
    </rPh>
    <phoneticPr fontId="4"/>
  </si>
  <si>
    <t>歯科（２補）</t>
    <rPh sb="0" eb="2">
      <t>シカ</t>
    </rPh>
    <rPh sb="4" eb="5">
      <t>ホ</t>
    </rPh>
    <phoneticPr fontId="11"/>
  </si>
  <si>
    <t>小池一幸</t>
    <rPh sb="0" eb="2">
      <t>コイケ</t>
    </rPh>
    <rPh sb="2" eb="4">
      <t>カズユキ</t>
    </rPh>
    <phoneticPr fontId="4"/>
  </si>
  <si>
    <t>浦田豊彰</t>
    <rPh sb="0" eb="2">
      <t>ウラタ</t>
    </rPh>
    <rPh sb="2" eb="3">
      <t>トヨ</t>
    </rPh>
    <rPh sb="3" eb="4">
      <t>アキラ</t>
    </rPh>
    <phoneticPr fontId="11"/>
  </si>
  <si>
    <t>感染制御部</t>
    <rPh sb="0" eb="2">
      <t>カンセン</t>
    </rPh>
    <rPh sb="2" eb="5">
      <t>セイギョブ</t>
    </rPh>
    <phoneticPr fontId="5"/>
  </si>
  <si>
    <t>片岡梢</t>
    <rPh sb="0" eb="2">
      <t>カタオカ</t>
    </rPh>
    <rPh sb="2" eb="3">
      <t>コズエ</t>
    </rPh>
    <phoneticPr fontId="5"/>
  </si>
  <si>
    <t>高岡由実</t>
    <rPh sb="0" eb="4">
      <t>タカオカユミ</t>
    </rPh>
    <phoneticPr fontId="4"/>
  </si>
  <si>
    <t>保坂啓一</t>
    <rPh sb="0" eb="2">
      <t>ホサカ</t>
    </rPh>
    <rPh sb="2" eb="4">
      <t>ケイイチ</t>
    </rPh>
    <phoneticPr fontId="5"/>
  </si>
  <si>
    <t>友川芽依</t>
    <rPh sb="0" eb="1">
      <t>トモ</t>
    </rPh>
    <rPh sb="1" eb="2">
      <t>カワ</t>
    </rPh>
    <rPh sb="2" eb="4">
      <t>メイ</t>
    </rPh>
    <phoneticPr fontId="5"/>
  </si>
  <si>
    <t>益田奈緒</t>
    <rPh sb="0" eb="2">
      <t>マスダ</t>
    </rPh>
    <rPh sb="2" eb="4">
      <t>ナオ</t>
    </rPh>
    <phoneticPr fontId="11"/>
  </si>
  <si>
    <t>近藤佳那</t>
    <rPh sb="0" eb="2">
      <t>コンドウ</t>
    </rPh>
    <rPh sb="2" eb="3">
      <t>カ</t>
    </rPh>
    <rPh sb="3" eb="4">
      <t>ナ</t>
    </rPh>
    <phoneticPr fontId="11"/>
  </si>
  <si>
    <t>中井貴絵</t>
    <rPh sb="0" eb="2">
      <t>ナカイ</t>
    </rPh>
    <rPh sb="2" eb="4">
      <t>キエ</t>
    </rPh>
    <phoneticPr fontId="5"/>
  </si>
  <si>
    <t>精神保健福祉士</t>
    <rPh sb="0" eb="2">
      <t>セイシン</t>
    </rPh>
    <rPh sb="2" eb="4">
      <t>ホケン</t>
    </rPh>
    <rPh sb="4" eb="7">
      <t>フクシシ</t>
    </rPh>
    <phoneticPr fontId="5"/>
  </si>
  <si>
    <t>西山伊代</t>
    <rPh sb="0" eb="2">
      <t>ニシヤマ</t>
    </rPh>
    <rPh sb="2" eb="4">
      <t>イヨ</t>
    </rPh>
    <phoneticPr fontId="5"/>
  </si>
  <si>
    <t>松崎史子</t>
    <rPh sb="0" eb="2">
      <t>マツザキ</t>
    </rPh>
    <rPh sb="2" eb="4">
      <t>フミコ</t>
    </rPh>
    <phoneticPr fontId="11"/>
  </si>
  <si>
    <t>富原久美子</t>
    <rPh sb="0" eb="2">
      <t>トミハラ</t>
    </rPh>
    <rPh sb="2" eb="5">
      <t>クミコ</t>
    </rPh>
    <phoneticPr fontId="5"/>
  </si>
  <si>
    <t>CRC(理学療法士)</t>
    <rPh sb="4" eb="6">
      <t>リガク</t>
    </rPh>
    <rPh sb="6" eb="9">
      <t>リョウホウシ</t>
    </rPh>
    <phoneticPr fontId="7"/>
  </si>
  <si>
    <t>笠井亮佑</t>
    <rPh sb="0" eb="2">
      <t>カサイ</t>
    </rPh>
    <rPh sb="2" eb="3">
      <t>リョウ</t>
    </rPh>
    <rPh sb="3" eb="4">
      <t>スケ</t>
    </rPh>
    <phoneticPr fontId="5"/>
  </si>
  <si>
    <t>診療放射線技師</t>
    <rPh sb="0" eb="2">
      <t>シンリョウ</t>
    </rPh>
    <rPh sb="2" eb="5">
      <t>ホウシャセン</t>
    </rPh>
    <rPh sb="5" eb="7">
      <t>ギシ</t>
    </rPh>
    <phoneticPr fontId="5"/>
  </si>
  <si>
    <t>加藤裕司</t>
    <rPh sb="0" eb="2">
      <t>カトウ</t>
    </rPh>
    <rPh sb="2" eb="4">
      <t>ユウジ</t>
    </rPh>
    <phoneticPr fontId="5"/>
  </si>
  <si>
    <t>技術員</t>
    <rPh sb="0" eb="3">
      <t>ギジュツイン</t>
    </rPh>
    <phoneticPr fontId="5"/>
  </si>
  <si>
    <t>事務担当</t>
    <rPh sb="0" eb="2">
      <t>ジム</t>
    </rPh>
    <rPh sb="2" eb="4">
      <t>タントウ</t>
    </rPh>
    <phoneticPr fontId="5"/>
  </si>
  <si>
    <t>高田香</t>
    <rPh sb="0" eb="2">
      <t>タカダ</t>
    </rPh>
    <rPh sb="2" eb="3">
      <t>カオ</t>
    </rPh>
    <phoneticPr fontId="11"/>
  </si>
  <si>
    <t>中野看護師</t>
    <rPh sb="0" eb="5">
      <t>ナカノカンゴシ</t>
    </rPh>
    <phoneticPr fontId="1"/>
  </si>
  <si>
    <t>小児科外来</t>
    <rPh sb="0" eb="2">
      <t>ショウニ</t>
    </rPh>
    <rPh sb="2" eb="3">
      <t>カ</t>
    </rPh>
    <rPh sb="3" eb="5">
      <t>ガイライ</t>
    </rPh>
    <phoneticPr fontId="5"/>
  </si>
  <si>
    <t>時間外対応</t>
    <rPh sb="0" eb="3">
      <t>ジカンガイ</t>
    </rPh>
    <rPh sb="3" eb="5">
      <t>タイオウ</t>
    </rPh>
    <phoneticPr fontId="5"/>
  </si>
  <si>
    <t>岩崎宏実</t>
    <rPh sb="0" eb="2">
      <t>イワサキ</t>
    </rPh>
    <rPh sb="2" eb="4">
      <t>ヒロミ</t>
    </rPh>
    <phoneticPr fontId="5"/>
  </si>
  <si>
    <t>看護師（夜間・救急）</t>
    <rPh sb="0" eb="2">
      <t>カンゴ</t>
    </rPh>
    <rPh sb="2" eb="3">
      <t>シ</t>
    </rPh>
    <rPh sb="4" eb="6">
      <t>ヤカン</t>
    </rPh>
    <rPh sb="7" eb="9">
      <t>キュウキュウ</t>
    </rPh>
    <phoneticPr fontId="5"/>
  </si>
  <si>
    <t>第2コール救急対応</t>
    <rPh sb="0" eb="1">
      <t>ダイ</t>
    </rPh>
    <rPh sb="5" eb="7">
      <t>キュウキュウ</t>
    </rPh>
    <rPh sb="7" eb="9">
      <t>タイオウ</t>
    </rPh>
    <phoneticPr fontId="5"/>
  </si>
  <si>
    <t>看護師（患者支援センター）</t>
    <rPh sb="0" eb="3">
      <t>カンゴシ</t>
    </rPh>
    <rPh sb="4" eb="8">
      <t>カンジャシエン</t>
    </rPh>
    <phoneticPr fontId="5"/>
  </si>
  <si>
    <t>＊070-6586以外の番号有</t>
    <rPh sb="9" eb="11">
      <t>イガイ</t>
    </rPh>
    <rPh sb="12" eb="14">
      <t>バンゴウ</t>
    </rPh>
    <rPh sb="14" eb="15">
      <t>アリ</t>
    </rPh>
    <phoneticPr fontId="4"/>
  </si>
  <si>
    <t>ｹｲﾋﾞ</t>
    <phoneticPr fontId="7"/>
  </si>
  <si>
    <t>総務課</t>
    <rPh sb="0" eb="3">
      <t>ソウムカ</t>
    </rPh>
    <phoneticPr fontId="7"/>
  </si>
  <si>
    <t>警備員・守衛</t>
    <rPh sb="0" eb="3">
      <t>ケイビイン</t>
    </rPh>
    <rPh sb="4" eb="6">
      <t>シュエイ</t>
    </rPh>
    <phoneticPr fontId="7"/>
  </si>
  <si>
    <t>2026/2/6総務課 警備員･守衛用①■2025/12/16在庫■2024/12/5救急大谷将太郎2024/6/25在庫■2023/4/1救急 中野勇希■2018/11/16救急 田根なつ紀■</t>
    <rPh sb="8" eb="11">
      <t>ソウムカ</t>
    </rPh>
    <rPh sb="31" eb="33">
      <t>ザイコ</t>
    </rPh>
    <rPh sb="43" eb="45">
      <t>キュウキュウ</t>
    </rPh>
    <rPh sb="45" eb="47">
      <t>オオタニ</t>
    </rPh>
    <rPh sb="47" eb="50">
      <t>ショウタロウ</t>
    </rPh>
    <rPh sb="59" eb="61">
      <t>ザイコ</t>
    </rPh>
    <phoneticPr fontId="7"/>
  </si>
  <si>
    <t>2026/2/6総務課 警備員･守衛用②■2025/10/1在庫■2019/4/8整形外科 山下一太■</t>
    <rPh sb="30" eb="32">
      <t>ザイコ</t>
    </rPh>
    <phoneticPr fontId="7"/>
  </si>
  <si>
    <t>2026/2/20「使用中：NTT診療科等経費」調達係高橋様に確認■2022/4/1総務課経費→医局経費■2011/4/19腎臓内科 ｵﾝｺｰﾙ携帯</t>
    <rPh sb="10" eb="13">
      <t>シヨウチュウ</t>
    </rPh>
    <rPh sb="17" eb="20">
      <t>シンリョウカ</t>
    </rPh>
    <rPh sb="20" eb="21">
      <t>トウ</t>
    </rPh>
    <rPh sb="21" eb="23">
      <t>ケイヒ</t>
    </rPh>
    <rPh sb="42" eb="44">
      <t>ソウム</t>
    </rPh>
    <rPh sb="44" eb="45">
      <t>カ</t>
    </rPh>
    <rPh sb="45" eb="47">
      <t>ケイヒ</t>
    </rPh>
    <rPh sb="48" eb="50">
      <t>イキョク</t>
    </rPh>
    <rPh sb="50" eb="52">
      <t>ケイヒ</t>
    </rPh>
    <rPh sb="62" eb="64">
      <t>ジンゾウ</t>
    </rPh>
    <rPh sb="64" eb="66">
      <t>ナイカ</t>
    </rPh>
    <rPh sb="72" eb="74">
      <t>ケイタイ</t>
    </rPh>
    <phoneticPr fontId="7"/>
  </si>
  <si>
    <t>2026/2/20「NTT解約済み（2025/12）」調達係高橋様に確認■2022/9/1総務課経費→医局経費■2011/9/30眼科 ｵﾝｺｰﾙ携帯</t>
    <rPh sb="13" eb="15">
      <t>カイヤク</t>
    </rPh>
    <rPh sb="15" eb="16">
      <t>ズ</t>
    </rPh>
    <rPh sb="27" eb="29">
      <t>チョウタツ</t>
    </rPh>
    <rPh sb="29" eb="30">
      <t>カカリ</t>
    </rPh>
    <rPh sb="30" eb="32">
      <t>タカハシ</t>
    </rPh>
    <rPh sb="32" eb="33">
      <t>サマ</t>
    </rPh>
    <rPh sb="34" eb="36">
      <t>カクニン</t>
    </rPh>
    <rPh sb="45" eb="48">
      <t>ソウムカ</t>
    </rPh>
    <rPh sb="48" eb="50">
      <t>ケイヒ</t>
    </rPh>
    <rPh sb="51" eb="53">
      <t>イキョク</t>
    </rPh>
    <rPh sb="53" eb="55">
      <t>ケイヒ</t>
    </rPh>
    <rPh sb="65" eb="67">
      <t>ガンカ</t>
    </rPh>
    <rPh sb="73" eb="75">
      <t>ケイタイ</t>
    </rPh>
    <phoneticPr fontId="7"/>
  </si>
  <si>
    <t>使用中（医局経費）→解約</t>
    <rPh sb="0" eb="3">
      <t>シヨウチュウ</t>
    </rPh>
    <rPh sb="4" eb="6">
      <t>イキョク</t>
    </rPh>
    <rPh sb="6" eb="8">
      <t>ケイヒ</t>
    </rPh>
    <rPh sb="10" eb="12">
      <t>カイヤク</t>
    </rPh>
    <phoneticPr fontId="7"/>
  </si>
  <si>
    <t>ゲノム医療セ</t>
    <rPh sb="3" eb="5">
      <t>イリョウ</t>
    </rPh>
    <phoneticPr fontId="7"/>
  </si>
  <si>
    <t>森野豊之</t>
    <rPh sb="0" eb="2">
      <t>モリノ</t>
    </rPh>
    <rPh sb="2" eb="4">
      <t>トヨユキ</t>
    </rPh>
    <phoneticPr fontId="7"/>
  </si>
  <si>
    <t>ｹﾞﾉﾑｲﾘｮｳｾ</t>
    <phoneticPr fontId="7"/>
  </si>
  <si>
    <t>ﾓﾘﾉ</t>
    <phoneticPr fontId="7"/>
  </si>
  <si>
    <t>センター長</t>
    <rPh sb="4" eb="5">
      <t>チョウ</t>
    </rPh>
    <phoneticPr fontId="7"/>
  </si>
  <si>
    <t>217ゲノム医療セ</t>
  </si>
  <si>
    <t>2026/2/25ゲノム医療セ 森野豊之■2025/7/14在庫■2022/4/1皮膚科 宮本翔子■2021/1/12皮膚科 阿河弘和■2021/12/20在庫■2019/9/18脳外 榎本紀哉■</t>
    <rPh sb="12" eb="14">
      <t>イリョウ</t>
    </rPh>
    <rPh sb="16" eb="20">
      <t>モリノトヨユキ</t>
    </rPh>
    <rPh sb="30" eb="32">
      <t>ザイコ</t>
    </rPh>
    <phoneticPr fontId="7"/>
  </si>
  <si>
    <t>ゲノム医療セ</t>
    <rPh sb="3" eb="5">
      <t>イリョウ</t>
    </rPh>
    <phoneticPr fontId="5"/>
  </si>
  <si>
    <t>森野豊之</t>
    <rPh sb="0" eb="2">
      <t>モリノ</t>
    </rPh>
    <rPh sb="2" eb="4">
      <t>トヨユキ</t>
    </rPh>
    <phoneticPr fontId="5"/>
  </si>
  <si>
    <t>ｹﾞﾉﾑｲﾘｮｳｾ</t>
  </si>
  <si>
    <t>ﾓﾘﾉ</t>
  </si>
  <si>
    <t>センター長</t>
    <rPh sb="4" eb="5">
      <t>チョウ</t>
    </rPh>
    <phoneticPr fontId="5"/>
  </si>
  <si>
    <t>総務課</t>
    <rPh sb="0" eb="3">
      <t>ソウムカ</t>
    </rPh>
    <phoneticPr fontId="5"/>
  </si>
  <si>
    <t>ｹｲﾋﾞ</t>
  </si>
  <si>
    <t>警備員・守衛</t>
    <rPh sb="0" eb="3">
      <t>ケイビイン</t>
    </rPh>
    <rPh sb="4" eb="6">
      <t>シュエイ</t>
    </rPh>
    <phoneticPr fontId="5"/>
  </si>
  <si>
    <t>警備員･守衛用１</t>
    <phoneticPr fontId="7"/>
  </si>
  <si>
    <t>警備員･守衛用２</t>
    <phoneticPr fontId="7"/>
  </si>
  <si>
    <t>ﾊﾗ</t>
    <phoneticPr fontId="7"/>
  </si>
  <si>
    <t>東原真奈</t>
    <rPh sb="0" eb="1">
      <t>ヒガシ</t>
    </rPh>
    <rPh sb="1" eb="2">
      <t>ハラ</t>
    </rPh>
    <rPh sb="2" eb="4">
      <t>マナ</t>
    </rPh>
    <phoneticPr fontId="7"/>
  </si>
  <si>
    <t>ﾋｶﾞｼﾊﾗ</t>
    <phoneticPr fontId="7"/>
  </si>
  <si>
    <t>特任助教</t>
    <rPh sb="0" eb="4">
      <t>トクニンジョキョ</t>
    </rPh>
    <phoneticPr fontId="7"/>
  </si>
  <si>
    <t>2026/3/3在庫■2018/11/16脳神経内科 大崎裕亮■2018/11/16神経内科 大崎裕亮■</t>
    <rPh sb="8" eb="10">
      <t>ザイコ</t>
    </rPh>
    <phoneticPr fontId="7"/>
  </si>
  <si>
    <t>ｷﾊﾗ</t>
    <phoneticPr fontId="7"/>
  </si>
  <si>
    <t>2026/3/3脳神経内科 木原直樹■2025/6/1 ﾄｶﾞﾜ→ｿｶﾞﾜ（ご本人よりTELあり）■2025/4/1脳神経内科 十川和樹■2023/4/1脳神経内科 木原直輝■2022/4/1脳神経内科 花田健太■2021/4/1脳神経内科 中尾遼平■2019/3/26脳神経内科 島かさ音■2019/3/26神経内科 島かさ音■</t>
    <rPh sb="8" eb="13">
      <t>ノウシンケイナイカ</t>
    </rPh>
    <rPh sb="14" eb="18">
      <t>キハラナオキ</t>
    </rPh>
    <rPh sb="39" eb="41">
      <t>ホンニン</t>
    </rPh>
    <rPh sb="58" eb="63">
      <t>ノウシンケイナイカ</t>
    </rPh>
    <rPh sb="64" eb="68">
      <t>トガワカズキ</t>
    </rPh>
    <phoneticPr fontId="7"/>
  </si>
  <si>
    <t>藤稿智宏</t>
    <rPh sb="0" eb="1">
      <t>フジ</t>
    </rPh>
    <rPh sb="1" eb="2">
      <t>ワラ</t>
    </rPh>
    <rPh sb="2" eb="4">
      <t>トモヒロ</t>
    </rPh>
    <phoneticPr fontId="3"/>
  </si>
  <si>
    <t>ﾄｳｺｳ</t>
    <phoneticPr fontId="7"/>
  </si>
  <si>
    <t>2026/3/3呼吸器外科 藤稿智宏■2025/4/1食乳甲外科 遠藤鋭人■2018/4/4食乳甲外科 笹聡一郎■</t>
    <rPh sb="8" eb="13">
      <t>コキュウキゲカ</t>
    </rPh>
    <rPh sb="27" eb="30">
      <t>ショクニュウコウ</t>
    </rPh>
    <rPh sb="30" eb="32">
      <t>ゲカ</t>
    </rPh>
    <rPh sb="33" eb="35">
      <t>エンドウ</t>
    </rPh>
    <rPh sb="35" eb="36">
      <t>スルド</t>
    </rPh>
    <rPh sb="36" eb="37">
      <t>ヒト</t>
    </rPh>
    <phoneticPr fontId="7"/>
  </si>
  <si>
    <t>呼吸器外科</t>
    <rPh sb="0" eb="5">
      <t>コキュウキゲカ</t>
    </rPh>
    <phoneticPr fontId="7"/>
  </si>
  <si>
    <t>南城和正</t>
    <rPh sb="0" eb="2">
      <t>ナンジョウ</t>
    </rPh>
    <rPh sb="2" eb="4">
      <t>カズマサ</t>
    </rPh>
    <phoneticPr fontId="3"/>
  </si>
  <si>
    <t>ﾅﾝｼﾞｮｳ</t>
    <phoneticPr fontId="7"/>
  </si>
  <si>
    <t>2026/3/3呼吸器外科 南城和正■2025/5/1呼吸器外科 辻彩花（改姓）■2025/4/1呼吸器外科馬場彩花■2024/4/1食乳甲外科 馬場彩花■2023/4/1食乳甲外科 高杉遥■2017/3/8呼吸器外科 高嶋美佳■</t>
    <rPh sb="8" eb="13">
      <t>コキュウキゲカ</t>
    </rPh>
    <rPh sb="14" eb="18">
      <t>ナンジョウカズマサ</t>
    </rPh>
    <rPh sb="27" eb="30">
      <t>コキュウキ</t>
    </rPh>
    <rPh sb="30" eb="32">
      <t>ゲカ</t>
    </rPh>
    <rPh sb="33" eb="34">
      <t>ツジ</t>
    </rPh>
    <rPh sb="34" eb="36">
      <t>アヤカ</t>
    </rPh>
    <rPh sb="37" eb="39">
      <t>カイセイ</t>
    </rPh>
    <rPh sb="49" eb="54">
      <t>コキュウキゲカ</t>
    </rPh>
    <rPh sb="54" eb="58">
      <t>ババアヤカ</t>
    </rPh>
    <phoneticPr fontId="7"/>
  </si>
  <si>
    <t>新開瑞季</t>
    <rPh sb="0" eb="2">
      <t>シンカイ</t>
    </rPh>
    <rPh sb="2" eb="4">
      <t>ミズキ</t>
    </rPh>
    <phoneticPr fontId="3"/>
  </si>
  <si>
    <t>ｼﾝｶｲ</t>
    <phoneticPr fontId="7"/>
  </si>
  <si>
    <t>助教</t>
    <rPh sb="0" eb="2">
      <t>ジョキョ</t>
    </rPh>
    <phoneticPr fontId="7"/>
  </si>
  <si>
    <t>2026/3/3歯科（２補） 新開瑞季■2014/3/31歯科（２補） 大倉一夫■</t>
    <rPh sb="15" eb="19">
      <t>シンカイミズキ</t>
    </rPh>
    <phoneticPr fontId="7"/>
  </si>
  <si>
    <t>特任助教</t>
    <rPh sb="0" eb="4">
      <t>トクニンジョキョ</t>
    </rPh>
    <phoneticPr fontId="7"/>
  </si>
  <si>
    <t>講師</t>
    <rPh sb="0" eb="2">
      <t>コウシ</t>
    </rPh>
    <phoneticPr fontId="7"/>
  </si>
  <si>
    <t>佐藤裕一</t>
    <rPh sb="0" eb="2">
      <t>サトウ</t>
    </rPh>
    <rPh sb="2" eb="4">
      <t>ユウイチ</t>
    </rPh>
    <phoneticPr fontId="3"/>
  </si>
  <si>
    <t>2026/3/4脳神経外科 佐藤裕一■2025/4/1脳神経外科 佐藤光起■2023/9/25脳神経外科 佐原和真■2023/6/1在庫■2023/4/1脳外 杉本啓介■2022/4/1脳外 松田知大■2017/8/29脳外 松田拓■</t>
    <rPh sb="8" eb="11">
      <t>ノウシンケイ</t>
    </rPh>
    <rPh sb="11" eb="13">
      <t>ゲカ</t>
    </rPh>
    <rPh sb="14" eb="18">
      <t>サトウユウイチ</t>
    </rPh>
    <rPh sb="27" eb="32">
      <t>ノウシンケイゲカ</t>
    </rPh>
    <rPh sb="33" eb="37">
      <t>サトウミツキ</t>
    </rPh>
    <rPh sb="47" eb="50">
      <t>ノウシンケイ</t>
    </rPh>
    <rPh sb="50" eb="52">
      <t>ゲカ</t>
    </rPh>
    <rPh sb="53" eb="55">
      <t>サハラ</t>
    </rPh>
    <rPh sb="55" eb="57">
      <t>カズマ</t>
    </rPh>
    <rPh sb="66" eb="68">
      <t>ザイコ</t>
    </rPh>
    <phoneticPr fontId="7"/>
  </si>
  <si>
    <t>曽山明彦</t>
    <rPh sb="0" eb="2">
      <t>ソヤマ</t>
    </rPh>
    <rPh sb="2" eb="4">
      <t>アキヒコ</t>
    </rPh>
    <phoneticPr fontId="7"/>
  </si>
  <si>
    <t>ｿﾔﾏ</t>
    <phoneticPr fontId="7"/>
  </si>
  <si>
    <t>教授</t>
    <rPh sb="0" eb="2">
      <t>キョウジュ</t>
    </rPh>
    <phoneticPr fontId="7"/>
  </si>
  <si>
    <t>2026/3/4消化器外科 曽山明彦■2024/4/1在庫■2017/3/22口腔外科 横田美保■</t>
    <rPh sb="8" eb="11">
      <t>ショウカキ</t>
    </rPh>
    <rPh sb="11" eb="13">
      <t>ゲカ</t>
    </rPh>
    <phoneticPr fontId="7"/>
  </si>
  <si>
    <t>助教</t>
    <rPh sb="0" eb="2">
      <t>ジョキョ</t>
    </rPh>
    <phoneticPr fontId="7"/>
  </si>
  <si>
    <t>上野恵輝</t>
    <rPh sb="0" eb="2">
      <t>ウエノ</t>
    </rPh>
    <rPh sb="2" eb="3">
      <t>メグミ</t>
    </rPh>
    <rPh sb="3" eb="4">
      <t>カガヤ</t>
    </rPh>
    <phoneticPr fontId="3"/>
  </si>
  <si>
    <t>森威徳</t>
    <rPh sb="0" eb="1">
      <t>モリ</t>
    </rPh>
    <rPh sb="1" eb="3">
      <t>イトク</t>
    </rPh>
    <phoneticPr fontId="3"/>
  </si>
  <si>
    <t>堤俊也</t>
    <rPh sb="0" eb="1">
      <t>ツツミ</t>
    </rPh>
    <rPh sb="1" eb="3">
      <t>トシヤ</t>
    </rPh>
    <phoneticPr fontId="3"/>
  </si>
  <si>
    <t>田岡優弥</t>
    <rPh sb="0" eb="2">
      <t>タオカ</t>
    </rPh>
    <rPh sb="2" eb="4">
      <t>ユウヤ</t>
    </rPh>
    <phoneticPr fontId="3"/>
  </si>
  <si>
    <t>ｳｴﾉ</t>
    <phoneticPr fontId="7"/>
  </si>
  <si>
    <t>ﾓﾘ</t>
    <phoneticPr fontId="7"/>
  </si>
  <si>
    <t>ﾂﾂﾐ</t>
    <phoneticPr fontId="7"/>
  </si>
  <si>
    <t>ﾀｵｶ</t>
    <phoneticPr fontId="7"/>
  </si>
  <si>
    <t>2026/3/4泌尿器科 上野恵輝■2010/4/2泌尿器科 山本恭代■</t>
    <rPh sb="8" eb="12">
      <t>ヒニョウキカ</t>
    </rPh>
    <phoneticPr fontId="7"/>
  </si>
  <si>
    <t>2026/3/4泌尿器科 森威徳■2025/6/1泌尿器科 角陸文哉■2024/7/1在庫■2019/11/7産科婦人科 西村正人■</t>
    <rPh sb="25" eb="29">
      <t>ヒニョウキカ</t>
    </rPh>
    <rPh sb="43" eb="45">
      <t>ザイコ</t>
    </rPh>
    <phoneticPr fontId="7"/>
  </si>
  <si>
    <t>2026/3/4泌尿器科 堤俊也■2025/4/1泌尿器科 安宅真利花■2024/4/1泌尿器科 野崎雅弘■2023/10/2在庫■2022/4/1脳神経内科 山上圭■2020/3/29脳神経内科 福島功士■2016/3/9神経内科 山本遥平■</t>
    <rPh sb="25" eb="29">
      <t>ヒニョウキカ</t>
    </rPh>
    <rPh sb="30" eb="35">
      <t>アタギマリカ</t>
    </rPh>
    <rPh sb="44" eb="48">
      <t>ヒニョウキカ</t>
    </rPh>
    <rPh sb="49" eb="51">
      <t>ノザキ</t>
    </rPh>
    <rPh sb="51" eb="53">
      <t>マサヒロ</t>
    </rPh>
    <rPh sb="63" eb="65">
      <t>ザイコ</t>
    </rPh>
    <phoneticPr fontId="7"/>
  </si>
  <si>
    <t>2026/3/4泌尿器科 田岡優弥■2019/3/13泌尿器科 大豆本圭■</t>
    <phoneticPr fontId="7"/>
  </si>
  <si>
    <t>松本唯</t>
    <rPh sb="0" eb="2">
      <t>マツモト</t>
    </rPh>
    <rPh sb="2" eb="3">
      <t>ユイ</t>
    </rPh>
    <phoneticPr fontId="3"/>
  </si>
  <si>
    <t>前田拓也</t>
    <rPh sb="0" eb="2">
      <t>マエダ</t>
    </rPh>
    <rPh sb="2" eb="4">
      <t>タクヤ</t>
    </rPh>
    <phoneticPr fontId="3"/>
  </si>
  <si>
    <t>ﾏﾂﾓﾄ</t>
    <phoneticPr fontId="7"/>
  </si>
  <si>
    <t>ﾏｴﾀﾞ</t>
    <phoneticPr fontId="7"/>
  </si>
  <si>
    <t>医員</t>
    <rPh sb="0" eb="2">
      <t>イイン</t>
    </rPh>
    <phoneticPr fontId="7"/>
  </si>
  <si>
    <t>2026/3/4精神科神経科 松本唯■2025/1/16精神科神経科 遠藤由紀子■2023/4/1在庫■2019/3/7精神神経科 枝川令音■</t>
    <rPh sb="8" eb="11">
      <t>セイシンカ</t>
    </rPh>
    <rPh sb="11" eb="14">
      <t>シンケイカ</t>
    </rPh>
    <rPh sb="28" eb="34">
      <t>セイシンカシンケイカ</t>
    </rPh>
    <rPh sb="35" eb="37">
      <t>エンドウ</t>
    </rPh>
    <rPh sb="37" eb="40">
      <t>ユキコ</t>
    </rPh>
    <phoneticPr fontId="7"/>
  </si>
  <si>
    <t>2026/3/4精神科神経科 前田拓也■2025/4/1精神科神経科 山口雄大■2023/9/11精神科神経科 山田紗彩■2023/4/1精神科神経科 多田紗彩■2022/4/1精神神経科 一宮俊文■2021/3/12精神神経科 吉田結理■2020/10/7在庫■2020/3/29消化器内科 岡田明子■2019/3/29消化器内科 三好彩佳■</t>
    <rPh sb="28" eb="34">
      <t>セイシンカシンケイカ</t>
    </rPh>
    <rPh sb="35" eb="39">
      <t>ヤマグチユウダイ</t>
    </rPh>
    <rPh sb="49" eb="52">
      <t>セイシンカ</t>
    </rPh>
    <rPh sb="52" eb="55">
      <t>シンケイカ</t>
    </rPh>
    <rPh sb="56" eb="58">
      <t>ヤマダ</t>
    </rPh>
    <rPh sb="58" eb="60">
      <t>サアヤ</t>
    </rPh>
    <phoneticPr fontId="7"/>
  </si>
  <si>
    <t>仲須千春</t>
    <rPh sb="0" eb="2">
      <t>ナカス</t>
    </rPh>
    <rPh sb="2" eb="4">
      <t>チハル</t>
    </rPh>
    <phoneticPr fontId="3"/>
  </si>
  <si>
    <t>ﾅｶｽ</t>
    <phoneticPr fontId="7"/>
  </si>
  <si>
    <t>特任助教</t>
    <rPh sb="0" eb="4">
      <t>トクニンジョキョ</t>
    </rPh>
    <phoneticPr fontId="3"/>
  </si>
  <si>
    <t>2026/3/4消化器外科 仲須千春■2025/4/1消化器外科 中尾寿広■2024/4/1消化器外科 石川大地■2017/3/22消化器外科 吉川幸造■</t>
    <rPh sb="27" eb="30">
      <t>ショウカキ</t>
    </rPh>
    <rPh sb="30" eb="32">
      <t>ゲカ</t>
    </rPh>
    <rPh sb="33" eb="37">
      <t>ナカオトシヒロ</t>
    </rPh>
    <phoneticPr fontId="7"/>
  </si>
  <si>
    <t>助教</t>
    <phoneticPr fontId="7"/>
  </si>
  <si>
    <t>合田かおる</t>
    <rPh sb="0" eb="2">
      <t>ゴウダ</t>
    </rPh>
    <phoneticPr fontId="2"/>
  </si>
  <si>
    <t>ｺﾞｳﾀﾞ</t>
    <phoneticPr fontId="7"/>
  </si>
  <si>
    <t>石本里加子</t>
    <rPh sb="0" eb="2">
      <t>イシモト</t>
    </rPh>
    <rPh sb="2" eb="5">
      <t>リカコ</t>
    </rPh>
    <phoneticPr fontId="2"/>
  </si>
  <si>
    <t>ｲｼﾓﾄ</t>
    <phoneticPr fontId="7"/>
  </si>
  <si>
    <t>遠藤寛也</t>
    <rPh sb="0" eb="2">
      <t>エンドウ</t>
    </rPh>
    <rPh sb="2" eb="4">
      <t>ヒロヤ</t>
    </rPh>
    <phoneticPr fontId="2"/>
  </si>
  <si>
    <t>ｴﾝﾄﾞｳ</t>
    <phoneticPr fontId="7"/>
  </si>
  <si>
    <t>山田青季</t>
    <rPh sb="0" eb="2">
      <t>ヤマダ</t>
    </rPh>
    <rPh sb="2" eb="3">
      <t>アオ</t>
    </rPh>
    <rPh sb="3" eb="4">
      <t>キ</t>
    </rPh>
    <phoneticPr fontId="2"/>
  </si>
  <si>
    <t>ﾔﾏﾀﾞ</t>
    <phoneticPr fontId="7"/>
  </si>
  <si>
    <t>岩朝一馬</t>
    <rPh sb="0" eb="2">
      <t>イワサ</t>
    </rPh>
    <rPh sb="2" eb="4">
      <t>カズマ</t>
    </rPh>
    <phoneticPr fontId="2"/>
  </si>
  <si>
    <t>ｲﾜｻ</t>
    <phoneticPr fontId="7"/>
  </si>
  <si>
    <t>鈴木奈央</t>
    <rPh sb="0" eb="2">
      <t>スズキ</t>
    </rPh>
    <rPh sb="2" eb="4">
      <t>ナオ</t>
    </rPh>
    <phoneticPr fontId="2"/>
  </si>
  <si>
    <t>ｽｽﾞｷ</t>
    <phoneticPr fontId="7"/>
  </si>
  <si>
    <t>2026/3/4麻酔科 合田かおる■2018/3/23麻酔科 石川雄樹■</t>
    <rPh sb="8" eb="11">
      <t>マスイカ</t>
    </rPh>
    <phoneticPr fontId="7"/>
  </si>
  <si>
    <t>2026/3/4麻酔科 石本里加子■2025/7/3麻酔科 駒坂みずき■2024/4/1麻酔科 岡本将裕■2023/4/1麻酔科 岩朝一馬■2022/4/1麻酔科 前田卓哉■2018/3/23麻酔科 仁木紀子■</t>
    <rPh sb="26" eb="29">
      <t>マスイカ</t>
    </rPh>
    <rPh sb="30" eb="32">
      <t>コマサカ</t>
    </rPh>
    <phoneticPr fontId="7"/>
  </si>
  <si>
    <t>2026/3/4麻酔科 遠藤寛也■2022/12/1麻酔科 弘田健太郎■2022/9/28在庫■2017/3/27耳鼻咽喉科 蔭山麻美■</t>
    <rPh sb="26" eb="29">
      <t>マスイカ</t>
    </rPh>
    <rPh sb="30" eb="32">
      <t>ヒロタ</t>
    </rPh>
    <rPh sb="32" eb="35">
      <t>ケンタロウ</t>
    </rPh>
    <rPh sb="45" eb="47">
      <t>ザイコ</t>
    </rPh>
    <phoneticPr fontId="7"/>
  </si>
  <si>
    <t>2026/3/4麻酔科 鈴木奈央■2024/4/1麻酔科 宮内真名美■2023/4/1麻酔科 鈴木奈央■2021/4/1麻酔科 松田みゆき■2020/10/7在庫■2020/3/29消化器内科 吉本貴則■2018/3/23消化器内科 大櫛聖子■</t>
    <phoneticPr fontId="7"/>
  </si>
  <si>
    <t>2026/3/4麻酔科 山田青季■2025/4/1麻酔科 三倉健太■2023/4/1麻酔科 遠藤寛也■2022/4/1麻酔科 常城あゆみ■2021/4/1麻酔科 吉本貴志■2021/2/26在庫■2019/3/7小児歯科 杉本明日菜■</t>
    <rPh sb="25" eb="28">
      <t>マスイカ</t>
    </rPh>
    <rPh sb="29" eb="31">
      <t>ミクラ</t>
    </rPh>
    <rPh sb="31" eb="33">
      <t>ケンタ</t>
    </rPh>
    <rPh sb="48" eb="49">
      <t>ヒロ</t>
    </rPh>
    <phoneticPr fontId="7"/>
  </si>
  <si>
    <t>2026/3/4麻酔科 岩朝一馬■2024/4/1麻酔科 高橋未奈■2023/4/1麻酔科 松本弥子■2018/3/23麻酔科 酒井陽子■</t>
    <phoneticPr fontId="7"/>
  </si>
  <si>
    <t>中野勇希</t>
    <rPh sb="0" eb="2">
      <t>ナカノ</t>
    </rPh>
    <rPh sb="2" eb="4">
      <t>ユウキ</t>
    </rPh>
    <phoneticPr fontId="3"/>
  </si>
  <si>
    <t>ﾅｶﾉ</t>
    <phoneticPr fontId="7"/>
  </si>
  <si>
    <t>特任教授</t>
    <rPh sb="0" eb="4">
      <t>トクニンキョウジュ</t>
    </rPh>
    <phoneticPr fontId="7"/>
  </si>
  <si>
    <t>板東夏生</t>
    <rPh sb="0" eb="2">
      <t>バントウ</t>
    </rPh>
    <rPh sb="2" eb="4">
      <t>ナツオ</t>
    </rPh>
    <phoneticPr fontId="3"/>
  </si>
  <si>
    <t>ﾊﾞﾝﾄﾞｳ</t>
    <phoneticPr fontId="7"/>
  </si>
  <si>
    <t>2026/3/4救急科 中野勇希■2023/12/8救急 百田和貴■2022/4/1救急 佐藤裕紀■2021/9/30在庫(救急で管理)■2021/3/11救急 佐藤裕紀■2020/9/11在庫■2011/3/23精神神経科 渡部真也■</t>
    <rPh sb="8" eb="11">
      <t>キュウキュウカ</t>
    </rPh>
    <rPh sb="26" eb="28">
      <t>キュウキュウ</t>
    </rPh>
    <rPh sb="29" eb="31">
      <t>モモタ</t>
    </rPh>
    <phoneticPr fontId="7"/>
  </si>
  <si>
    <t>2026/3/4救急科 板東夏生■2025/7/30医員→特任助教■2025/4/1救急科 寺澤壮毅2024/4/1在庫■2023/4/1脳神経外科 鈴木海斗■2022/8/24在庫■2017/9/21精神神経科 江戸宏彰■</t>
    <rPh sb="26" eb="28">
      <t>イイン</t>
    </rPh>
    <rPh sb="29" eb="31">
      <t>トクニン</t>
    </rPh>
    <rPh sb="31" eb="33">
      <t>ジョキョ</t>
    </rPh>
    <rPh sb="42" eb="45">
      <t>キュウキュウカ</t>
    </rPh>
    <rPh sb="46" eb="48">
      <t>テラザワ</t>
    </rPh>
    <phoneticPr fontId="7"/>
  </si>
  <si>
    <t>鈴木杏奈</t>
    <rPh sb="0" eb="2">
      <t>スズキ</t>
    </rPh>
    <rPh sb="2" eb="4">
      <t>アンナ</t>
    </rPh>
    <phoneticPr fontId="3"/>
  </si>
  <si>
    <t>新居拓朗</t>
    <rPh sb="0" eb="2">
      <t>ニイ</t>
    </rPh>
    <rPh sb="2" eb="4">
      <t>タクロウ</t>
    </rPh>
    <phoneticPr fontId="3"/>
  </si>
  <si>
    <t>2026/3/5眼科 鈴木杏奈■2023/4/1眼科 梶田啓介■2020/3/29眼科 近藤広宗■2017/3/8眼科 梶田敬介■</t>
    <rPh sb="8" eb="10">
      <t>ガンカ</t>
    </rPh>
    <phoneticPr fontId="7"/>
  </si>
  <si>
    <t>2026/3/5眼科 新居拓朗■2025/4/1眼科 早原祐斗■2022/7/4在庫■2017/3/8眼科 藤原亜希子■</t>
    <rPh sb="8" eb="10">
      <t>ガンカ</t>
    </rPh>
    <rPh sb="24" eb="26">
      <t>ガンカ</t>
    </rPh>
    <rPh sb="27" eb="31">
      <t>ハヤハラユウト</t>
    </rPh>
    <rPh sb="40" eb="42">
      <t>ザイコ</t>
    </rPh>
    <phoneticPr fontId="7"/>
  </si>
  <si>
    <t>折口ひかり</t>
    <rPh sb="0" eb="2">
      <t>オリグチ</t>
    </rPh>
    <phoneticPr fontId="3"/>
  </si>
  <si>
    <t>ｵﾘｸﾞﾁ</t>
    <phoneticPr fontId="7"/>
  </si>
  <si>
    <t>堀優子</t>
    <rPh sb="0" eb="1">
      <t>ホリ</t>
    </rPh>
    <rPh sb="1" eb="3">
      <t>ユウコ</t>
    </rPh>
    <phoneticPr fontId="3"/>
  </si>
  <si>
    <t>2026/3/5皮膚科 折口ひかり■2025/5/1皮膚科 矢野由夏■2025/4/1在庫■2023/4/1病理部 紀本彩佳■2020/3/29病理部 宮上侑子■2018/9/19病理部 松本穣■</t>
    <rPh sb="8" eb="11">
      <t>ヒフカ</t>
    </rPh>
    <rPh sb="26" eb="29">
      <t>ヒフカ</t>
    </rPh>
    <rPh sb="30" eb="32">
      <t>ヤノ</t>
    </rPh>
    <rPh sb="32" eb="34">
      <t>ユカ</t>
    </rPh>
    <rPh sb="43" eb="45">
      <t>ザイコ</t>
    </rPh>
    <phoneticPr fontId="7"/>
  </si>
  <si>
    <t>2026/3/5皮膚科 堀優子■2025/4/1皮膚科 岩坂麻衣子■2023/4/18皮膚科 白井宏実(誤字訂正)■2023/4/1皮膚科 白井宏美■2023/1/4在庫■2019/5/17皮膚科 岩脇文香■</t>
    <rPh sb="8" eb="11">
      <t>ヒフカ</t>
    </rPh>
    <rPh sb="24" eb="27">
      <t>ヒフカ</t>
    </rPh>
    <rPh sb="28" eb="33">
      <t>イワサカマイコ</t>
    </rPh>
    <rPh sb="50" eb="51">
      <t>ミ</t>
    </rPh>
    <rPh sb="52" eb="54">
      <t>ゴジ</t>
    </rPh>
    <rPh sb="54" eb="56">
      <t>テイセイ</t>
    </rPh>
    <phoneticPr fontId="7"/>
  </si>
  <si>
    <t>宮本亮太</t>
    <rPh sb="0" eb="2">
      <t>ミヤモト</t>
    </rPh>
    <rPh sb="2" eb="4">
      <t>リョウタ</t>
    </rPh>
    <phoneticPr fontId="3"/>
  </si>
  <si>
    <t>ﾐﾔﾓﾄ</t>
    <phoneticPr fontId="7"/>
  </si>
  <si>
    <t>志村拓哉</t>
    <rPh sb="0" eb="2">
      <t>シムラ</t>
    </rPh>
    <rPh sb="2" eb="4">
      <t>タクヤ</t>
    </rPh>
    <phoneticPr fontId="3"/>
  </si>
  <si>
    <t>ｼﾑﾗ</t>
    <phoneticPr fontId="7"/>
  </si>
  <si>
    <t>ﾃﾂﾞｶ</t>
    <phoneticPr fontId="7"/>
  </si>
  <si>
    <t>総合診療部</t>
    <rPh sb="0" eb="5">
      <t>ソウゴウシンリョウブ</t>
    </rPh>
    <phoneticPr fontId="7"/>
  </si>
  <si>
    <t>2026/3/5循環器内科 宮本亮太■2011/3/23循環器内科 赤池雅史■</t>
    <rPh sb="8" eb="11">
      <t>ジュンカンキ</t>
    </rPh>
    <rPh sb="11" eb="13">
      <t>ナイカ</t>
    </rPh>
    <phoneticPr fontId="7"/>
  </si>
  <si>
    <t>2026/3/5循環器内科 志村拓哉■2021/4/1循環器内科 西條良仁■2013/3/31循環器内科 飛梅威■</t>
    <phoneticPr fontId="7"/>
  </si>
  <si>
    <t>2026/3/5総合診療部 那須栄里子■2025/5/1循環器内科 那須栄里子■2025/4/1在庫■2011/3/23循環器内科 若槻哲三■</t>
    <rPh sb="8" eb="13">
      <t>ソウゴウシンリョウブ</t>
    </rPh>
    <rPh sb="28" eb="33">
      <t>ジュンカンキナイカ</t>
    </rPh>
    <rPh sb="34" eb="39">
      <t>ナスエリコ</t>
    </rPh>
    <rPh sb="48" eb="50">
      <t>ザイコ</t>
    </rPh>
    <phoneticPr fontId="7"/>
  </si>
  <si>
    <t>木田兆是</t>
    <rPh sb="0" eb="2">
      <t>キタ</t>
    </rPh>
    <rPh sb="2" eb="3">
      <t>チョウ</t>
    </rPh>
    <rPh sb="3" eb="4">
      <t>ゼ</t>
    </rPh>
    <phoneticPr fontId="3"/>
  </si>
  <si>
    <t>ｷﾀﾞ</t>
    <phoneticPr fontId="7"/>
  </si>
  <si>
    <t>浅川理香</t>
    <rPh sb="0" eb="2">
      <t>アサカワ</t>
    </rPh>
    <rPh sb="2" eb="4">
      <t>リカ</t>
    </rPh>
    <phoneticPr fontId="3"/>
  </si>
  <si>
    <t>ｱｻｶﾜ</t>
    <phoneticPr fontId="7"/>
  </si>
  <si>
    <t>2026/3/6放射線科 木田兆是■2024/4/1放射線科 三橋遼太■2021/9/30在庫■2020/3/29眼科 岩田明子■2017/3/8眼科 香留崇■</t>
    <rPh sb="8" eb="12">
      <t>ホウシャセンカ</t>
    </rPh>
    <rPh sb="26" eb="30">
      <t>ホウシャセンカ</t>
    </rPh>
    <rPh sb="31" eb="33">
      <t>ミツハシ</t>
    </rPh>
    <rPh sb="33" eb="35">
      <t>リョウタ</t>
    </rPh>
    <phoneticPr fontId="7"/>
  </si>
  <si>
    <t>2026/3/6放射線科 浅川理香■2024/8/6放射線科 庄野芳子■2024/4/1在庫■2020/5/1外来 トリアージ01■2020/3/31在庫■2016/3/25放射線科 山中森晶■</t>
    <rPh sb="8" eb="12">
      <t>ホウシャセンカ</t>
    </rPh>
    <rPh sb="26" eb="30">
      <t>ホウシャセンカ</t>
    </rPh>
    <rPh sb="31" eb="33">
      <t>ショウノ</t>
    </rPh>
    <rPh sb="33" eb="35">
      <t>ヨシコ</t>
    </rPh>
    <phoneticPr fontId="7"/>
  </si>
  <si>
    <t>旧　211総合臨床セ　211臨床試験セ</t>
    <rPh sb="0" eb="1">
      <t>キュウ</t>
    </rPh>
    <rPh sb="5" eb="7">
      <t>ソウゴウ</t>
    </rPh>
    <rPh sb="7" eb="9">
      <t>リンショウ</t>
    </rPh>
    <phoneticPr fontId="4"/>
  </si>
  <si>
    <t>臨床研究推進部</t>
    <rPh sb="0" eb="7">
      <t>リンショウケンキュウスイシンブ</t>
    </rPh>
    <phoneticPr fontId="4"/>
  </si>
  <si>
    <t>211臨床研究推進部</t>
    <rPh sb="3" eb="10">
      <t>リンショウケンキュウスイシンブ</t>
    </rPh>
    <phoneticPr fontId="4"/>
  </si>
  <si>
    <t>臨床研究推進部</t>
    <rPh sb="0" eb="7">
      <t>リンショウケンキュウスイシンブ</t>
    </rPh>
    <phoneticPr fontId="7"/>
  </si>
  <si>
    <t>ﾘﾝｼｮｳｹﾝｷｭｳｽｲｼﾝﾌﾞ</t>
    <phoneticPr fontId="7"/>
  </si>
  <si>
    <t>旧　505ＭＥ管理セ</t>
    <rPh sb="0" eb="1">
      <t>キュウ</t>
    </rPh>
    <phoneticPr fontId="4"/>
  </si>
  <si>
    <t>臨床工学部</t>
    <rPh sb="0" eb="5">
      <t>リンショウコウガクブ</t>
    </rPh>
    <phoneticPr fontId="7"/>
  </si>
  <si>
    <t>505臨床工学部</t>
    <rPh sb="3" eb="8">
      <t>リンショウコウガクブ</t>
    </rPh>
    <phoneticPr fontId="4"/>
  </si>
  <si>
    <t>阿部友優</t>
    <rPh sb="0" eb="2">
      <t>アベ</t>
    </rPh>
    <rPh sb="2" eb="3">
      <t>トモ</t>
    </rPh>
    <rPh sb="3" eb="4">
      <t>ユウ</t>
    </rPh>
    <phoneticPr fontId="7"/>
  </si>
  <si>
    <t>ｿﾂｺﾞﾘﾝｼｮｳ2026</t>
    <phoneticPr fontId="7"/>
  </si>
  <si>
    <t>ｱﾍﾞ</t>
    <phoneticPr fontId="7"/>
  </si>
  <si>
    <t>桑内拓海</t>
    <rPh sb="0" eb="2">
      <t>クワウチ</t>
    </rPh>
    <rPh sb="2" eb="4">
      <t>タクミ</t>
    </rPh>
    <phoneticPr fontId="7"/>
  </si>
  <si>
    <t>ｸﾜｳﾁ</t>
    <phoneticPr fontId="7"/>
  </si>
  <si>
    <t>2026/4/1桑内拓海■2025/10/1在庫■2025/7/28神野崇■2024/11/1在庫■2027/7/29森下丈■2023/2/13在庫■2022/11/28阿部紗也加■2022/8/16在庫■2022/4/14岩朝一馬■2022/4/1在庫■2021/8/1田原裕子■</t>
    <rPh sb="8" eb="10">
      <t>クワウチ</t>
    </rPh>
    <rPh sb="10" eb="12">
      <t>タクミ</t>
    </rPh>
    <rPh sb="22" eb="24">
      <t>ザイコ</t>
    </rPh>
    <rPh sb="34" eb="36">
      <t>ジンノ</t>
    </rPh>
    <rPh sb="36" eb="37">
      <t>タカシ</t>
    </rPh>
    <rPh sb="47" eb="49">
      <t>ザイコ</t>
    </rPh>
    <rPh sb="59" eb="61">
      <t>モリシタ</t>
    </rPh>
    <rPh sb="61" eb="62">
      <t>ジョウ</t>
    </rPh>
    <rPh sb="72" eb="74">
      <t>ザイコ</t>
    </rPh>
    <rPh sb="85" eb="87">
      <t>アベ</t>
    </rPh>
    <rPh sb="87" eb="88">
      <t>サ</t>
    </rPh>
    <rPh sb="89" eb="90">
      <t>カ</t>
    </rPh>
    <rPh sb="100" eb="102">
      <t>ザイコ</t>
    </rPh>
    <rPh sb="112" eb="113">
      <t>イワ</t>
    </rPh>
    <rPh sb="113" eb="114">
      <t>アサ</t>
    </rPh>
    <rPh sb="114" eb="115">
      <t>イチ</t>
    </rPh>
    <rPh sb="115" eb="116">
      <t>ウマ</t>
    </rPh>
    <rPh sb="125" eb="127">
      <t>ザイコ</t>
    </rPh>
    <phoneticPr fontId="7"/>
  </si>
  <si>
    <t>藤井典敬</t>
    <rPh sb="2" eb="3">
      <t>テン</t>
    </rPh>
    <rPh sb="3" eb="4">
      <t>ケイ</t>
    </rPh>
    <phoneticPr fontId="7"/>
  </si>
  <si>
    <t>ﾌｼﾞｲ</t>
    <phoneticPr fontId="7"/>
  </si>
  <si>
    <t>2026/4/1藤井典敬■2025/11/24卒後在庫■2025/10/27宿里望■2025/2/15在庫■2024/11/25阿部祐也■2024/7/8阿部祐也■2024/4/1在庫■2022/4/1鈴木杏奈■</t>
    <rPh sb="8" eb="10">
      <t>フジイ</t>
    </rPh>
    <rPh sb="23" eb="28">
      <t>ソツゴザイコシカク</t>
    </rPh>
    <rPh sb="38" eb="39">
      <t>ヤド</t>
    </rPh>
    <rPh sb="39" eb="40">
      <t>リ</t>
    </rPh>
    <rPh sb="40" eb="41">
      <t>ノゾミ</t>
    </rPh>
    <rPh sb="51" eb="53">
      <t>ザイコ</t>
    </rPh>
    <rPh sb="77" eb="79">
      <t>アベ</t>
    </rPh>
    <rPh sb="79" eb="80">
      <t>ユウ</t>
    </rPh>
    <rPh sb="80" eb="81">
      <t>ヤ</t>
    </rPh>
    <phoneticPr fontId="7"/>
  </si>
  <si>
    <t>渡辺崇友</t>
    <rPh sb="0" eb="2">
      <t>ワタナベ</t>
    </rPh>
    <rPh sb="2" eb="3">
      <t>タカシ</t>
    </rPh>
    <rPh sb="3" eb="4">
      <t>トモ</t>
    </rPh>
    <phoneticPr fontId="7"/>
  </si>
  <si>
    <t>ﾜﾀﾅﾍﾞ</t>
    <phoneticPr fontId="7"/>
  </si>
  <si>
    <t>平田成昭</t>
    <rPh sb="0" eb="2">
      <t>ヒラタ</t>
    </rPh>
    <rPh sb="2" eb="3">
      <t>ナ</t>
    </rPh>
    <rPh sb="3" eb="4">
      <t>アキラ</t>
    </rPh>
    <phoneticPr fontId="7"/>
  </si>
  <si>
    <t>ﾋﾗﾀ</t>
    <phoneticPr fontId="7"/>
  </si>
  <si>
    <t>2026/4/1平田成昭■2024/12/1在庫■2024/9/2廣瀬祥太■2024/4/1在庫■2022/4/1中西颯斗■</t>
    <rPh sb="22" eb="24">
      <t>ザイコ</t>
    </rPh>
    <rPh sb="33" eb="35">
      <t>ヒロセ</t>
    </rPh>
    <rPh sb="35" eb="36">
      <t>ショウ</t>
    </rPh>
    <rPh sb="36" eb="37">
      <t>タ</t>
    </rPh>
    <phoneticPr fontId="7"/>
  </si>
  <si>
    <t>渡部あすか</t>
    <rPh sb="0" eb="2">
      <t>ワタベ</t>
    </rPh>
    <phoneticPr fontId="7"/>
  </si>
  <si>
    <t>2026/4/1渡部あすか■2024/4/1在庫■2023/4/1上山佑一郎■2022/4/1在庫■2021/4/1笠井嘉人■</t>
    <rPh sb="33" eb="38">
      <t>カミヤマユウイチロウ</t>
    </rPh>
    <rPh sb="47" eb="49">
      <t>ザイコ</t>
    </rPh>
    <phoneticPr fontId="7"/>
  </si>
  <si>
    <t>ｲﾀﾐ</t>
    <phoneticPr fontId="7"/>
  </si>
  <si>
    <t>助教</t>
    <rPh sb="0" eb="2">
      <t>ジョキョ</t>
    </rPh>
    <phoneticPr fontId="7"/>
  </si>
  <si>
    <t>竹内彩郁薫</t>
    <rPh sb="0" eb="2">
      <t>タケウチ</t>
    </rPh>
    <rPh sb="2" eb="3">
      <t>アヤ</t>
    </rPh>
    <rPh sb="3" eb="4">
      <t>カオル</t>
    </rPh>
    <rPh sb="4" eb="5">
      <t>カオル</t>
    </rPh>
    <phoneticPr fontId="3"/>
  </si>
  <si>
    <t>ﾀｹｳﾁ</t>
    <phoneticPr fontId="7"/>
  </si>
  <si>
    <t>2026/3/6産科婦人科 伊丹瑶風■2019/3/26産科婦人科 香川智洋■</t>
    <rPh sb="8" eb="13">
      <t>サンカフジンカ</t>
    </rPh>
    <phoneticPr fontId="7"/>
  </si>
  <si>
    <t>2026/3/6産科婦人科 竹内彩郁薫■2025/4/1産科婦人科 中村成穂■2023/10/26産科婦人科 新居真理■2023/7/4在庫■2022/4/1小児科 榊優希■2021/4/1小児科 伊藤達宏■2020/10/7在庫■2020/3/29消化器内科 八木麻衣■2019/3/29消化器内科 門田美由香■</t>
    <rPh sb="8" eb="13">
      <t>サンカフジンカ</t>
    </rPh>
    <rPh sb="28" eb="33">
      <t>サンカフジンカ</t>
    </rPh>
    <rPh sb="34" eb="38">
      <t>ナカムラナリホ</t>
    </rPh>
    <rPh sb="49" eb="51">
      <t>サンカ</t>
    </rPh>
    <rPh sb="51" eb="54">
      <t>フジンカ</t>
    </rPh>
    <rPh sb="55" eb="57">
      <t>ニイ</t>
    </rPh>
    <rPh sb="57" eb="59">
      <t>マリ</t>
    </rPh>
    <rPh sb="68" eb="70">
      <t>ザイコ</t>
    </rPh>
    <phoneticPr fontId="7"/>
  </si>
  <si>
    <t>金城聡一郎</t>
    <rPh sb="0" eb="2">
      <t>キンジョウ</t>
    </rPh>
    <rPh sb="2" eb="5">
      <t>ソウイチロウ</t>
    </rPh>
    <phoneticPr fontId="3"/>
  </si>
  <si>
    <t>ｷﾝｼﾞｮｳ</t>
    <phoneticPr fontId="7"/>
  </si>
  <si>
    <t>講師</t>
    <rPh sb="0" eb="2">
      <t>コウシ</t>
    </rPh>
    <phoneticPr fontId="7"/>
  </si>
  <si>
    <t>ﾏﾂｷ</t>
    <phoneticPr fontId="7"/>
  </si>
  <si>
    <t>2026/3/9矯正歯科 金城聡一郎■2024/4/1矯正歯科 天眞寛文■2023/4/1矯正歯科 清水宗■2017/10/23矯正歯科 岩浅亮彦■</t>
    <rPh sb="8" eb="12">
      <t>キョウセイシカ</t>
    </rPh>
    <rPh sb="13" eb="18">
      <t>キンジョウソウイチロウ</t>
    </rPh>
    <phoneticPr fontId="7"/>
  </si>
  <si>
    <t>2026/3/6矯正歯科 松木秀河（改姓）2025/4/1矯正歯科 金秀河■2023/4/1矯正歯科 中上絵美子■2022/12/26在庫■2021/4/1産科婦人科 野口拓樹■2020/3/29産科婦人科 田村公■2020/3/13在庫■</t>
    <rPh sb="8" eb="12">
      <t>キョウセイシカ</t>
    </rPh>
    <rPh sb="13" eb="15">
      <t>マツキ</t>
    </rPh>
    <rPh sb="18" eb="20">
      <t>カイセイ</t>
    </rPh>
    <rPh sb="29" eb="33">
      <t>キョウセイシカ</t>
    </rPh>
    <rPh sb="34" eb="35">
      <t>キム</t>
    </rPh>
    <rPh sb="35" eb="36">
      <t>ヒデ</t>
    </rPh>
    <rPh sb="36" eb="37">
      <t>カワ</t>
    </rPh>
    <phoneticPr fontId="7"/>
  </si>
  <si>
    <t>部長　病院教授</t>
    <rPh sb="0" eb="2">
      <t>ブチョウ</t>
    </rPh>
    <rPh sb="3" eb="5">
      <t>ビョウイン</t>
    </rPh>
    <rPh sb="5" eb="7">
      <t>キョウジュ</t>
    </rPh>
    <phoneticPr fontId="3"/>
  </si>
  <si>
    <t>在庫</t>
    <rPh sb="0" eb="2">
      <t>ザイコ</t>
    </rPh>
    <phoneticPr fontId="7"/>
  </si>
  <si>
    <t>2026/3/9在庫■2025/4/1栄養部 髙橋章■2020/3/29栄養部 阪上栄養部長■2013/4/11栄養部 濱田栄養部長■</t>
    <rPh sb="8" eb="10">
      <t>ザイコ</t>
    </rPh>
    <rPh sb="19" eb="22">
      <t>エイヨウブ</t>
    </rPh>
    <rPh sb="23" eb="26">
      <t>タカハシアキラ</t>
    </rPh>
    <phoneticPr fontId="7"/>
  </si>
  <si>
    <t>福島NST専任</t>
    <rPh sb="0" eb="2">
      <t>フクシマ</t>
    </rPh>
    <rPh sb="5" eb="7">
      <t>センニン</t>
    </rPh>
    <phoneticPr fontId="3"/>
  </si>
  <si>
    <t>NST専任</t>
    <rPh sb="3" eb="5">
      <t>センニン</t>
    </rPh>
    <phoneticPr fontId="3"/>
  </si>
  <si>
    <t>2026/3/9栄養部 福島NST専任（氏名、職名変更）■2025/4/1栄養部 福島ゆか■2024/8/23栄養部 古本みゆ■2022/4/1栄養部 粟田由佳■2021/7/30栄養部 西麻希■2021/4/1栄養部 濱野愛莉沙■2019/8/9栄養部 野村聡子■</t>
    <rPh sb="8" eb="10">
      <t>エイヨウ</t>
    </rPh>
    <rPh sb="10" eb="11">
      <t>ブ</t>
    </rPh>
    <rPh sb="20" eb="22">
      <t>シメイ</t>
    </rPh>
    <rPh sb="23" eb="25">
      <t>ショクメイ</t>
    </rPh>
    <rPh sb="25" eb="27">
      <t>ヘンコウ</t>
    </rPh>
    <rPh sb="37" eb="40">
      <t>エイヨウブ</t>
    </rPh>
    <rPh sb="41" eb="43">
      <t>フクシマ</t>
    </rPh>
    <rPh sb="55" eb="58">
      <t>エイヨウブ</t>
    </rPh>
    <rPh sb="59" eb="61">
      <t>フルモト</t>
    </rPh>
    <phoneticPr fontId="7"/>
  </si>
  <si>
    <t>野村栄養部長</t>
    <rPh sb="0" eb="2">
      <t>ノムラ</t>
    </rPh>
    <rPh sb="2" eb="4">
      <t>エイヨウ</t>
    </rPh>
    <rPh sb="4" eb="6">
      <t>ブチョウ</t>
    </rPh>
    <phoneticPr fontId="3"/>
  </si>
  <si>
    <t>部長</t>
    <rPh sb="0" eb="2">
      <t>ブチョウ</t>
    </rPh>
    <phoneticPr fontId="7"/>
  </si>
  <si>
    <t>西條康代</t>
    <rPh sb="0" eb="2">
      <t>サイジョウ</t>
    </rPh>
    <rPh sb="2" eb="4">
      <t>ヤスヨ</t>
    </rPh>
    <phoneticPr fontId="3"/>
  </si>
  <si>
    <t>ｻｲｼﾞｮｳ</t>
    <phoneticPr fontId="7"/>
  </si>
  <si>
    <t>蔭山武史</t>
    <rPh sb="0" eb="2">
      <t>カゲヤマ</t>
    </rPh>
    <rPh sb="2" eb="4">
      <t>タケシ</t>
    </rPh>
    <phoneticPr fontId="3"/>
  </si>
  <si>
    <t>2026/3/10病理診断科・病理部 西條康代■2024/4/1病理部 宮上侑子■2018/8/16病理部 小林智子■</t>
    <phoneticPr fontId="7"/>
  </si>
  <si>
    <t>2026/3/10病理診断科・病理部 蔭山武史■2026/1/6病理診断科高木康司■2026/1/6在庫■2024/12/20整形外科小野直登■2018/10/22整形外科 浜田大輔■</t>
    <rPh sb="32" eb="34">
      <t>ビョウリ</t>
    </rPh>
    <rPh sb="34" eb="36">
      <t>シンダン</t>
    </rPh>
    <rPh sb="36" eb="37">
      <t>カ</t>
    </rPh>
    <rPh sb="37" eb="39">
      <t>タカギ</t>
    </rPh>
    <rPh sb="39" eb="41">
      <t>ヤスジ</t>
    </rPh>
    <rPh sb="50" eb="53">
      <t>ザイコシカク</t>
    </rPh>
    <rPh sb="63" eb="67">
      <t>セイケイゲカ</t>
    </rPh>
    <rPh sb="67" eb="71">
      <t>オノナオト</t>
    </rPh>
    <phoneticPr fontId="7"/>
  </si>
  <si>
    <t>茂木勝矢</t>
    <rPh sb="0" eb="2">
      <t>モテギ</t>
    </rPh>
    <rPh sb="2" eb="4">
      <t>カツヤ</t>
    </rPh>
    <phoneticPr fontId="3"/>
  </si>
  <si>
    <t>ﾓﾃｷﾞ</t>
    <phoneticPr fontId="7"/>
  </si>
  <si>
    <t>加藤佑実</t>
    <rPh sb="0" eb="2">
      <t>カトウ</t>
    </rPh>
    <rPh sb="2" eb="3">
      <t>ユウ</t>
    </rPh>
    <rPh sb="3" eb="4">
      <t>ミノル</t>
    </rPh>
    <phoneticPr fontId="3"/>
  </si>
  <si>
    <t>ｶﾄｳ</t>
    <phoneticPr fontId="7"/>
  </si>
  <si>
    <t>2026/3/10形成外科 山崎裕行■2025/4/1形成外科 溝上悦生■2024/6/20形成外科 村上真吾■2024/4/22病理部 村上真吾■2024/4/1在庫■2021/4/1脳神経内科 黒田一駿■2019/3/26脳神経内科 高原実香■</t>
    <rPh sb="9" eb="11">
      <t>ケイセイ</t>
    </rPh>
    <rPh sb="11" eb="13">
      <t>ゲカ</t>
    </rPh>
    <rPh sb="27" eb="31">
      <t>ケイセイゲカ</t>
    </rPh>
    <rPh sb="32" eb="36">
      <t>ミゾウエエツオ</t>
    </rPh>
    <rPh sb="46" eb="48">
      <t>ケイセイ</t>
    </rPh>
    <rPh sb="48" eb="50">
      <t>ゲカ</t>
    </rPh>
    <rPh sb="51" eb="53">
      <t>ムラカミ</t>
    </rPh>
    <rPh sb="53" eb="55">
      <t>シンゴ</t>
    </rPh>
    <rPh sb="65" eb="67">
      <t>ビョウリ</t>
    </rPh>
    <rPh sb="67" eb="68">
      <t>ブ</t>
    </rPh>
    <rPh sb="69" eb="71">
      <t>ムラカミ</t>
    </rPh>
    <rPh sb="71" eb="73">
      <t>シンゴ</t>
    </rPh>
    <rPh sb="82" eb="84">
      <t>ザイコ</t>
    </rPh>
    <phoneticPr fontId="7"/>
  </si>
  <si>
    <t>2026/3/10形成外科 宇都宮佐和子■2025/4/1形成外科 伊澤勝哉■2020/7/31形成外科 美馬俊介■2020/3/29形成外科 坂本恵子■2017/3/10形成外科 吉本聖■</t>
    <rPh sb="29" eb="33">
      <t>ケイセイゲカ</t>
    </rPh>
    <rPh sb="34" eb="38">
      <t>イサワカツヤ</t>
    </rPh>
    <phoneticPr fontId="7"/>
  </si>
  <si>
    <t>兼本師長</t>
    <rPh sb="0" eb="2">
      <t>カネモト</t>
    </rPh>
    <rPh sb="2" eb="4">
      <t>シチョウ</t>
    </rPh>
    <phoneticPr fontId="3"/>
  </si>
  <si>
    <t>ｶﾈﾓﾄ</t>
    <phoneticPr fontId="7"/>
  </si>
  <si>
    <t>2026/3/11外来統括 兼本師長□2024/4/1外来フロアリーダー 小川師長■2021/4/1看護部応援(時間内） 副看護部長■2020/5/1外来 トリアージ03■2020/3/29在庫■2019/3/11麻酔科 前田悠樹■</t>
    <rPh sb="14" eb="16">
      <t>カネモト</t>
    </rPh>
    <rPh sb="16" eb="18">
      <t>シチョウ</t>
    </rPh>
    <phoneticPr fontId="7"/>
  </si>
  <si>
    <t>星野師長</t>
    <rPh sb="0" eb="2">
      <t>ホシノ</t>
    </rPh>
    <rPh sb="2" eb="4">
      <t>シチョウ</t>
    </rPh>
    <phoneticPr fontId="3"/>
  </si>
  <si>
    <t>ﾎｼﾉ</t>
    <phoneticPr fontId="7"/>
  </si>
  <si>
    <t>2026/3/11西３ 星野師長■2024/4/1西３ 芝橋師長■2022/4/1西３ 大西師長■2019/3/25西３ 小濱師長■</t>
    <rPh sb="12" eb="14">
      <t>ホシノ</t>
    </rPh>
    <phoneticPr fontId="7"/>
  </si>
  <si>
    <t>木村師長</t>
    <rPh sb="0" eb="2">
      <t>キムラ</t>
    </rPh>
    <rPh sb="2" eb="4">
      <t>シチョウ</t>
    </rPh>
    <phoneticPr fontId="3"/>
  </si>
  <si>
    <t>2026/3/11西４ 小濱師長■2022/4/1西４ 小濱師長■2020/3/29西４ 中山師長■2014/3/31西４ 白石師長■</t>
    <rPh sb="12" eb="14">
      <t>コハマ</t>
    </rPh>
    <phoneticPr fontId="7"/>
  </si>
  <si>
    <t>重根師長</t>
    <rPh sb="0" eb="2">
      <t>シコネ</t>
    </rPh>
    <rPh sb="2" eb="4">
      <t>シチョウ</t>
    </rPh>
    <phoneticPr fontId="3"/>
  </si>
  <si>
    <t>ｼｺﾈ</t>
    <phoneticPr fontId="7"/>
  </si>
  <si>
    <t>2026/3/11西５ 重根師長■22023/4/1西５ 木村師長■2023/4/1西５ 木村師長■2022/4/1西５ 兼本師長■2020/3/29西５ 岩野師長■2017/3/14西５ 佐藤師長■</t>
    <phoneticPr fontId="7"/>
  </si>
  <si>
    <t>小川師長</t>
    <phoneticPr fontId="7"/>
  </si>
  <si>
    <t>ｵｶﾞﾜ</t>
    <phoneticPr fontId="7"/>
  </si>
  <si>
    <t>2026/3/11西９ 小川師長■2023/4/1西９ 兼本師長■2023/4/1西９ 兼本師長■2017/3/14西９ 木村師長■2017/3/14西９ 小川師長■</t>
    <rPh sb="12" eb="14">
      <t>オガワ</t>
    </rPh>
    <phoneticPr fontId="7"/>
  </si>
  <si>
    <t>小濱師長</t>
    <rPh sb="0" eb="2">
      <t>コハマ</t>
    </rPh>
    <rPh sb="2" eb="4">
      <t>シチョウ</t>
    </rPh>
    <phoneticPr fontId="3"/>
  </si>
  <si>
    <t>ｺﾊﾏ</t>
    <phoneticPr fontId="7"/>
  </si>
  <si>
    <t>2026/3/11東３（ＮＩＣＵ） 小濱師長■2024/4/1東３（ＮＩＣＵ） 大西真理子師長■2015/3/30東３（ＮＩＣＵ） 後藤さおり師長■2015/3/30東３（ＮＩＣＵ） 森内師長■</t>
    <rPh sb="18" eb="20">
      <t>コハマ</t>
    </rPh>
    <phoneticPr fontId="7"/>
  </si>
  <si>
    <t>秋田師長</t>
    <rPh sb="0" eb="2">
      <t>アキタ</t>
    </rPh>
    <rPh sb="2" eb="4">
      <t>シチョウ</t>
    </rPh>
    <phoneticPr fontId="3"/>
  </si>
  <si>
    <t>ｱｷﾀ</t>
    <phoneticPr fontId="7"/>
  </si>
  <si>
    <t>2026/3/11東５ 秋田師長■2023/4/1東５ 重根師長■2023/4/1東５ 重根師長■2020/3/29東５ 川原師長■2017/3/14東５ 岩野師長■</t>
    <rPh sb="12" eb="14">
      <t>アキタ</t>
    </rPh>
    <phoneticPr fontId="7"/>
  </si>
  <si>
    <t>芝橋師長</t>
    <rPh sb="0" eb="2">
      <t>シバハシ</t>
    </rPh>
    <rPh sb="2" eb="4">
      <t>シチョウ</t>
    </rPh>
    <phoneticPr fontId="3"/>
  </si>
  <si>
    <t>ｼﾊﾞﾊｼ</t>
    <phoneticPr fontId="7"/>
  </si>
  <si>
    <t>2026/3/11キャリア支援 芝橋師長■2025/4/1キャリア支援 黒川看護師■2024/4/1キャリア支援 大下看護師■2011/6/1東３ エキスパート助産師■</t>
    <rPh sb="16" eb="18">
      <t>シバハシ</t>
    </rPh>
    <rPh sb="18" eb="20">
      <t>シチョウ</t>
    </rPh>
    <rPh sb="33" eb="35">
      <t>シエン</t>
    </rPh>
    <rPh sb="36" eb="41">
      <t>クロカワカンゴシ</t>
    </rPh>
    <phoneticPr fontId="7"/>
  </si>
  <si>
    <t>特任助教</t>
    <rPh sb="0" eb="4">
      <t>トクニンジョキョ</t>
    </rPh>
    <phoneticPr fontId="7"/>
  </si>
  <si>
    <t>大野卓也</t>
    <rPh sb="0" eb="2">
      <t>オオノ</t>
    </rPh>
    <rPh sb="2" eb="4">
      <t>タクヤ</t>
    </rPh>
    <phoneticPr fontId="3"/>
  </si>
  <si>
    <t>ｵｵﾉ</t>
    <phoneticPr fontId="7"/>
  </si>
  <si>
    <t>助教</t>
    <rPh sb="0" eb="2">
      <t>ジョキョ</t>
    </rPh>
    <phoneticPr fontId="7"/>
  </si>
  <si>
    <t>大島優実</t>
    <rPh sb="0" eb="2">
      <t>オオシマ</t>
    </rPh>
    <rPh sb="2" eb="4">
      <t>ユウミ</t>
    </rPh>
    <phoneticPr fontId="3"/>
  </si>
  <si>
    <t>ｵｵｼﾏ</t>
    <phoneticPr fontId="7"/>
  </si>
  <si>
    <t>伊藤達宏</t>
    <rPh sb="0" eb="2">
      <t>イトウ</t>
    </rPh>
    <rPh sb="2" eb="3">
      <t>タチ</t>
    </rPh>
    <rPh sb="3" eb="4">
      <t>ヒロシ</t>
    </rPh>
    <phoneticPr fontId="3"/>
  </si>
  <si>
    <t>苛原誠</t>
    <rPh sb="0" eb="2">
      <t>イラハラ</t>
    </rPh>
    <rPh sb="2" eb="3">
      <t>マコト</t>
    </rPh>
    <phoneticPr fontId="3"/>
  </si>
  <si>
    <t>ｲﾄｳ</t>
    <phoneticPr fontId="7"/>
  </si>
  <si>
    <t>ｲﾗﾊﾗ</t>
    <phoneticPr fontId="7"/>
  </si>
  <si>
    <t>講師</t>
    <rPh sb="0" eb="2">
      <t>コウシ</t>
    </rPh>
    <phoneticPr fontId="7"/>
  </si>
  <si>
    <t>西岡未咲</t>
    <rPh sb="0" eb="2">
      <t>ニシオカ</t>
    </rPh>
    <rPh sb="2" eb="4">
      <t>ミサキ</t>
    </rPh>
    <phoneticPr fontId="3"/>
  </si>
  <si>
    <t>ﾆｼｵｶ</t>
    <phoneticPr fontId="7"/>
  </si>
  <si>
    <t>小野朱美</t>
    <rPh sb="0" eb="2">
      <t>オノ</t>
    </rPh>
    <rPh sb="2" eb="4">
      <t>アケミ</t>
    </rPh>
    <phoneticPr fontId="3"/>
  </si>
  <si>
    <t>ｵﾉ</t>
    <phoneticPr fontId="7"/>
  </si>
  <si>
    <t>2026/3/12小児科 大野卓也■2025/4/1小児科 高瀬雄介■2024/2/29在庫■2023/4/1糖尿対策セ 岡田朝美■2020/3/29小児科 岡田朝美■2019/5/8小児科 大隅敬太■</t>
    <rPh sb="9" eb="12">
      <t>ショウニカ</t>
    </rPh>
    <rPh sb="26" eb="29">
      <t>ショウニカ</t>
    </rPh>
    <rPh sb="44" eb="46">
      <t>ザイコ</t>
    </rPh>
    <phoneticPr fontId="7"/>
  </si>
  <si>
    <t>2026/3/12小児科 大島優実■2024/4/1小児科 奥村友理香■2023/12/1在庫■2023/4/1小児科 佐藤宏紀■2019/12/24小児科 服部共樹■</t>
    <rPh sb="45" eb="47">
      <t>ザイコ</t>
    </rPh>
    <phoneticPr fontId="7"/>
  </si>
  <si>
    <t>2026/3/12小児科 伊藤達宏■2025/4/1小児科 橋本陽菜■2024/4/1小児科 渡部愛菜■2022/9/21在庫■2021/4/1循環器内科 吉田知哉■2019/3/29循環器内科 谷彰浩■</t>
    <rPh sb="26" eb="29">
      <t>ショウニカ</t>
    </rPh>
    <rPh sb="30" eb="34">
      <t>ハシモトハルナ</t>
    </rPh>
    <rPh sb="61" eb="63">
      <t>ザイコ</t>
    </rPh>
    <phoneticPr fontId="7"/>
  </si>
  <si>
    <t>2026/3/12小児科 苛原誠■2018/3/23小児科 杉本真弓■</t>
    <phoneticPr fontId="7"/>
  </si>
  <si>
    <t>2026/3/12小児科 西岡未咲■2025/4/1小児科 秋澤聡秀■2025/1/9在庫■2024/9/19小児科 吉崎加奈子■2023/4/1小児科 竹本成美■2022/4/1小児科 林優里■2021/4/1小児科 大野卓也■2020/3/29小児科 福良翔子■2019/3/20小児科 竹内竣亮■</t>
    <rPh sb="26" eb="29">
      <t>ショウニカ</t>
    </rPh>
    <rPh sb="30" eb="34">
      <t>アキサワソウシュウ</t>
    </rPh>
    <rPh sb="43" eb="45">
      <t>ザイコ</t>
    </rPh>
    <rPh sb="55" eb="58">
      <t>ショウニカ</t>
    </rPh>
    <rPh sb="59" eb="61">
      <t>ヨシザキ</t>
    </rPh>
    <rPh sb="61" eb="64">
      <t>カナコ</t>
    </rPh>
    <phoneticPr fontId="7"/>
  </si>
  <si>
    <t>講師</t>
    <rPh sb="0" eb="2">
      <t>コウシ</t>
    </rPh>
    <phoneticPr fontId="7"/>
  </si>
  <si>
    <t>遊道俊雄</t>
    <rPh sb="0" eb="2">
      <t>ユウドウ</t>
    </rPh>
    <rPh sb="2" eb="4">
      <t>トシオ</t>
    </rPh>
    <phoneticPr fontId="3"/>
  </si>
  <si>
    <t>ﾕｳﾄﾞｳ</t>
  </si>
  <si>
    <t>2026/3/16口腔外科 遊道俊雄■2023/4/1口腔外科 野上幸裕■2022/10/14在庫■2019/4/8整形外科 後東知宏■</t>
    <phoneticPr fontId="7"/>
  </si>
  <si>
    <t>在庫</t>
    <rPh sb="0" eb="2">
      <t>ザイコ</t>
    </rPh>
    <phoneticPr fontId="7"/>
  </si>
  <si>
    <t>2026/3/16在庫■2024/4/1総合歯科 増田賢俊■2023/4/1総合歯科 梅田雛代■2010/4/1総合歯科 河野文昭■</t>
    <rPh sb="9" eb="11">
      <t>ザイコ</t>
    </rPh>
    <phoneticPr fontId="7"/>
  </si>
  <si>
    <t>2026/3/16手術部 中路佳美■2022/6/23麻酔科 中路佳美■2022/1/28在庫■2022/1/18形成外科 生島健太(紛失の代替)■2021/7/1在庫■2019/3/5消化器外科 宮崎克己■</t>
    <rPh sb="9" eb="12">
      <t>シュジュツブ</t>
    </rPh>
    <rPh sb="27" eb="30">
      <t>マスイカ</t>
    </rPh>
    <rPh sb="31" eb="33">
      <t>ナカジ</t>
    </rPh>
    <rPh sb="33" eb="35">
      <t>ヨシミ</t>
    </rPh>
    <rPh sb="45" eb="47">
      <t>ザイコ</t>
    </rPh>
    <rPh sb="57" eb="59">
      <t>ケイセイ</t>
    </rPh>
    <rPh sb="59" eb="61">
      <t>ゲカ</t>
    </rPh>
    <rPh sb="62" eb="64">
      <t>イクシマ</t>
    </rPh>
    <rPh sb="64" eb="66">
      <t>ケンタ</t>
    </rPh>
    <rPh sb="67" eb="69">
      <t>フンシツ</t>
    </rPh>
    <rPh sb="70" eb="72">
      <t>ダイガエ</t>
    </rPh>
    <phoneticPr fontId="7"/>
  </si>
  <si>
    <t>特任助教</t>
    <rPh sb="0" eb="4">
      <t>トクニンジョキョ</t>
    </rPh>
    <phoneticPr fontId="7"/>
  </si>
  <si>
    <t>2026/3/10在庫ﾋﾞｮｳﾘｼﾝﾀﾞﾝｶ09■2024/4/1病理部 木内華由■2023/9/1在庫■2023/4/1消化器内科 大木元彩夏■2022/9/22消化器内科 岡田明子■2022/4/1消化器内科 勢井萌都子■2020/3/25在庫：追加分■</t>
    <rPh sb="9" eb="11">
      <t>ザイコ</t>
    </rPh>
    <rPh sb="33" eb="35">
      <t>ビョウリ</t>
    </rPh>
    <rPh sb="35" eb="36">
      <t>ブ</t>
    </rPh>
    <rPh sb="37" eb="39">
      <t>キノウチ</t>
    </rPh>
    <rPh sb="39" eb="40">
      <t>ハナ</t>
    </rPh>
    <rPh sb="50" eb="52">
      <t>ザイコ</t>
    </rPh>
    <phoneticPr fontId="7"/>
  </si>
  <si>
    <t>医員</t>
    <rPh sb="0" eb="2">
      <t>イイン</t>
    </rPh>
    <phoneticPr fontId="7"/>
  </si>
  <si>
    <t>教授</t>
    <rPh sb="0" eb="2">
      <t>キョウジュ</t>
    </rPh>
    <phoneticPr fontId="7"/>
  </si>
  <si>
    <t>2026/3/17眼科 三﨑貴文■2026/3/9在庫■2021/4/5ＭＥ管理セ 古川真嘉■2021/3/16在庫■2018/3/23眼科 内藤毅■</t>
    <rPh sb="9" eb="11">
      <t>ガンカ</t>
    </rPh>
    <rPh sb="25" eb="27">
      <t>ザイコ</t>
    </rPh>
    <phoneticPr fontId="7"/>
  </si>
  <si>
    <t>2026/4/1卒後在庫■2026/4/1友利彩■2025/12/22卒後在庫■2025/10/27山下華乃■2025/8/28在庫■2025/7/7久米航輝■2024/11/1在庫■2027/7/29小林哲也■2024/4/1在庫■2022/4/1河本優希■</t>
    <rPh sb="8" eb="10">
      <t>ソツゴ</t>
    </rPh>
    <rPh sb="10" eb="12">
      <t>ザイコ</t>
    </rPh>
    <rPh sb="21" eb="23">
      <t>トモリ</t>
    </rPh>
    <rPh sb="23" eb="24">
      <t>アヤ</t>
    </rPh>
    <rPh sb="35" eb="37">
      <t>ソツゴ</t>
    </rPh>
    <rPh sb="37" eb="39">
      <t>ザイコ</t>
    </rPh>
    <rPh sb="50" eb="52">
      <t>ヤマシタ</t>
    </rPh>
    <rPh sb="52" eb="53">
      <t>ハナ</t>
    </rPh>
    <rPh sb="53" eb="54">
      <t>ノ</t>
    </rPh>
    <rPh sb="64" eb="66">
      <t>ザイコ</t>
    </rPh>
    <rPh sb="75" eb="77">
      <t>クメ</t>
    </rPh>
    <rPh sb="77" eb="79">
      <t>コウキ</t>
    </rPh>
    <rPh sb="89" eb="91">
      <t>ザイコ</t>
    </rPh>
    <rPh sb="101" eb="103">
      <t>コバヤシ</t>
    </rPh>
    <rPh sb="103" eb="105">
      <t>テツヤ</t>
    </rPh>
    <phoneticPr fontId="7"/>
  </si>
  <si>
    <t>千頭仁志</t>
    <rPh sb="0" eb="2">
      <t>チカミ</t>
    </rPh>
    <rPh sb="2" eb="4">
      <t>ヒトシ</t>
    </rPh>
    <phoneticPr fontId="3"/>
  </si>
  <si>
    <t>島本枝里伽</t>
    <rPh sb="0" eb="2">
      <t>シマモト</t>
    </rPh>
    <rPh sb="2" eb="4">
      <t>エリ</t>
    </rPh>
    <phoneticPr fontId="3"/>
  </si>
  <si>
    <t>ﾁｶﾐ</t>
    <phoneticPr fontId="7"/>
  </si>
  <si>
    <t>ｼﾏﾓﾄ</t>
    <phoneticPr fontId="7"/>
  </si>
  <si>
    <t>医員</t>
    <rPh sb="0" eb="2">
      <t>イイン</t>
    </rPh>
    <phoneticPr fontId="7"/>
  </si>
  <si>
    <t>2026/3/17救急科 千頭仁志■2025/4/1在庫■2022/4/1消化器外科 野間隆礼■2021/7/1在庫■2021/3/31蔵本職員係在庫■2021/3/31在庫■2020/3/29呼吸器外科 南城和正■2020/3/11在庫■</t>
    <rPh sb="9" eb="12">
      <t>キュウキュウカ</t>
    </rPh>
    <rPh sb="26" eb="28">
      <t>ザイコ</t>
    </rPh>
    <phoneticPr fontId="7"/>
  </si>
  <si>
    <t>2026/3/17救急科 島本枝里伽■2025/1/15在庫■2020/8/12麻酔科 武藤さら良■2020/3/29在庫■2019/3/5消化器外科 吉川雅登■</t>
    <rPh sb="28" eb="30">
      <t>ザイコ</t>
    </rPh>
    <phoneticPr fontId="7"/>
  </si>
  <si>
    <t>松本知大</t>
    <rPh sb="0" eb="2">
      <t>マツモト</t>
    </rPh>
    <rPh sb="2" eb="3">
      <t>シ</t>
    </rPh>
    <rPh sb="3" eb="4">
      <t>ダイ</t>
    </rPh>
    <phoneticPr fontId="3"/>
  </si>
  <si>
    <t>ﾏﾂﾓﾄ</t>
    <phoneticPr fontId="7"/>
  </si>
  <si>
    <t>2026/3/17精神科神経科 松本知大■2025/10/1在庫■2016/2/23眼科 樋端透史■</t>
    <rPh sb="9" eb="12">
      <t>セイシンカ</t>
    </rPh>
    <rPh sb="12" eb="15">
      <t>シンケイカ</t>
    </rPh>
    <rPh sb="30" eb="32">
      <t>ザイコ</t>
    </rPh>
    <phoneticPr fontId="7"/>
  </si>
  <si>
    <t>松永康佑</t>
    <rPh sb="0" eb="2">
      <t>マツナガ</t>
    </rPh>
    <rPh sb="2" eb="4">
      <t>コウユウ</t>
    </rPh>
    <phoneticPr fontId="3"/>
  </si>
  <si>
    <t>ﾏﾂﾅｶﾞ</t>
  </si>
  <si>
    <t>2026/3/17食乳甲外科 松永康佑■2023/4/1在庫■2022/4/1小児外科 横田典子■2020/3/29消化器外科 山下祥子■2017/12/12消化器外科 岩橋祥子■</t>
    <rPh sb="44" eb="46">
      <t>ヨコタ</t>
    </rPh>
    <phoneticPr fontId="7"/>
  </si>
  <si>
    <t>上荷康平</t>
    <rPh sb="0" eb="2">
      <t>ウワニ</t>
    </rPh>
    <rPh sb="2" eb="4">
      <t>コウヘイ</t>
    </rPh>
    <phoneticPr fontId="3"/>
  </si>
  <si>
    <t>ｳﾜﾆ</t>
    <phoneticPr fontId="7"/>
  </si>
  <si>
    <t>2026/3/5循環器内科 上荷康平■2025/4/1循環器内科 相原弘幸■2024/4/1循環器内科 谷彰浩■2023/4/1循環器内科 八木一成■2022/4/1循環器内科 根岸佑典■2021/7/30在庫■2021/1/13医事・診療情報請求係在庫■2017/2/1医事・診報請係 森田里美■</t>
    <rPh sb="27" eb="32">
      <t>ジュンカンキナイカ</t>
    </rPh>
    <rPh sb="33" eb="37">
      <t>アイバラヒロユキ</t>
    </rPh>
    <phoneticPr fontId="7"/>
  </si>
  <si>
    <t>山口 佑樹</t>
  </si>
  <si>
    <t>宮高 紘輔</t>
    <rPh sb="1" eb="2">
      <t>タカ</t>
    </rPh>
    <phoneticPr fontId="3"/>
  </si>
  <si>
    <t>金子 遥祐</t>
  </si>
  <si>
    <t>八幡 直樹</t>
  </si>
  <si>
    <t>ﾐﾔﾀｶ</t>
    <phoneticPr fontId="7"/>
  </si>
  <si>
    <t>ﾔﾊﾀ</t>
    <phoneticPr fontId="7"/>
  </si>
  <si>
    <t>2026/3/18内分泌内科 山口 佑樹■2017/3/9内分泌内科 松久宗英■</t>
    <phoneticPr fontId="7"/>
  </si>
  <si>
    <t>2026/3/18内分泌内科 宮高 紘輔■2025/4/1内分泌内科 一木菜緒■2024/4/1内分泌内科 坂尾祐佳子■2023/4/1内分泌内科 清水一磨■2022/4/1内分泌内科 答島悠貴■2021/4/1内分泌内科 川原綾香■2020/3/29内分泌内科 平岡栞名■2020/1/16在庫■</t>
    <rPh sb="29" eb="34">
      <t>ナイブンピツナイカ</t>
    </rPh>
    <rPh sb="35" eb="39">
      <t>イチキナオ</t>
    </rPh>
    <phoneticPr fontId="7"/>
  </si>
  <si>
    <t>2026/3/18内分泌内科 金子 遥祐■2017/3/9内分泌内科 黒田暁生■</t>
    <phoneticPr fontId="7"/>
  </si>
  <si>
    <t>2026/3/18内分泌内科 八幡 直樹■2025/4/1内分泌内科 篠原諒■2024/4/1内分泌内科 佐藤寛子■2020/6/3血液内科 丸橋朋子■2019/3/26血液内科 川田知代■</t>
    <rPh sb="29" eb="34">
      <t>ナイブンピツナイカ</t>
    </rPh>
    <rPh sb="35" eb="38">
      <t>シノハラリョウ</t>
    </rPh>
    <rPh sb="47" eb="50">
      <t>ナイブンピツ</t>
    </rPh>
    <rPh sb="50" eb="52">
      <t>ナイカ</t>
    </rPh>
    <rPh sb="53" eb="55">
      <t>サトウ</t>
    </rPh>
    <rPh sb="55" eb="57">
      <t>ヒロコ</t>
    </rPh>
    <phoneticPr fontId="7"/>
  </si>
  <si>
    <t>鈴木結加里</t>
    <rPh sb="0" eb="2">
      <t>スズキ</t>
    </rPh>
    <rPh sb="2" eb="5">
      <t>ユカリ</t>
    </rPh>
    <phoneticPr fontId="3"/>
  </si>
  <si>
    <t>2026/3/18小児歯科 鈴木結加里■2024/6/24小児歯科 蔵本瞳■2024/4/1在庫■2022/4/1口腔外科 南憲一■2015/2/20歯科（１補） 南憲一■</t>
    <rPh sb="9" eb="13">
      <t>ショウニシカ</t>
    </rPh>
    <rPh sb="29" eb="33">
      <t>ショウニシカ</t>
    </rPh>
    <rPh sb="34" eb="36">
      <t>クラモト</t>
    </rPh>
    <rPh sb="36" eb="37">
      <t>ヒトミ</t>
    </rPh>
    <phoneticPr fontId="7"/>
  </si>
  <si>
    <t>2026/3/16口腔外科 高田真里菜（診療科変更）■2021/4/1歯科麻酔科 高田真里菜■2010/4/5歯科麻酔科 北畑洋■</t>
    <rPh sb="9" eb="13">
      <t>コウクウゲカ</t>
    </rPh>
    <rPh sb="20" eb="23">
      <t>シンリョウカ</t>
    </rPh>
    <rPh sb="23" eb="25">
      <t>ヘンコウ</t>
    </rPh>
    <phoneticPr fontId="7"/>
  </si>
  <si>
    <t>原毅</t>
    <rPh sb="0" eb="1">
      <t>ハラ</t>
    </rPh>
    <rPh sb="1" eb="2">
      <t>ツヨシ</t>
    </rPh>
    <phoneticPr fontId="3"/>
  </si>
  <si>
    <t>2026/3/19整形外科 原毅■2025/10/1在庫■2018/3/23整形外科 和田佳三■</t>
    <rPh sb="9" eb="11">
      <t>セイケイ</t>
    </rPh>
    <rPh sb="11" eb="13">
      <t>ゲカ</t>
    </rPh>
    <rPh sb="26" eb="28">
      <t>ザイコ</t>
    </rPh>
    <phoneticPr fontId="7"/>
  </si>
  <si>
    <t>2026/3/19形成外科 山崎裕行■2025/4/1在庫■2019/2/12リハ医師 梅村公子■</t>
    <rPh sb="9" eb="13">
      <t>ケイセイゲカ</t>
    </rPh>
    <rPh sb="27" eb="30">
      <t>ザイコシカク</t>
    </rPh>
    <phoneticPr fontId="7"/>
  </si>
  <si>
    <t>2026/3/19形成外科 宇都宮佐和子■2025/6/1在庫■2025/4/1皮膚科 堀優子■2022/4/1皮膚科 遠藤理子■2020/3/29皮膚科 矢田未央■2018/3/22皮膚科 松立吉弘■</t>
    <rPh sb="29" eb="31">
      <t>ザイコ</t>
    </rPh>
    <rPh sb="40" eb="43">
      <t>ヒフカ</t>
    </rPh>
    <rPh sb="44" eb="47">
      <t>ホリユウコ</t>
    </rPh>
    <phoneticPr fontId="7"/>
  </si>
  <si>
    <t>山崎裕行</t>
  </si>
  <si>
    <t>ﾔﾏｻｷ</t>
    <phoneticPr fontId="7"/>
  </si>
  <si>
    <t>ｳﾂﾉﾐﾔ</t>
    <phoneticPr fontId="7"/>
  </si>
  <si>
    <t>助教</t>
    <rPh sb="0" eb="2">
      <t>ジョキョ</t>
    </rPh>
    <phoneticPr fontId="3"/>
  </si>
  <si>
    <t>診療支援医師</t>
    <rPh sb="0" eb="6">
      <t>シンリョウシエンイシ</t>
    </rPh>
    <phoneticPr fontId="3"/>
  </si>
  <si>
    <t>齋藤光</t>
    <rPh sb="0" eb="2">
      <t>サイトウ</t>
    </rPh>
    <rPh sb="2" eb="3">
      <t>ヒカ</t>
    </rPh>
    <phoneticPr fontId="3"/>
  </si>
  <si>
    <t>ｻｲﾄｳ</t>
    <phoneticPr fontId="7"/>
  </si>
  <si>
    <t>脳神経外科</t>
    <rPh sb="0" eb="5">
      <t>ノウシンケイゲカ</t>
    </rPh>
    <phoneticPr fontId="7"/>
  </si>
  <si>
    <t>2026/3/19脳神経外科 齋藤光■2025/4/1在庫■2023/9/21循環器内科 上野理絵■2023/4/1循環器内科 吉田直史■2020/3/29循環器内科 瀬野弘光■2018/4/4循環器内科 藤本裕太■</t>
    <rPh sb="9" eb="14">
      <t>ノウシンケイゲカ</t>
    </rPh>
    <rPh sb="27" eb="29">
      <t>ザイコ</t>
    </rPh>
    <rPh sb="39" eb="42">
      <t>ジュンカンキ</t>
    </rPh>
    <rPh sb="42" eb="44">
      <t>ナイカ</t>
    </rPh>
    <rPh sb="45" eb="47">
      <t>ウエノ</t>
    </rPh>
    <rPh sb="47" eb="49">
      <t>リエ</t>
    </rPh>
    <phoneticPr fontId="7"/>
  </si>
  <si>
    <t>2026/3/19小児科 小野朱美■2026/3/12在庫■2024/4/1小児科 福良翔子■2023/10/2在庫■2021/3/11救急 佐藤功志■2021/2/9在庫■2020/3/29救急 島本枝里伽■2019/3/29在庫■</t>
    <rPh sb="9" eb="12">
      <t>ショウニカ</t>
    </rPh>
    <rPh sb="27" eb="29">
      <t>ザイコ</t>
    </rPh>
    <rPh sb="56" eb="58">
      <t>ザイコ</t>
    </rPh>
    <phoneticPr fontId="7"/>
  </si>
  <si>
    <t>ﾎﾝﾏ</t>
    <phoneticPr fontId="7"/>
  </si>
  <si>
    <t>診療許可医</t>
    <rPh sb="0" eb="4">
      <t>シンリョウキョカ</t>
    </rPh>
    <rPh sb="4" eb="5">
      <t>イ</t>
    </rPh>
    <phoneticPr fontId="7"/>
  </si>
  <si>
    <t>2026/3/19小児科 本間友佳子（診療許可医へ変更）■2026/3/12小児科 小野朱美■2019/3/20小児科 本間友佳子■</t>
    <rPh sb="9" eb="12">
      <t>ショウニカ</t>
    </rPh>
    <rPh sb="19" eb="23">
      <t>シンリョウキョカ</t>
    </rPh>
    <rPh sb="23" eb="24">
      <t>イ</t>
    </rPh>
    <rPh sb="25" eb="27">
      <t>ヘンコウ</t>
    </rPh>
    <phoneticPr fontId="7"/>
  </si>
  <si>
    <t>藤村副師長</t>
    <rPh sb="0" eb="2">
      <t>フジムラ</t>
    </rPh>
    <rPh sb="2" eb="5">
      <t>フクシチョウ</t>
    </rPh>
    <phoneticPr fontId="3"/>
  </si>
  <si>
    <t>ﾌｼﾞﾑﾗ</t>
    <phoneticPr fontId="7"/>
  </si>
  <si>
    <t>2026/3/19患者支援セ 藤村副師長■2018/3/27患者支援セ 森兼副師長■</t>
    <rPh sb="15" eb="17">
      <t>フジムラ</t>
    </rPh>
    <phoneticPr fontId="7"/>
  </si>
  <si>
    <t>多田美穗</t>
    <rPh sb="0" eb="2">
      <t>タダ</t>
    </rPh>
    <rPh sb="2" eb="4">
      <t>ミホ</t>
    </rPh>
    <phoneticPr fontId="3"/>
  </si>
  <si>
    <t>清水郁子</t>
    <rPh sb="0" eb="2">
      <t>シミズ</t>
    </rPh>
    <rPh sb="2" eb="4">
      <t>イクコ</t>
    </rPh>
    <phoneticPr fontId="3"/>
  </si>
  <si>
    <t>ｼﾐｽﾞ</t>
    <phoneticPr fontId="7"/>
  </si>
  <si>
    <t>2026/3/19腎臓内科 多田美穗■2024/4/1腎臓内科 沖成千尋■2020/3/29腎臓内科 宮上慎司■2019/3/5腎臓内科 小野広幸■</t>
    <rPh sb="9" eb="13">
      <t>ジンゾウナイカ</t>
    </rPh>
    <phoneticPr fontId="7"/>
  </si>
  <si>
    <t>2026/3/19腎臓内科 清水郁子■2023/4/1腎臓内科 板垣太造■2019/3/5腎臓内科 岩城真帆■</t>
    <rPh sb="9" eb="13">
      <t>ジンゾウナイカ</t>
    </rPh>
    <phoneticPr fontId="7"/>
  </si>
  <si>
    <t>久米航輝</t>
    <rPh sb="0" eb="2">
      <t>クメ</t>
    </rPh>
    <rPh sb="2" eb="4">
      <t>コウキ</t>
    </rPh>
    <phoneticPr fontId="3"/>
  </si>
  <si>
    <t>小西晴奈</t>
    <rPh sb="0" eb="2">
      <t>コニシ</t>
    </rPh>
    <rPh sb="2" eb="4">
      <t>ハルナ</t>
    </rPh>
    <phoneticPr fontId="3"/>
  </si>
  <si>
    <t>ｺﾆｼ</t>
    <phoneticPr fontId="7"/>
  </si>
  <si>
    <t>2026/3/19歯科（１補） 小西晴奈■2025/10/2在庫■2021/5/1呼吸器内科 鈴江涼子■2021/4/5在庫■2020/3/29産科婦人科 青木秀憲■2020/3/11在庫■</t>
    <rPh sb="30" eb="32">
      <t>ザイコ</t>
    </rPh>
    <phoneticPr fontId="7"/>
  </si>
  <si>
    <t>三宅孝典</t>
    <rPh sb="0" eb="2">
      <t>ミヤケ</t>
    </rPh>
    <rPh sb="2" eb="4">
      <t>タカノリ</t>
    </rPh>
    <phoneticPr fontId="3"/>
  </si>
  <si>
    <t>吉本貴則</t>
    <rPh sb="0" eb="2">
      <t>ヨシモト</t>
    </rPh>
    <rPh sb="2" eb="4">
      <t>タカノリ</t>
    </rPh>
    <phoneticPr fontId="3"/>
  </si>
  <si>
    <t>ﾖｼﾓﾄ</t>
    <phoneticPr fontId="7"/>
  </si>
  <si>
    <t>中野彩佳</t>
    <rPh sb="0" eb="2">
      <t>ナカノ</t>
    </rPh>
    <rPh sb="2" eb="3">
      <t>イロド</t>
    </rPh>
    <phoneticPr fontId="3"/>
  </si>
  <si>
    <t>本田真奈美</t>
    <rPh sb="0" eb="2">
      <t>ホンダ</t>
    </rPh>
    <rPh sb="2" eb="5">
      <t>マナミ</t>
    </rPh>
    <phoneticPr fontId="3"/>
  </si>
  <si>
    <t>ﾎﾝﾀﾞ</t>
    <phoneticPr fontId="7"/>
  </si>
  <si>
    <t>特任准教授</t>
    <rPh sb="0" eb="5">
      <t>トクニンジュンキョウジュ</t>
    </rPh>
    <phoneticPr fontId="7"/>
  </si>
  <si>
    <t>片山貴人</t>
    <rPh sb="0" eb="2">
      <t>カタヤマ</t>
    </rPh>
    <rPh sb="2" eb="4">
      <t>タカヒト</t>
    </rPh>
    <phoneticPr fontId="3"/>
  </si>
  <si>
    <t>ｶﾀﾔﾏ</t>
    <phoneticPr fontId="7"/>
  </si>
  <si>
    <t>大原一輝</t>
    <rPh sb="0" eb="2">
      <t>オオハラ</t>
    </rPh>
    <rPh sb="2" eb="4">
      <t>カズキ</t>
    </rPh>
    <phoneticPr fontId="3"/>
  </si>
  <si>
    <t>ｵｵﾊﾗ</t>
    <phoneticPr fontId="7"/>
  </si>
  <si>
    <t>2026/3/19消化器内科 三宅孝典■2010/3/5消化器内科 高山哲治■</t>
    <phoneticPr fontId="7"/>
  </si>
  <si>
    <t>2026/3/19消化器内科 吉本貴則■2016/1/27消化器内科 岡久稔也■</t>
    <phoneticPr fontId="7"/>
  </si>
  <si>
    <t>2026/3/19消化器内科 中野彩佳■2022/4/1消化器内科 三橋威志■2021/4/1消化器内科 谷直也■2020/3/29消化器内科 内藤裕士■2019/9/30消化器内科 芳川明奈■</t>
    <phoneticPr fontId="7"/>
  </si>
  <si>
    <t>2026/3/19消化器内科 本田真奈美■2025/4/1消化器内科 柴田祥吾■2023/4/1在庫■2021/3/11救急 百田和貴■2020/10/7在庫■2019/3/18消化器内科 樫原孝典■</t>
    <rPh sb="29" eb="34">
      <t>ショウカキナイカ</t>
    </rPh>
    <rPh sb="35" eb="39">
      <t>シバタショウゴ</t>
    </rPh>
    <phoneticPr fontId="7"/>
  </si>
  <si>
    <t>2026/3/19消化器内科 片山貴人■2025/10/10消化器内科 大櫛聖子■2025/9/30在庫■2025/4/1消化器内科 佐々木遼太■2024/4/1消化器内科 後藤大貴■2023/4/1消化器内科 勢井萌都子■2022/9/22消化器内科 村木翔■2022/4/1消化器内科 花田康平■2021/10/5在庫■2019/9/30消化器内科 笠井昭成■</t>
    <rPh sb="30" eb="33">
      <t>ショウカキ</t>
    </rPh>
    <rPh sb="33" eb="35">
      <t>ナイカ</t>
    </rPh>
    <rPh sb="36" eb="38">
      <t>オオクシ</t>
    </rPh>
    <rPh sb="38" eb="40">
      <t>セイコ</t>
    </rPh>
    <rPh sb="50" eb="52">
      <t>ザイコ</t>
    </rPh>
    <rPh sb="61" eb="66">
      <t>ショウカキナイカ</t>
    </rPh>
    <rPh sb="67" eb="72">
      <t>ササキリョウタ</t>
    </rPh>
    <phoneticPr fontId="7"/>
  </si>
  <si>
    <t>2026/3/19消化器内科 大原一輝■2025/4/1消化器内科 上田英次郎■2021/9/22消化器内科 吉本貴則■2020/3/29消化器内科 三橋威志■2017/11/9消化器内科 武原正典■</t>
    <rPh sb="28" eb="33">
      <t>ショウカキナイカ</t>
    </rPh>
    <rPh sb="34" eb="39">
      <t>ウエタエイジロウ</t>
    </rPh>
    <phoneticPr fontId="7"/>
  </si>
  <si>
    <t>村上行人</t>
    <rPh sb="0" eb="2">
      <t>ムラカミ</t>
    </rPh>
    <rPh sb="2" eb="3">
      <t>イ</t>
    </rPh>
    <rPh sb="3" eb="4">
      <t>ヒト</t>
    </rPh>
    <phoneticPr fontId="3"/>
  </si>
  <si>
    <t>ﾑﾗｶﾐ</t>
    <phoneticPr fontId="7"/>
  </si>
  <si>
    <t>安宅克博</t>
    <rPh sb="0" eb="2">
      <t>アタケ</t>
    </rPh>
    <rPh sb="2" eb="4">
      <t>カツヒロ</t>
    </rPh>
    <phoneticPr fontId="3"/>
  </si>
  <si>
    <t>ｱﾀｷﾞ</t>
    <phoneticPr fontId="7"/>
  </si>
  <si>
    <t>2026/3/23呼吸器内科 村上行人■2016/5/13呼吸器内科 福家麻美■</t>
    <phoneticPr fontId="7"/>
  </si>
  <si>
    <t>2026/3/23呼吸器内科 安宅克博■2025/4/1呼吸器内科 喜多大樹■2020/3/29呼吸器内科 尾崎領彦■2018/11/16呼吸器内科 香西博之■</t>
    <rPh sb="28" eb="33">
      <t>コキュウキナイカ</t>
    </rPh>
    <rPh sb="34" eb="38">
      <t>キタタイキ</t>
    </rPh>
    <phoneticPr fontId="7"/>
  </si>
  <si>
    <t>柴田 尚弥</t>
  </si>
  <si>
    <t>ｼﾊﾞﾀ</t>
    <phoneticPr fontId="7"/>
  </si>
  <si>
    <t>2026/3/23血液内科 柴田 尚弥■2025/10/30在庫■2016/1/27内分泌内科 粟飯原賢一■</t>
    <rPh sb="9" eb="13">
      <t>ケツエキナイカ</t>
    </rPh>
    <rPh sb="30" eb="32">
      <t>ザイコ</t>
    </rPh>
    <phoneticPr fontId="7"/>
  </si>
  <si>
    <t>2026/3/23血液内科 中内 光希■2026/3/4在庫■2024/4/1消化器外科 宮崎克己■2022/4/1消化器外科 脇悠平■2020/3/29消化器外科 沖川昌平■2019/3/5消化器外科 武原悠花子■</t>
    <rPh sb="28" eb="30">
      <t>ザイコ</t>
    </rPh>
    <phoneticPr fontId="7"/>
  </si>
  <si>
    <t>高岸 日向子</t>
    <rPh sb="0" eb="1">
      <t>タカ</t>
    </rPh>
    <phoneticPr fontId="3"/>
  </si>
  <si>
    <t>ﾀｶｷﾞｼ</t>
    <phoneticPr fontId="7"/>
  </si>
  <si>
    <t>2026/3/23内分泌内科 高岸 日向子■2025/7/18在庫■2023/4/1内分泌内科 吉田麻衣子■2022/4/1内分泌内科 吉本文乃■2021/4/1内分泌内科 河田沙紀■2020/3/29血液内科 水口槙子■2019/3/6血液内科 堀太貴■</t>
    <rPh sb="31" eb="33">
      <t>ザイコ</t>
    </rPh>
    <phoneticPr fontId="7"/>
  </si>
  <si>
    <t>武政康平</t>
    <rPh sb="0" eb="2">
      <t>タケマサ</t>
    </rPh>
    <rPh sb="2" eb="4">
      <t>コウヘイ</t>
    </rPh>
    <phoneticPr fontId="3"/>
  </si>
  <si>
    <t>ﾀｹﾏｻ</t>
    <phoneticPr fontId="7"/>
  </si>
  <si>
    <t>経営企画・課長</t>
    <rPh sb="0" eb="2">
      <t>ケイエイ</t>
    </rPh>
    <phoneticPr fontId="7"/>
  </si>
  <si>
    <t>井元純</t>
  </si>
  <si>
    <t>ｲﾓﾄ</t>
    <phoneticPr fontId="7"/>
  </si>
  <si>
    <t>2026/3/24経営企画・副課長　施設企画室・副課長 武政康平■2025/4/1経営企画・副課長　施設企画室・副課長 松木由美■2023/4/1経営企画・副課長 榎本清美■2022/4/1経営企画・副課長 金子由起■2020/3/29経営企画・副課長 小賀野剛■2017/3/30経営企画・副課長 中野栄司■</t>
    <rPh sb="41" eb="45">
      <t>ケイエイキカク</t>
    </rPh>
    <rPh sb="46" eb="49">
      <t>フクカチョウ</t>
    </rPh>
    <rPh sb="50" eb="55">
      <t>シセツキカクシツ</t>
    </rPh>
    <rPh sb="56" eb="59">
      <t>フクカチョウ</t>
    </rPh>
    <rPh sb="60" eb="64">
      <t>マツキユミ</t>
    </rPh>
    <phoneticPr fontId="7"/>
  </si>
  <si>
    <t>2026/3/24経営企画・課長 井元純■2024/4/1経営企画・課長　事務部次長 中野栄司■2023/4/1経営企画・課長 樋口優■2020/3/29経営企画・課長 中野栄司■2018/3/26経営企画・課長 泉朗■</t>
    <phoneticPr fontId="7"/>
  </si>
  <si>
    <t>松木由美</t>
    <rPh sb="0" eb="2">
      <t>マツキ</t>
    </rPh>
    <rPh sb="2" eb="4">
      <t>ユミ</t>
    </rPh>
    <phoneticPr fontId="3"/>
  </si>
  <si>
    <t>藤本普史</t>
    <rPh sb="0" eb="2">
      <t>フジモト</t>
    </rPh>
    <rPh sb="2" eb="3">
      <t>フ</t>
    </rPh>
    <rPh sb="3" eb="4">
      <t>フミ</t>
    </rPh>
    <phoneticPr fontId="3"/>
  </si>
  <si>
    <t>2026/3/24経理調達・臨床研究支援係長 藤本普史■2023/9/24経理調達・臨床研究支援係長 久米智子■2023/4/1経理調達・臨床研究支援係長 井田陽子■2021/4/1経理調達・臨床研究支援係長 池田英樹■2018/3/23経理調達・臨床研究支援係長 安部修司■</t>
    <rPh sb="51" eb="53">
      <t>クメ</t>
    </rPh>
    <rPh sb="53" eb="55">
      <t>トモコ</t>
    </rPh>
    <phoneticPr fontId="7"/>
  </si>
  <si>
    <t>施設マ（専門員）</t>
    <rPh sb="4" eb="7">
      <t>センモンイン</t>
    </rPh>
    <phoneticPr fontId="7"/>
  </si>
  <si>
    <t>山澤高浩</t>
    <rPh sb="0" eb="2">
      <t>ヤマサワ</t>
    </rPh>
    <rPh sb="2" eb="3">
      <t>タカ</t>
    </rPh>
    <rPh sb="3" eb="4">
      <t>ヒロシ</t>
    </rPh>
    <phoneticPr fontId="3"/>
  </si>
  <si>
    <t>専門員</t>
    <rPh sb="0" eb="3">
      <t>センモンイン</t>
    </rPh>
    <phoneticPr fontId="3"/>
  </si>
  <si>
    <t>ﾔﾏｻﾞﾜ</t>
    <phoneticPr fontId="7"/>
  </si>
  <si>
    <t>長森誠</t>
    <rPh sb="0" eb="2">
      <t>ナガモリ</t>
    </rPh>
    <rPh sb="2" eb="3">
      <t>マコト</t>
    </rPh>
    <phoneticPr fontId="3"/>
  </si>
  <si>
    <t>ﾅｶﾞﾓﾘ</t>
    <phoneticPr fontId="7"/>
  </si>
  <si>
    <t>2026/3/24施設マ（専門員） 山澤高浩■2024/4/1施設マ（建築） 栗原康介■2020/3/29施設（建築） 木内大輔■2018/3/28施設・運営 高木実■</t>
    <rPh sb="13" eb="16">
      <t>センモンイン</t>
    </rPh>
    <phoneticPr fontId="7"/>
  </si>
  <si>
    <t>2026/3/24施設マ・蔵本施設課長 長森誠■2024/4/1施設マ・蔵本施設課長 高田修一郎■2021/4/1施設・蔵本施設課長 上田敦■2020/3/29施設・蔵本施設課長 金光洋二■2019/3/26施設・運営 藤川勲■</t>
    <phoneticPr fontId="7"/>
  </si>
  <si>
    <t>和田佳三</t>
    <rPh sb="0" eb="2">
      <t>ワダ</t>
    </rPh>
    <rPh sb="2" eb="4">
      <t>ヨシゾウ</t>
    </rPh>
    <phoneticPr fontId="3"/>
  </si>
  <si>
    <t>ﾜﾀﾞ</t>
    <phoneticPr fontId="7"/>
  </si>
  <si>
    <t>高松信敏</t>
  </si>
  <si>
    <t>ﾀｶﾏﾂ</t>
    <phoneticPr fontId="7"/>
  </si>
  <si>
    <t>富山翔悟</t>
    <rPh sb="0" eb="2">
      <t>トミヤマ</t>
    </rPh>
    <rPh sb="2" eb="3">
      <t>ショウ</t>
    </rPh>
    <rPh sb="3" eb="4">
      <t>サトル</t>
    </rPh>
    <phoneticPr fontId="3"/>
  </si>
  <si>
    <t>ﾄﾐﾔﾏ</t>
    <phoneticPr fontId="7"/>
  </si>
  <si>
    <t>白神宗男</t>
    <rPh sb="0" eb="2">
      <t>シラカミ</t>
    </rPh>
    <rPh sb="2" eb="4">
      <t>ムネオ</t>
    </rPh>
    <phoneticPr fontId="3"/>
  </si>
  <si>
    <t>ｼﾗｶﾞ</t>
    <phoneticPr fontId="7"/>
  </si>
  <si>
    <t>2026/3/18整形外科 和田佳三■2025/4/1整形外科 北原貴之■2024/12/20整形外科阿部勇人■2023/6/1在庫■2023/4/1呼吸器内科 安宅克博■2023/4/1呼吸器内科 安宅克博■2022/4/1呼吸器内科 小路貴俊■2021/4/1呼吸器内科 村上尚哉■2018/3/22脳神経内科 福本竜也■2018/3/22神経内科 福本竜也■</t>
    <rPh sb="9" eb="11">
      <t>セイケイ</t>
    </rPh>
    <rPh sb="11" eb="13">
      <t>ゲカ</t>
    </rPh>
    <rPh sb="27" eb="31">
      <t>セイケイゲカ</t>
    </rPh>
    <rPh sb="32" eb="36">
      <t>キタハラタカユキ</t>
    </rPh>
    <rPh sb="47" eb="51">
      <t>セイケイゲカ</t>
    </rPh>
    <rPh sb="51" eb="55">
      <t>アベハヤト</t>
    </rPh>
    <rPh sb="64" eb="66">
      <t>ザイコ</t>
    </rPh>
    <phoneticPr fontId="7"/>
  </si>
  <si>
    <t>2026/3/18整形外科 高松信敏■2025/4/1整形外科 大嶋崇史■2024/12/20整形外科中野翔理■2022/11/1在庫■2022/4/1消化器外科 高橋叡■2021/4/1消化器外科 岩川陽介■2019/3/5消化器外科 徳田和憲■</t>
    <rPh sb="27" eb="31">
      <t>セイケイゲカ</t>
    </rPh>
    <rPh sb="32" eb="36">
      <t>オオシマタカフミ</t>
    </rPh>
    <rPh sb="47" eb="51">
      <t>セイケイゲカ</t>
    </rPh>
    <rPh sb="51" eb="55">
      <t>ナカノショウリ</t>
    </rPh>
    <phoneticPr fontId="7"/>
  </si>
  <si>
    <t>2026/3/18整形外科 富山翔悟■2025/4/1整形外科 酒巻悠太■2013/10/31整形外科 西良浩一■</t>
    <rPh sb="27" eb="31">
      <t>セイケイゲカ</t>
    </rPh>
    <rPh sb="32" eb="36">
      <t>サカマキユウタ</t>
    </rPh>
    <phoneticPr fontId="7"/>
  </si>
  <si>
    <t>2026/3/18整形外科 白神宗男■2025/4/1整形外科 浅川拓巳■2024/4/1整形外科 牧山文亮■2018/10/22整形外科 土岐俊一■</t>
    <rPh sb="27" eb="31">
      <t>セイケイゲカ</t>
    </rPh>
    <rPh sb="32" eb="36">
      <t>アサカワタクミ</t>
    </rPh>
    <phoneticPr fontId="7"/>
  </si>
  <si>
    <t>斉藤憲市</t>
    <rPh sb="0" eb="2">
      <t>サイトウ</t>
    </rPh>
    <rPh sb="2" eb="4">
      <t>ケンイチ</t>
    </rPh>
    <phoneticPr fontId="3"/>
  </si>
  <si>
    <t>ｱｶｲﾜ</t>
    <phoneticPr fontId="7"/>
  </si>
  <si>
    <t>有賀なぎさ</t>
    <rPh sb="0" eb="2">
      <t>アリガ</t>
    </rPh>
    <phoneticPr fontId="3"/>
  </si>
  <si>
    <t>ｱﾘｶﾞ</t>
    <phoneticPr fontId="7"/>
  </si>
  <si>
    <t>総務課・副課長　専門研修係長</t>
  </si>
  <si>
    <t>2026/3/23総務課・副課長 斉藤憲市■2023/4/1総務課・副課長 金子由起■2020/3/29総務・副課長 兒玉実和■2017/3/31総務・副課長 小山順子■</t>
    <phoneticPr fontId="7"/>
  </si>
  <si>
    <t>2026/3/23総務・総務係長 赤岩良亮■2022/4/1総務・総務係長 澤田和江■2019/3/25総務・総務係長 瀬部千世美■</t>
    <phoneticPr fontId="7"/>
  </si>
  <si>
    <t>2026/3/23総務課・副課長　労務係長 有賀なぎさ■2024/9/24総務課・副課長　労務係長 喜多良太■2024/4/1総務課・労務係長 労務担当■2022/4/1総務・労務係長 瀬部千世美■2021/4/1総務・労務係長 溝杭和美■2018/3/26総務・労務係長 阿部六輔■</t>
    <rPh sb="37" eb="40">
      <t>ソウムカ</t>
    </rPh>
    <rPh sb="41" eb="44">
      <t>フクカチョウ</t>
    </rPh>
    <rPh sb="45" eb="47">
      <t>ロウム</t>
    </rPh>
    <rPh sb="47" eb="49">
      <t>カカリチョウ</t>
    </rPh>
    <rPh sb="50" eb="52">
      <t>キタ</t>
    </rPh>
    <rPh sb="52" eb="54">
      <t>リョウタ</t>
    </rPh>
    <phoneticPr fontId="7"/>
  </si>
  <si>
    <t>2026/3/23総務課・副課長　専門研修係長 喜多良太■2023/4/1総務課・専門研修係長 赤岩良亮■2018/3/26総務・専門研修係長 山上真樹子■</t>
    <phoneticPr fontId="7"/>
  </si>
  <si>
    <t>2026/3/3脳神経内科 東原真奈■2024/9/6脳神経内科 山崎博輝（重複1）（重複2：211）■2021/3/12脳神経内科 山本伸昭■2018/11/16神経内科 山本伸昭■</t>
    <rPh sb="8" eb="11">
      <t>ノウシンケイ</t>
    </rPh>
    <rPh sb="11" eb="13">
      <t>ナイカ</t>
    </rPh>
    <rPh sb="14" eb="18">
      <t>ヒガシハラマナ</t>
    </rPh>
    <rPh sb="27" eb="30">
      <t>ノウシンケイ</t>
    </rPh>
    <rPh sb="30" eb="32">
      <t>ナイカ</t>
    </rPh>
    <rPh sb="33" eb="35">
      <t>ヤマサキ</t>
    </rPh>
    <rPh sb="35" eb="37">
      <t>ヒロキ</t>
    </rPh>
    <rPh sb="38" eb="40">
      <t>ジュウフク</t>
    </rPh>
    <rPh sb="43" eb="45">
      <t>ジュウフク</t>
    </rPh>
    <phoneticPr fontId="7"/>
  </si>
  <si>
    <t>久米智子</t>
    <rPh sb="0" eb="2">
      <t>クメ</t>
    </rPh>
    <rPh sb="2" eb="4">
      <t>トモコ</t>
    </rPh>
    <phoneticPr fontId="3"/>
  </si>
  <si>
    <t>郡義典</t>
    <rPh sb="0" eb="1">
      <t>コオリ</t>
    </rPh>
    <rPh sb="1" eb="3">
      <t>ヨシノリ</t>
    </rPh>
    <phoneticPr fontId="3"/>
  </si>
  <si>
    <t>ｺｵﾘ</t>
    <phoneticPr fontId="7"/>
  </si>
  <si>
    <t>医事・副課長　専門医療係長</t>
    <rPh sb="7" eb="9">
      <t>センモン</t>
    </rPh>
    <rPh sb="9" eb="11">
      <t>イリョウ</t>
    </rPh>
    <rPh sb="11" eb="12">
      <t>カカリ</t>
    </rPh>
    <phoneticPr fontId="7"/>
  </si>
  <si>
    <t>ｲｹﾀﾞ</t>
    <phoneticPr fontId="7"/>
  </si>
  <si>
    <t>2026/3/24医事・収入係長 久米智子■2023/4/1医事・収入係長 八木三希子■2020/6/30医事・収入係長 郡義典■2015/3/27医事・収入係長 岸本博■</t>
    <phoneticPr fontId="7"/>
  </si>
  <si>
    <t>2026/3/24医事・医事係長 中野豪■2025/4/1医事・医事係長 藤本普史■2024/4/1在庫■2023/12/19総合診療部 高橋良輔■2023/8/29在庫■2015/2/23耳鼻咽喉科 オンコール用■</t>
    <rPh sb="29" eb="31">
      <t>イジ</t>
    </rPh>
    <rPh sb="32" eb="36">
      <t>イジカカリチョウ</t>
    </rPh>
    <rPh sb="37" eb="41">
      <t>フジモトフシ</t>
    </rPh>
    <phoneticPr fontId="7"/>
  </si>
  <si>
    <t>2026/3/24医事・副課長　専門医療係長 郡義典■2023/4/1医事・専門医療係長 池田英樹■2021/4/1医事・患者支援係長 安部修司■2020/6/30医事・患者支援係長 岸本博■2015/3/12医事・患者支援係長 中西寿■</t>
    <phoneticPr fontId="7"/>
  </si>
  <si>
    <t>2026/3/24医事・診療録管理係長 池田英樹■2025/4/1医事・診療録管理係長 中野豪■2022/4/1医事・診療録管理係長 川野恵子■2019/3/26医事・診療録管理係長 高橋久美子■</t>
    <rPh sb="33" eb="35">
      <t>イジ</t>
    </rPh>
    <rPh sb="36" eb="43">
      <t>シンリョウロクカンリカカリチョウ</t>
    </rPh>
    <rPh sb="44" eb="47">
      <t>ナカノゴウ</t>
    </rPh>
    <phoneticPr fontId="7"/>
  </si>
  <si>
    <t>2022/10/21在庫(栄養部 ｴｲﾖｳﾌﾞ06 NST専従)労務係保管中■2022/4/1栄養部 田尻真梨■2021/4/1栄養部 筑後桃子■2020/6/5栄養部 橋本脩平■2018/3/23栄養部 筑後桃子■</t>
    <rPh sb="10" eb="12">
      <t>ザイコ</t>
    </rPh>
    <rPh sb="32" eb="34">
      <t>ロウム</t>
    </rPh>
    <rPh sb="34" eb="35">
      <t>カカリ</t>
    </rPh>
    <rPh sb="35" eb="38">
      <t>ホカンチュウ</t>
    </rPh>
    <phoneticPr fontId="7"/>
  </si>
  <si>
    <t>郷司彩</t>
    <rPh sb="0" eb="2">
      <t>ゴウシ</t>
    </rPh>
    <rPh sb="2" eb="3">
      <t>アヤ</t>
    </rPh>
    <phoneticPr fontId="3"/>
  </si>
  <si>
    <t>ｺﾞｳｼ</t>
    <phoneticPr fontId="7"/>
  </si>
  <si>
    <t>2026/3/24ゲノム医療セ 郷司彩■2026/3/5在庫■2025/4/1常三島情報ｾ 蔵本SE■2022/4/1常三島情報セ 蔵本分室SE■2019/3/4情報セ 蔵本分室SE■2019/3/4情報セ 蔵本分室員■</t>
    <rPh sb="28" eb="31">
      <t>ザイコシカク</t>
    </rPh>
    <rPh sb="39" eb="44">
      <t>ジョウサンジマジョウホウ</t>
    </rPh>
    <rPh sb="46" eb="48">
      <t>クラモト</t>
    </rPh>
    <phoneticPr fontId="7"/>
  </si>
  <si>
    <t>美馬廉太郎</t>
    <rPh sb="0" eb="2">
      <t>ミマ</t>
    </rPh>
    <rPh sb="2" eb="5">
      <t>レンタロウ</t>
    </rPh>
    <phoneticPr fontId="3"/>
  </si>
  <si>
    <t>ﾐﾏ</t>
    <phoneticPr fontId="7"/>
  </si>
  <si>
    <t>2026/3/24口腔外科 美馬廉太郎■2025/4/1在庫■2024/4/1総合診療部 田岡隆成■2023/4/1総合診療部 河南真吾■2023/4/1総合診療部 河南真吾■2021/4/1総合診療部 川人圭祐■2017/5/29総合診療部 鈴記好博■</t>
    <rPh sb="9" eb="11">
      <t>コウクウ</t>
    </rPh>
    <rPh sb="11" eb="13">
      <t>ゲカ</t>
    </rPh>
    <rPh sb="28" eb="31">
      <t>ザイコシカク</t>
    </rPh>
    <phoneticPr fontId="7"/>
  </si>
  <si>
    <t>看護研究推進部</t>
    <rPh sb="0" eb="2">
      <t>カンゴ</t>
    </rPh>
    <rPh sb="2" eb="4">
      <t>ケンキュウ</t>
    </rPh>
    <rPh sb="4" eb="7">
      <t>スイシンブ</t>
    </rPh>
    <phoneticPr fontId="3"/>
  </si>
  <si>
    <t>尾形師長</t>
    <rPh sb="0" eb="2">
      <t>オガタ</t>
    </rPh>
    <rPh sb="2" eb="4">
      <t>シチョウ</t>
    </rPh>
    <phoneticPr fontId="3"/>
  </si>
  <si>
    <t>ｵｶﾞﾀ</t>
    <phoneticPr fontId="7"/>
  </si>
  <si>
    <t>ｶﾝｺﾞｹﾝｷｭｳｽｲｼﾝﾌﾞ</t>
    <phoneticPr fontId="7"/>
  </si>
  <si>
    <t>倫理コンサルテーションチーム</t>
    <rPh sb="0" eb="2">
      <t>リンリ</t>
    </rPh>
    <phoneticPr fontId="4"/>
  </si>
  <si>
    <t>254倫理コンサル</t>
    <rPh sb="3" eb="5">
      <t>リンリ</t>
    </rPh>
    <phoneticPr fontId="4"/>
  </si>
  <si>
    <t>倫理コンサル</t>
    <rPh sb="0" eb="2">
      <t>リンリ</t>
    </rPh>
    <phoneticPr fontId="7"/>
  </si>
  <si>
    <t>ﾘﾝﾘｺﾝｻﾙ</t>
    <phoneticPr fontId="7"/>
  </si>
  <si>
    <t>リーダー</t>
    <phoneticPr fontId="7"/>
  </si>
  <si>
    <t>2026/3/26倫理コンサル 池本哲也■</t>
    <rPh sb="9" eb="11">
      <t>リンリ</t>
    </rPh>
    <phoneticPr fontId="7"/>
  </si>
  <si>
    <t>リーダー池本哲也</t>
    <phoneticPr fontId="7"/>
  </si>
  <si>
    <t>松永朋加</t>
    <rPh sb="0" eb="2">
      <t>マツナガ</t>
    </rPh>
    <rPh sb="2" eb="3">
      <t>トモ</t>
    </rPh>
    <rPh sb="3" eb="4">
      <t>カ</t>
    </rPh>
    <phoneticPr fontId="3"/>
  </si>
  <si>
    <t>ﾏﾂﾅｶﾞ</t>
    <phoneticPr fontId="7"/>
  </si>
  <si>
    <t>2026/3/26消化器内科 松永朋加■2025/9/1在庫■2025/4/1キャリア支援 福岡副師長■2024/4/1キャリア支援 市川看護師■2023/4/1キャリア支援 尾高看護師■2023/4/1キャリア支援 尾高看護師■2022/4/1キャリア支援 坂東看護師■2020/3/29キャリア支援 山本看護師■2020/3/29キャリア支援 杉本看護師■2019/3/25キャリア支援 宮下看護師■</t>
    <rPh sb="9" eb="12">
      <t>ショウカキ</t>
    </rPh>
    <rPh sb="12" eb="14">
      <t>ナイカ</t>
    </rPh>
    <rPh sb="28" eb="30">
      <t>ザイコ</t>
    </rPh>
    <rPh sb="43" eb="45">
      <t>シエン</t>
    </rPh>
    <rPh sb="46" eb="51">
      <t>フクオカフクシチョウ</t>
    </rPh>
    <phoneticPr fontId="7"/>
  </si>
  <si>
    <t>堀江優希</t>
    <rPh sb="0" eb="2">
      <t>ホリエ</t>
    </rPh>
    <rPh sb="2" eb="4">
      <t>ユキ</t>
    </rPh>
    <phoneticPr fontId="3"/>
  </si>
  <si>
    <t>ﾎﾘｴ</t>
    <phoneticPr fontId="7"/>
  </si>
  <si>
    <t>2026/3/26消化器内科 堀江優希■2025/11/1在庫■2022/4/1消化器内科 河野豊■2011/1/6消化器内科 六車直樹■</t>
    <rPh sb="8" eb="11">
      <t>ショウカキ</t>
    </rPh>
    <rPh sb="11" eb="13">
      <t>ナイカ</t>
    </rPh>
    <rPh sb="27" eb="29">
      <t>ザイコ</t>
    </rPh>
    <phoneticPr fontId="7"/>
  </si>
  <si>
    <t>実地修練生</t>
    <rPh sb="0" eb="2">
      <t>ジッチ</t>
    </rPh>
    <rPh sb="2" eb="4">
      <t>シュウレン</t>
    </rPh>
    <rPh sb="4" eb="5">
      <t>イ</t>
    </rPh>
    <phoneticPr fontId="7"/>
  </si>
  <si>
    <t>感染制御部</t>
    <rPh sb="0" eb="2">
      <t>カンセン</t>
    </rPh>
    <rPh sb="2" eb="5">
      <t>セイギョブ</t>
    </rPh>
    <phoneticPr fontId="3"/>
  </si>
  <si>
    <t>島田大嗣</t>
    <rPh sb="0" eb="2">
      <t>シマダ</t>
    </rPh>
    <rPh sb="2" eb="3">
      <t>マサル</t>
    </rPh>
    <rPh sb="3" eb="4">
      <t>シ</t>
    </rPh>
    <phoneticPr fontId="3"/>
  </si>
  <si>
    <t>ｼﾏﾀﾞ</t>
    <phoneticPr fontId="7"/>
  </si>
  <si>
    <t>特任助教</t>
    <rPh sb="0" eb="4">
      <t>トクニンジョキョ</t>
    </rPh>
    <phoneticPr fontId="7"/>
  </si>
  <si>
    <t>市原聖也</t>
    <rPh sb="0" eb="2">
      <t>イチハラ</t>
    </rPh>
    <rPh sb="2" eb="4">
      <t>セイヤ</t>
    </rPh>
    <phoneticPr fontId="3"/>
  </si>
  <si>
    <t>ｲﾁﾊﾗ</t>
    <phoneticPr fontId="7"/>
  </si>
  <si>
    <t>磯村祐太</t>
    <rPh sb="0" eb="2">
      <t>イソムラ</t>
    </rPh>
    <rPh sb="2" eb="4">
      <t>ユウタ</t>
    </rPh>
    <phoneticPr fontId="3"/>
  </si>
  <si>
    <t>ｲｿﾑﾗ</t>
    <phoneticPr fontId="7"/>
  </si>
  <si>
    <t>阿部興生</t>
    <rPh sb="0" eb="2">
      <t>アベ</t>
    </rPh>
    <rPh sb="2" eb="4">
      <t>コウセイ</t>
    </rPh>
    <phoneticPr fontId="3"/>
  </si>
  <si>
    <t>ｱﾍﾞ</t>
    <phoneticPr fontId="7"/>
  </si>
  <si>
    <t>腎臓内科</t>
    <rPh sb="0" eb="4">
      <t>ジンゾウナイカ</t>
    </rPh>
    <phoneticPr fontId="3"/>
  </si>
  <si>
    <t>木田貴弘</t>
    <rPh sb="0" eb="2">
      <t>キダ</t>
    </rPh>
    <rPh sb="2" eb="4">
      <t>タカヒロ</t>
    </rPh>
    <phoneticPr fontId="3"/>
  </si>
  <si>
    <t>ｷﾀﾞ</t>
    <phoneticPr fontId="7"/>
  </si>
  <si>
    <t>臨床工学部</t>
    <rPh sb="0" eb="2">
      <t>リンショウ</t>
    </rPh>
    <rPh sb="2" eb="5">
      <t>コウガクブ</t>
    </rPh>
    <phoneticPr fontId="3"/>
  </si>
  <si>
    <t>赤松美海</t>
    <rPh sb="0" eb="2">
      <t>アカマツ</t>
    </rPh>
    <rPh sb="2" eb="3">
      <t>ビ</t>
    </rPh>
    <rPh sb="3" eb="4">
      <t>ウミ</t>
    </rPh>
    <phoneticPr fontId="3"/>
  </si>
  <si>
    <t>三本紗希</t>
    <rPh sb="0" eb="2">
      <t>サンボン</t>
    </rPh>
    <rPh sb="2" eb="4">
      <t>サキ</t>
    </rPh>
    <phoneticPr fontId="3"/>
  </si>
  <si>
    <t>窪田昴星</t>
    <rPh sb="0" eb="2">
      <t>クボタ</t>
    </rPh>
    <rPh sb="2" eb="3">
      <t>スバル</t>
    </rPh>
    <rPh sb="3" eb="4">
      <t>ホシ</t>
    </rPh>
    <phoneticPr fontId="3"/>
  </si>
  <si>
    <t>寒川翔太</t>
    <rPh sb="0" eb="2">
      <t>カンガワ</t>
    </rPh>
    <rPh sb="2" eb="4">
      <t>ショウタ</t>
    </rPh>
    <phoneticPr fontId="3"/>
  </si>
  <si>
    <t>山崎弘晴</t>
    <rPh sb="0" eb="2">
      <t>ヤマサキ</t>
    </rPh>
    <rPh sb="2" eb="3">
      <t>ヒロシ</t>
    </rPh>
    <rPh sb="3" eb="4">
      <t>ハ</t>
    </rPh>
    <phoneticPr fontId="3"/>
  </si>
  <si>
    <t>ﾘﾝｼｮｳｺｳｶﾞｸﾌﾞ</t>
    <phoneticPr fontId="7"/>
  </si>
  <si>
    <t>ﾘﾝｼｮｳｺｳｶﾞｸﾌﾞ001</t>
    <phoneticPr fontId="7"/>
  </si>
  <si>
    <t>ｱｶﾏﾂ</t>
    <phoneticPr fontId="7"/>
  </si>
  <si>
    <t>ﾐﾓﾄ</t>
  </si>
  <si>
    <t>ｸﾎﾞﾀ</t>
    <phoneticPr fontId="7"/>
  </si>
  <si>
    <t>ﾜｷﾔ</t>
    <phoneticPr fontId="7"/>
  </si>
  <si>
    <t>ｶﾝｶﾞﾜ</t>
    <phoneticPr fontId="7"/>
  </si>
  <si>
    <t>山本清成</t>
    <rPh sb="0" eb="2">
      <t>ヤマモト</t>
    </rPh>
    <rPh sb="2" eb="4">
      <t>キヨナリ</t>
    </rPh>
    <phoneticPr fontId="3"/>
  </si>
  <si>
    <t>ﾔﾏﾓﾄ</t>
    <phoneticPr fontId="7"/>
  </si>
  <si>
    <t>2026/3/3呼吸器外科 山本清成■2019/3/5呼吸器外科 宮本直輝■</t>
    <phoneticPr fontId="7"/>
  </si>
  <si>
    <t>松井瞳</t>
    <rPh sb="0" eb="2">
      <t>マツイ</t>
    </rPh>
    <rPh sb="2" eb="3">
      <t>ヒトミ</t>
    </rPh>
    <phoneticPr fontId="3"/>
  </si>
  <si>
    <t>ﾏﾂｲ</t>
    <phoneticPr fontId="7"/>
  </si>
  <si>
    <t>医員</t>
    <rPh sb="0" eb="2">
      <t>イイン</t>
    </rPh>
    <phoneticPr fontId="7"/>
  </si>
  <si>
    <t>2026/3/18歯科麻酔科 松井瞳■2017/3/13歯科麻酔科 藤原茂樹■</t>
    <rPh sb="9" eb="11">
      <t>シカ</t>
    </rPh>
    <rPh sb="11" eb="14">
      <t>マスイカ</t>
    </rPh>
    <phoneticPr fontId="7"/>
  </si>
  <si>
    <t>在庫</t>
    <rPh sb="0" eb="2">
      <t>ザイコ</t>
    </rPh>
    <phoneticPr fontId="7"/>
  </si>
  <si>
    <t>2026/3/31在庫■2020/11/24ＭＥ管理セ 渡辺瑞季■2015/3/31ＭＥ管理セ 松岡瑞季■</t>
    <rPh sb="9" eb="11">
      <t>ザイコ</t>
    </rPh>
    <phoneticPr fontId="7"/>
  </si>
  <si>
    <t>中内光希</t>
    <phoneticPr fontId="7"/>
  </si>
  <si>
    <t>三崎貴文</t>
    <rPh sb="0" eb="2">
      <t>ミサキ</t>
    </rPh>
    <rPh sb="2" eb="4">
      <t>タカフミ</t>
    </rPh>
    <phoneticPr fontId="3"/>
  </si>
  <si>
    <t>武政康平</t>
    <rPh sb="0" eb="2">
      <t>タケマサ</t>
    </rPh>
    <rPh sb="2" eb="4">
      <t>コウヘイ</t>
    </rPh>
    <phoneticPr fontId="4"/>
  </si>
  <si>
    <t>ﾀｹﾏｻ</t>
  </si>
  <si>
    <t>経営企画・課長</t>
    <rPh sb="0" eb="2">
      <t>ケイエイ</t>
    </rPh>
    <phoneticPr fontId="5"/>
  </si>
  <si>
    <t>ｲﾓﾄ</t>
  </si>
  <si>
    <t>松木由美</t>
    <rPh sb="0" eb="2">
      <t>マツキ</t>
    </rPh>
    <rPh sb="2" eb="4">
      <t>ユミ</t>
    </rPh>
    <phoneticPr fontId="4"/>
  </si>
  <si>
    <t>久米智子</t>
    <rPh sb="0" eb="2">
      <t>クメ</t>
    </rPh>
    <rPh sb="2" eb="4">
      <t>トモコ</t>
    </rPh>
    <phoneticPr fontId="4"/>
  </si>
  <si>
    <t>合田かおる</t>
    <rPh sb="0" eb="2">
      <t>ゴウダ</t>
    </rPh>
    <phoneticPr fontId="1"/>
  </si>
  <si>
    <t>ｺﾞｳﾀﾞ</t>
  </si>
  <si>
    <t>施設マ（専門員）</t>
    <rPh sb="4" eb="7">
      <t>センモンイン</t>
    </rPh>
    <phoneticPr fontId="5"/>
  </si>
  <si>
    <t>山澤高浩</t>
    <rPh sb="0" eb="2">
      <t>ヤマサワ</t>
    </rPh>
    <rPh sb="2" eb="3">
      <t>タカ</t>
    </rPh>
    <rPh sb="3" eb="4">
      <t>ヒロシ</t>
    </rPh>
    <phoneticPr fontId="4"/>
  </si>
  <si>
    <t>ﾔﾏｻﾞﾜ</t>
  </si>
  <si>
    <t>専門員</t>
    <rPh sb="0" eb="3">
      <t>センモンイン</t>
    </rPh>
    <phoneticPr fontId="4"/>
  </si>
  <si>
    <t>宮本亮太</t>
    <rPh sb="0" eb="2">
      <t>ミヤモト</t>
    </rPh>
    <rPh sb="2" eb="4">
      <t>リョウタ</t>
    </rPh>
    <phoneticPr fontId="4"/>
  </si>
  <si>
    <t>志村拓哉</t>
    <rPh sb="0" eb="2">
      <t>シムラ</t>
    </rPh>
    <rPh sb="2" eb="4">
      <t>タクヤ</t>
    </rPh>
    <phoneticPr fontId="4"/>
  </si>
  <si>
    <t>ｼﾑﾗ</t>
  </si>
  <si>
    <t>総合診療部</t>
    <rPh sb="0" eb="5">
      <t>ソウゴウシンリョウブ</t>
    </rPh>
    <phoneticPr fontId="5"/>
  </si>
  <si>
    <t>特任助教</t>
    <rPh sb="0" eb="4">
      <t>トクニンジョキョ</t>
    </rPh>
    <phoneticPr fontId="5"/>
  </si>
  <si>
    <t>助教</t>
    <rPh sb="0" eb="2">
      <t>ジョキョ</t>
    </rPh>
    <phoneticPr fontId="5"/>
  </si>
  <si>
    <t>三宅孝典</t>
    <rPh sb="0" eb="2">
      <t>ミヤケ</t>
    </rPh>
    <rPh sb="2" eb="4">
      <t>タカノリ</t>
    </rPh>
    <phoneticPr fontId="4"/>
  </si>
  <si>
    <t>吉本貴則</t>
    <rPh sb="0" eb="2">
      <t>ヨシモト</t>
    </rPh>
    <rPh sb="2" eb="4">
      <t>タカノリ</t>
    </rPh>
    <phoneticPr fontId="4"/>
  </si>
  <si>
    <t>堀江優希</t>
    <rPh sb="0" eb="2">
      <t>ホリエ</t>
    </rPh>
    <rPh sb="2" eb="4">
      <t>ユキ</t>
    </rPh>
    <phoneticPr fontId="4"/>
  </si>
  <si>
    <t>ﾎﾘｴ</t>
  </si>
  <si>
    <t>中野彩佳</t>
    <rPh sb="0" eb="2">
      <t>ナカノ</t>
    </rPh>
    <rPh sb="2" eb="3">
      <t>イロド</t>
    </rPh>
    <phoneticPr fontId="4"/>
  </si>
  <si>
    <t>本田真奈美</t>
    <rPh sb="0" eb="2">
      <t>ホンダ</t>
    </rPh>
    <rPh sb="2" eb="5">
      <t>マナミ</t>
    </rPh>
    <phoneticPr fontId="4"/>
  </si>
  <si>
    <t>ﾎﾝﾀﾞ</t>
  </si>
  <si>
    <t>村上行人</t>
    <rPh sb="0" eb="2">
      <t>ムラカミ</t>
    </rPh>
    <rPh sb="2" eb="3">
      <t>イ</t>
    </rPh>
    <rPh sb="3" eb="4">
      <t>ヒト</t>
    </rPh>
    <phoneticPr fontId="4"/>
  </si>
  <si>
    <t>臨床研究推進部</t>
    <rPh sb="0" eb="7">
      <t>リンショウケンキュウスイシンブ</t>
    </rPh>
    <phoneticPr fontId="5"/>
  </si>
  <si>
    <t>ﾘﾝｼｮｳｹﾝｷｭｳｽｲｼﾝﾌﾞ</t>
  </si>
  <si>
    <t>安宅克博</t>
    <rPh sb="0" eb="2">
      <t>アタケ</t>
    </rPh>
    <rPh sb="2" eb="4">
      <t>カツヒロ</t>
    </rPh>
    <phoneticPr fontId="4"/>
  </si>
  <si>
    <t>多田美穗</t>
    <rPh sb="0" eb="2">
      <t>タダ</t>
    </rPh>
    <rPh sb="2" eb="4">
      <t>ミホ</t>
    </rPh>
    <phoneticPr fontId="4"/>
  </si>
  <si>
    <t>清水郁子</t>
    <rPh sb="0" eb="2">
      <t>シミズ</t>
    </rPh>
    <rPh sb="2" eb="4">
      <t>イクコ</t>
    </rPh>
    <phoneticPr fontId="4"/>
  </si>
  <si>
    <t>東原真奈</t>
    <rPh sb="0" eb="1">
      <t>ヒガシ</t>
    </rPh>
    <rPh sb="1" eb="2">
      <t>ハラ</t>
    </rPh>
    <rPh sb="2" eb="4">
      <t>マナ</t>
    </rPh>
    <phoneticPr fontId="5"/>
  </si>
  <si>
    <t>ﾋｶﾞｼﾊﾗ</t>
  </si>
  <si>
    <t>特任准教授</t>
    <rPh sb="0" eb="2">
      <t>トクニン</t>
    </rPh>
    <rPh sb="2" eb="5">
      <t>ジュンキョウジュ</t>
    </rPh>
    <phoneticPr fontId="5"/>
  </si>
  <si>
    <t>松本唯</t>
    <rPh sb="0" eb="2">
      <t>マツモト</t>
    </rPh>
    <rPh sb="2" eb="3">
      <t>ユイ</t>
    </rPh>
    <phoneticPr fontId="4"/>
  </si>
  <si>
    <t>中野勇希</t>
    <rPh sb="0" eb="2">
      <t>ナカノ</t>
    </rPh>
    <rPh sb="2" eb="4">
      <t>ユウキ</t>
    </rPh>
    <phoneticPr fontId="4"/>
  </si>
  <si>
    <t>大野卓也</t>
    <rPh sb="0" eb="2">
      <t>オオノ</t>
    </rPh>
    <rPh sb="2" eb="4">
      <t>タクヤ</t>
    </rPh>
    <phoneticPr fontId="4"/>
  </si>
  <si>
    <t>ｵｵﾉ</t>
  </si>
  <si>
    <t>小野朱美</t>
    <rPh sb="0" eb="2">
      <t>オノ</t>
    </rPh>
    <rPh sb="2" eb="4">
      <t>アケミ</t>
    </rPh>
    <phoneticPr fontId="4"/>
  </si>
  <si>
    <t>ｵﾉ</t>
  </si>
  <si>
    <t>大島優実</t>
    <rPh sb="0" eb="2">
      <t>オオシマ</t>
    </rPh>
    <rPh sb="2" eb="4">
      <t>ユウミ</t>
    </rPh>
    <phoneticPr fontId="4"/>
  </si>
  <si>
    <t>伊藤達宏</t>
    <rPh sb="0" eb="2">
      <t>イトウ</t>
    </rPh>
    <rPh sb="2" eb="3">
      <t>タチ</t>
    </rPh>
    <rPh sb="3" eb="4">
      <t>ヒロシ</t>
    </rPh>
    <phoneticPr fontId="4"/>
  </si>
  <si>
    <t>苛原誠</t>
    <rPh sb="0" eb="2">
      <t>イラハラ</t>
    </rPh>
    <rPh sb="2" eb="3">
      <t>マコト</t>
    </rPh>
    <phoneticPr fontId="4"/>
  </si>
  <si>
    <t>曽山明彦</t>
    <rPh sb="0" eb="2">
      <t>ソヤマ</t>
    </rPh>
    <rPh sb="2" eb="4">
      <t>アキヒコ</t>
    </rPh>
    <phoneticPr fontId="5"/>
  </si>
  <si>
    <t>ｿﾔﾏ</t>
  </si>
  <si>
    <t>仲須千春</t>
    <rPh sb="0" eb="2">
      <t>ナカス</t>
    </rPh>
    <rPh sb="2" eb="4">
      <t>チハル</t>
    </rPh>
    <phoneticPr fontId="4"/>
  </si>
  <si>
    <t>ﾅｶｽ</t>
  </si>
  <si>
    <t>特任助教</t>
    <rPh sb="0" eb="4">
      <t>トクニンジョキョ</t>
    </rPh>
    <phoneticPr fontId="4"/>
  </si>
  <si>
    <t>松永康佑</t>
    <rPh sb="0" eb="2">
      <t>マツナガ</t>
    </rPh>
    <rPh sb="2" eb="4">
      <t>コウユウ</t>
    </rPh>
    <phoneticPr fontId="4"/>
  </si>
  <si>
    <t>和田佳三</t>
    <rPh sb="0" eb="2">
      <t>ワダ</t>
    </rPh>
    <rPh sb="2" eb="4">
      <t>ヨシゾウ</t>
    </rPh>
    <phoneticPr fontId="4"/>
  </si>
  <si>
    <t>特任准教授</t>
    <rPh sb="0" eb="5">
      <t>トクニンジュンキョウジュ</t>
    </rPh>
    <phoneticPr fontId="5"/>
  </si>
  <si>
    <t>中内光希</t>
  </si>
  <si>
    <t>ﾀｶﾏﾂ</t>
  </si>
  <si>
    <t>倫理コンサル</t>
    <rPh sb="0" eb="2">
      <t>リンリ</t>
    </rPh>
    <phoneticPr fontId="5"/>
  </si>
  <si>
    <t>リーダー池本哲也</t>
  </si>
  <si>
    <t>ﾘﾝﾘｺﾝｻﾙ</t>
  </si>
  <si>
    <t>南城和正</t>
    <rPh sb="0" eb="2">
      <t>ナンジョウ</t>
    </rPh>
    <rPh sb="2" eb="4">
      <t>カズマサ</t>
    </rPh>
    <phoneticPr fontId="4"/>
  </si>
  <si>
    <t>ﾅﾝｼﾞｮｳ</t>
  </si>
  <si>
    <t>臨床工学部</t>
    <rPh sb="0" eb="5">
      <t>リンショウコウガクブ</t>
    </rPh>
    <phoneticPr fontId="5"/>
  </si>
  <si>
    <t>ﾘﾝｼｮｳｺｳｶﾞｸﾌﾞ</t>
  </si>
  <si>
    <t>富山翔悟</t>
    <rPh sb="0" eb="2">
      <t>トミヤマ</t>
    </rPh>
    <rPh sb="2" eb="3">
      <t>ショウ</t>
    </rPh>
    <rPh sb="3" eb="4">
      <t>サトル</t>
    </rPh>
    <phoneticPr fontId="4"/>
  </si>
  <si>
    <t>白神宗男</t>
    <rPh sb="0" eb="2">
      <t>シラカミ</t>
    </rPh>
    <rPh sb="2" eb="4">
      <t>ムネオ</t>
    </rPh>
    <phoneticPr fontId="4"/>
  </si>
  <si>
    <t>ｼﾗｶﾞ</t>
  </si>
  <si>
    <t>助教</t>
    <rPh sb="0" eb="2">
      <t>ジョキョ</t>
    </rPh>
    <phoneticPr fontId="4"/>
  </si>
  <si>
    <t>佐藤裕一</t>
    <rPh sb="0" eb="2">
      <t>サトウ</t>
    </rPh>
    <rPh sb="2" eb="4">
      <t>ユウイチ</t>
    </rPh>
    <phoneticPr fontId="4"/>
  </si>
  <si>
    <t>実地修練生</t>
    <rPh sb="0" eb="2">
      <t>ジッチ</t>
    </rPh>
    <rPh sb="2" eb="4">
      <t>シュウレン</t>
    </rPh>
    <rPh sb="4" eb="5">
      <t>イ</t>
    </rPh>
    <phoneticPr fontId="5"/>
  </si>
  <si>
    <t>折口ひかり</t>
    <rPh sb="0" eb="2">
      <t>オリグチ</t>
    </rPh>
    <phoneticPr fontId="4"/>
  </si>
  <si>
    <t>ｵﾘｸﾞﾁ</t>
  </si>
  <si>
    <t>島田大嗣</t>
    <rPh sb="0" eb="2">
      <t>シマダ</t>
    </rPh>
    <rPh sb="2" eb="3">
      <t>マサル</t>
    </rPh>
    <rPh sb="3" eb="4">
      <t>シ</t>
    </rPh>
    <phoneticPr fontId="4"/>
  </si>
  <si>
    <t>感染制御部</t>
    <rPh sb="0" eb="2">
      <t>カンセン</t>
    </rPh>
    <rPh sb="2" eb="5">
      <t>セイギョブ</t>
    </rPh>
    <phoneticPr fontId="4"/>
  </si>
  <si>
    <t>宇都宮佐和子</t>
    <rPh sb="0" eb="3">
      <t>ウツノミヤ</t>
    </rPh>
    <rPh sb="3" eb="6">
      <t>サワコ</t>
    </rPh>
    <phoneticPr fontId="4"/>
  </si>
  <si>
    <t>堀優子</t>
    <rPh sb="0" eb="1">
      <t>ホリ</t>
    </rPh>
    <rPh sb="1" eb="3">
      <t>ユウコ</t>
    </rPh>
    <phoneticPr fontId="4"/>
  </si>
  <si>
    <t>久米航輝</t>
    <rPh sb="0" eb="2">
      <t>クメ</t>
    </rPh>
    <rPh sb="2" eb="4">
      <t>コウキ</t>
    </rPh>
    <phoneticPr fontId="4"/>
  </si>
  <si>
    <t>上野恵輝</t>
    <rPh sb="0" eb="2">
      <t>ウエノ</t>
    </rPh>
    <rPh sb="2" eb="3">
      <t>メグミ</t>
    </rPh>
    <rPh sb="3" eb="4">
      <t>カガヤ</t>
    </rPh>
    <phoneticPr fontId="4"/>
  </si>
  <si>
    <t>三崎貴文</t>
    <rPh sb="0" eb="2">
      <t>ミサキ</t>
    </rPh>
    <rPh sb="2" eb="4">
      <t>タカフミ</t>
    </rPh>
    <phoneticPr fontId="4"/>
  </si>
  <si>
    <t>鈴木杏奈</t>
    <rPh sb="0" eb="2">
      <t>スズキ</t>
    </rPh>
    <rPh sb="2" eb="4">
      <t>アンナ</t>
    </rPh>
    <phoneticPr fontId="4"/>
  </si>
  <si>
    <t>新居拓朗</t>
    <rPh sb="0" eb="2">
      <t>ニイ</t>
    </rPh>
    <rPh sb="2" eb="4">
      <t>タクロウ</t>
    </rPh>
    <phoneticPr fontId="4"/>
  </si>
  <si>
    <t>木田兆是</t>
    <rPh sb="0" eb="2">
      <t>キタ</t>
    </rPh>
    <rPh sb="2" eb="3">
      <t>チョウ</t>
    </rPh>
    <rPh sb="3" eb="4">
      <t>ゼ</t>
    </rPh>
    <phoneticPr fontId="4"/>
  </si>
  <si>
    <t>磯村祐太</t>
    <rPh sb="0" eb="2">
      <t>イソムラ</t>
    </rPh>
    <rPh sb="2" eb="4">
      <t>ユウタ</t>
    </rPh>
    <phoneticPr fontId="4"/>
  </si>
  <si>
    <t>ｲｿﾑﾗ</t>
  </si>
  <si>
    <t>市原聖也</t>
    <rPh sb="0" eb="2">
      <t>イチハラ</t>
    </rPh>
    <rPh sb="2" eb="4">
      <t>セイヤ</t>
    </rPh>
    <phoneticPr fontId="4"/>
  </si>
  <si>
    <t>浅川理香</t>
    <rPh sb="0" eb="2">
      <t>アサカワ</t>
    </rPh>
    <rPh sb="2" eb="4">
      <t>リカ</t>
    </rPh>
    <phoneticPr fontId="4"/>
  </si>
  <si>
    <t>阿部興生</t>
    <rPh sb="0" eb="2">
      <t>アベ</t>
    </rPh>
    <rPh sb="2" eb="4">
      <t>コウセイ</t>
    </rPh>
    <phoneticPr fontId="4"/>
  </si>
  <si>
    <t>金城聡一郎</t>
    <rPh sb="0" eb="2">
      <t>キンジョウ</t>
    </rPh>
    <rPh sb="2" eb="5">
      <t>ソウイチロウ</t>
    </rPh>
    <phoneticPr fontId="4"/>
  </si>
  <si>
    <t>ｷﾝｼﾞｮｳ</t>
  </si>
  <si>
    <t>腎臓内科</t>
    <rPh sb="0" eb="4">
      <t>ジンゾウナイカ</t>
    </rPh>
    <phoneticPr fontId="4"/>
  </si>
  <si>
    <t>木田貴弘</t>
    <rPh sb="0" eb="2">
      <t>キダ</t>
    </rPh>
    <rPh sb="2" eb="4">
      <t>タカヒロ</t>
    </rPh>
    <phoneticPr fontId="4"/>
  </si>
  <si>
    <t>森威徳</t>
    <rPh sb="0" eb="1">
      <t>モリ</t>
    </rPh>
    <rPh sb="1" eb="3">
      <t>イトク</t>
    </rPh>
    <phoneticPr fontId="4"/>
  </si>
  <si>
    <t>ｲﾀﾐ</t>
  </si>
  <si>
    <t>片山貴人</t>
    <rPh sb="0" eb="2">
      <t>カタヤマ</t>
    </rPh>
    <rPh sb="2" eb="4">
      <t>タカヒト</t>
    </rPh>
    <phoneticPr fontId="4"/>
  </si>
  <si>
    <t>ｶﾀﾔﾏ</t>
  </si>
  <si>
    <t>石本里加子</t>
    <rPh sb="0" eb="2">
      <t>イシモト</t>
    </rPh>
    <rPh sb="2" eb="5">
      <t>リカコ</t>
    </rPh>
    <phoneticPr fontId="1"/>
  </si>
  <si>
    <t>ｲｼﾓﾄ</t>
  </si>
  <si>
    <t>兼本師長</t>
    <rPh sb="0" eb="2">
      <t>カネモト</t>
    </rPh>
    <rPh sb="2" eb="4">
      <t>シチョウ</t>
    </rPh>
    <phoneticPr fontId="4"/>
  </si>
  <si>
    <t>堤俊也</t>
    <rPh sb="0" eb="1">
      <t>ツツミ</t>
    </rPh>
    <rPh sb="1" eb="3">
      <t>トシヤ</t>
    </rPh>
    <phoneticPr fontId="4"/>
  </si>
  <si>
    <t>ﾂﾂﾐ</t>
  </si>
  <si>
    <t>松本知大</t>
    <rPh sb="0" eb="2">
      <t>マツモト</t>
    </rPh>
    <rPh sb="2" eb="3">
      <t>シ</t>
    </rPh>
    <rPh sb="3" eb="4">
      <t>ダイ</t>
    </rPh>
    <phoneticPr fontId="4"/>
  </si>
  <si>
    <t>遠藤寛也</t>
    <rPh sb="0" eb="2">
      <t>エンドウ</t>
    </rPh>
    <rPh sb="2" eb="4">
      <t>ヒロヤ</t>
    </rPh>
    <phoneticPr fontId="1"/>
  </si>
  <si>
    <t>新開瑞季</t>
    <rPh sb="0" eb="2">
      <t>シンカイ</t>
    </rPh>
    <rPh sb="2" eb="4">
      <t>ミズキ</t>
    </rPh>
    <phoneticPr fontId="4"/>
  </si>
  <si>
    <t>ｼﾝｶｲ</t>
  </si>
  <si>
    <t>松井瞳</t>
    <rPh sb="0" eb="2">
      <t>マツイ</t>
    </rPh>
    <rPh sb="2" eb="3">
      <t>ヒトミ</t>
    </rPh>
    <phoneticPr fontId="4"/>
  </si>
  <si>
    <t>西條康代</t>
    <rPh sb="0" eb="2">
      <t>サイジョウ</t>
    </rPh>
    <rPh sb="2" eb="4">
      <t>ヤスヨ</t>
    </rPh>
    <phoneticPr fontId="4"/>
  </si>
  <si>
    <t>鈴木奈央</t>
    <rPh sb="0" eb="2">
      <t>スズキ</t>
    </rPh>
    <rPh sb="2" eb="4">
      <t>ナオ</t>
    </rPh>
    <phoneticPr fontId="1"/>
  </si>
  <si>
    <t>看護研究推進部</t>
    <rPh sb="0" eb="2">
      <t>カンゴ</t>
    </rPh>
    <rPh sb="2" eb="4">
      <t>ケンキュウ</t>
    </rPh>
    <rPh sb="4" eb="7">
      <t>スイシンブ</t>
    </rPh>
    <phoneticPr fontId="4"/>
  </si>
  <si>
    <t>尾形師長</t>
    <rPh sb="0" eb="2">
      <t>オガタ</t>
    </rPh>
    <rPh sb="2" eb="4">
      <t>シチョウ</t>
    </rPh>
    <phoneticPr fontId="4"/>
  </si>
  <si>
    <t>ｶﾝｺﾞｹﾝｷｭｳｽｲｼﾝﾌﾞ</t>
  </si>
  <si>
    <t>藤村副師長</t>
    <rPh sb="0" eb="2">
      <t>フジムラ</t>
    </rPh>
    <rPh sb="2" eb="5">
      <t>フクシチョウ</t>
    </rPh>
    <phoneticPr fontId="4"/>
  </si>
  <si>
    <t>ﾌｼﾞﾑﾗ</t>
  </si>
  <si>
    <t>星野師長</t>
    <rPh sb="0" eb="2">
      <t>ホシノ</t>
    </rPh>
    <rPh sb="2" eb="4">
      <t>シチョウ</t>
    </rPh>
    <phoneticPr fontId="4"/>
  </si>
  <si>
    <t>ﾎｼﾉ</t>
  </si>
  <si>
    <t>木村師長</t>
    <rPh sb="0" eb="2">
      <t>キムラ</t>
    </rPh>
    <rPh sb="2" eb="4">
      <t>シチョウ</t>
    </rPh>
    <phoneticPr fontId="4"/>
  </si>
  <si>
    <t>重根師長</t>
    <rPh sb="0" eb="2">
      <t>シコネ</t>
    </rPh>
    <rPh sb="2" eb="4">
      <t>シチョウ</t>
    </rPh>
    <phoneticPr fontId="4"/>
  </si>
  <si>
    <t>小川師長</t>
  </si>
  <si>
    <t>小濱師長</t>
    <rPh sb="0" eb="2">
      <t>コハマ</t>
    </rPh>
    <rPh sb="2" eb="4">
      <t>シチョウ</t>
    </rPh>
    <phoneticPr fontId="4"/>
  </si>
  <si>
    <t>秋田師長</t>
    <rPh sb="0" eb="2">
      <t>アキタ</t>
    </rPh>
    <rPh sb="2" eb="4">
      <t>シチョウ</t>
    </rPh>
    <phoneticPr fontId="4"/>
  </si>
  <si>
    <t>大原一輝</t>
    <rPh sb="0" eb="2">
      <t>オオハラ</t>
    </rPh>
    <rPh sb="2" eb="4">
      <t>カズキ</t>
    </rPh>
    <phoneticPr fontId="4"/>
  </si>
  <si>
    <t>ｵｵﾊﾗ</t>
  </si>
  <si>
    <t>上荷康平</t>
    <rPh sb="0" eb="2">
      <t>ウワニ</t>
    </rPh>
    <rPh sb="2" eb="4">
      <t>コウヘイ</t>
    </rPh>
    <phoneticPr fontId="4"/>
  </si>
  <si>
    <t>千頭仁志</t>
    <rPh sb="0" eb="2">
      <t>チカミ</t>
    </rPh>
    <rPh sb="2" eb="4">
      <t>ヒトシ</t>
    </rPh>
    <phoneticPr fontId="4"/>
  </si>
  <si>
    <t>ﾁｶﾐ</t>
  </si>
  <si>
    <t>茂木勝矢</t>
    <rPh sb="0" eb="2">
      <t>モテギ</t>
    </rPh>
    <rPh sb="2" eb="4">
      <t>カツヤ</t>
    </rPh>
    <phoneticPr fontId="4"/>
  </si>
  <si>
    <t>山田青季</t>
    <rPh sb="0" eb="2">
      <t>ヤマダ</t>
    </rPh>
    <rPh sb="2" eb="3">
      <t>アオ</t>
    </rPh>
    <rPh sb="3" eb="4">
      <t>キ</t>
    </rPh>
    <phoneticPr fontId="1"/>
  </si>
  <si>
    <t>島本枝里伽</t>
    <rPh sb="0" eb="2">
      <t>シマモト</t>
    </rPh>
    <rPh sb="2" eb="4">
      <t>エリ</t>
    </rPh>
    <phoneticPr fontId="4"/>
  </si>
  <si>
    <t>ｼﾏﾓﾄ</t>
  </si>
  <si>
    <t>宮高 紘輔</t>
    <rPh sb="1" eb="2">
      <t>タカ</t>
    </rPh>
    <phoneticPr fontId="4"/>
  </si>
  <si>
    <t>ﾐﾔﾀｶ</t>
  </si>
  <si>
    <t>特任教授</t>
    <rPh sb="0" eb="4">
      <t>トクニンキョウジュ</t>
    </rPh>
    <phoneticPr fontId="5"/>
  </si>
  <si>
    <t>斉藤憲市</t>
    <rPh sb="0" eb="2">
      <t>サイトウ</t>
    </rPh>
    <rPh sb="2" eb="4">
      <t>ケンイチ</t>
    </rPh>
    <phoneticPr fontId="4"/>
  </si>
  <si>
    <t>蔭山武史</t>
    <rPh sb="0" eb="2">
      <t>カゲヤマ</t>
    </rPh>
    <rPh sb="2" eb="4">
      <t>タケシ</t>
    </rPh>
    <phoneticPr fontId="4"/>
  </si>
  <si>
    <t>郷司彩</t>
    <rPh sb="0" eb="2">
      <t>ゴウシ</t>
    </rPh>
    <rPh sb="2" eb="3">
      <t>アヤ</t>
    </rPh>
    <phoneticPr fontId="4"/>
  </si>
  <si>
    <t>ｺﾞｳｼ</t>
  </si>
  <si>
    <t>藤本普史</t>
    <rPh sb="0" eb="2">
      <t>フジモト</t>
    </rPh>
    <rPh sb="2" eb="3">
      <t>フ</t>
    </rPh>
    <rPh sb="3" eb="4">
      <t>フミ</t>
    </rPh>
    <phoneticPr fontId="4"/>
  </si>
  <si>
    <t>小西晴奈</t>
    <rPh sb="0" eb="2">
      <t>コニシ</t>
    </rPh>
    <rPh sb="2" eb="4">
      <t>ハルナ</t>
    </rPh>
    <phoneticPr fontId="4"/>
  </si>
  <si>
    <t>ｺﾆｼ</t>
  </si>
  <si>
    <t>遊道俊雄</t>
    <rPh sb="0" eb="2">
      <t>ユウドウ</t>
    </rPh>
    <rPh sb="2" eb="4">
      <t>トシオ</t>
    </rPh>
    <phoneticPr fontId="4"/>
  </si>
  <si>
    <t>西岡未咲</t>
    <rPh sb="0" eb="2">
      <t>ニシオカ</t>
    </rPh>
    <rPh sb="2" eb="4">
      <t>ミサキ</t>
    </rPh>
    <phoneticPr fontId="4"/>
  </si>
  <si>
    <t>加藤佑実</t>
    <rPh sb="0" eb="2">
      <t>カトウ</t>
    </rPh>
    <rPh sb="2" eb="3">
      <t>ユウ</t>
    </rPh>
    <rPh sb="3" eb="4">
      <t>ミノル</t>
    </rPh>
    <phoneticPr fontId="4"/>
  </si>
  <si>
    <t>医事・副課長　専門医療係長</t>
    <rPh sb="7" eb="9">
      <t>センモン</t>
    </rPh>
    <rPh sb="9" eb="11">
      <t>イリョウ</t>
    </rPh>
    <rPh sb="11" eb="12">
      <t>カカリ</t>
    </rPh>
    <phoneticPr fontId="5"/>
  </si>
  <si>
    <t>郡義典</t>
    <rPh sb="0" eb="1">
      <t>コオリ</t>
    </rPh>
    <rPh sb="1" eb="3">
      <t>ヨシノリ</t>
    </rPh>
    <phoneticPr fontId="4"/>
  </si>
  <si>
    <t>ｺｵﾘ</t>
  </si>
  <si>
    <t>田岡優弥</t>
    <rPh sb="0" eb="2">
      <t>タオカ</t>
    </rPh>
    <rPh sb="2" eb="4">
      <t>ユウヤ</t>
    </rPh>
    <phoneticPr fontId="4"/>
  </si>
  <si>
    <t>長森誠</t>
    <rPh sb="0" eb="2">
      <t>ナガモリ</t>
    </rPh>
    <rPh sb="2" eb="3">
      <t>マコト</t>
    </rPh>
    <phoneticPr fontId="4"/>
  </si>
  <si>
    <t>ﾅｶﾞﾓﾘ</t>
  </si>
  <si>
    <t>有賀なぎさ</t>
    <rPh sb="0" eb="2">
      <t>アリガ</t>
    </rPh>
    <phoneticPr fontId="4"/>
  </si>
  <si>
    <t>ｱﾘｶﾞ</t>
  </si>
  <si>
    <t>高岸 日向子</t>
    <rPh sb="0" eb="1">
      <t>タカ</t>
    </rPh>
    <phoneticPr fontId="4"/>
  </si>
  <si>
    <t>ﾀｶｷﾞｼ</t>
  </si>
  <si>
    <t>芝橋師長</t>
    <rPh sb="0" eb="2">
      <t>シバハシ</t>
    </rPh>
    <rPh sb="2" eb="4">
      <t>シチョウ</t>
    </rPh>
    <phoneticPr fontId="4"/>
  </si>
  <si>
    <t>呼吸器外科</t>
    <rPh sb="0" eb="5">
      <t>コキュウキゲカ</t>
    </rPh>
    <phoneticPr fontId="5"/>
  </si>
  <si>
    <t>藤稿智宏</t>
    <rPh sb="0" eb="1">
      <t>フジ</t>
    </rPh>
    <rPh sb="1" eb="2">
      <t>ワラ</t>
    </rPh>
    <rPh sb="2" eb="4">
      <t>トモヒロ</t>
    </rPh>
    <phoneticPr fontId="4"/>
  </si>
  <si>
    <t>ﾄｳｺｳ</t>
  </si>
  <si>
    <t>山本清成</t>
    <rPh sb="0" eb="2">
      <t>ヤマモト</t>
    </rPh>
    <rPh sb="2" eb="4">
      <t>キヨナリ</t>
    </rPh>
    <phoneticPr fontId="4"/>
  </si>
  <si>
    <t>脳神経外科</t>
    <rPh sb="0" eb="5">
      <t>ノウシンケイゲカ</t>
    </rPh>
    <phoneticPr fontId="5"/>
  </si>
  <si>
    <t>齋藤光</t>
    <rPh sb="0" eb="2">
      <t>サイトウ</t>
    </rPh>
    <rPh sb="2" eb="3">
      <t>ヒカ</t>
    </rPh>
    <phoneticPr fontId="4"/>
  </si>
  <si>
    <t>ｿﾂｺﾞﾘﾝｼｮｳ2026</t>
  </si>
  <si>
    <t>福島NST専任</t>
    <rPh sb="0" eb="2">
      <t>フクシマ</t>
    </rPh>
    <rPh sb="5" eb="7">
      <t>センニン</t>
    </rPh>
    <phoneticPr fontId="4"/>
  </si>
  <si>
    <t>NST専任</t>
    <rPh sb="3" eb="5">
      <t>センニン</t>
    </rPh>
    <phoneticPr fontId="4"/>
  </si>
  <si>
    <t>阿部友優</t>
    <rPh sb="0" eb="2">
      <t>アベ</t>
    </rPh>
    <rPh sb="2" eb="3">
      <t>トモ</t>
    </rPh>
    <rPh sb="3" eb="4">
      <t>ユウ</t>
    </rPh>
    <phoneticPr fontId="5"/>
  </si>
  <si>
    <t>桑内拓海</t>
    <rPh sb="0" eb="2">
      <t>クワウチ</t>
    </rPh>
    <rPh sb="2" eb="4">
      <t>タクミ</t>
    </rPh>
    <phoneticPr fontId="5"/>
  </si>
  <si>
    <t>藤井典敬</t>
    <rPh sb="2" eb="3">
      <t>テン</t>
    </rPh>
    <rPh sb="3" eb="4">
      <t>ケイ</t>
    </rPh>
    <phoneticPr fontId="5"/>
  </si>
  <si>
    <t>渡辺崇友</t>
    <rPh sb="0" eb="2">
      <t>ワタナベ</t>
    </rPh>
    <rPh sb="2" eb="3">
      <t>タカシ</t>
    </rPh>
    <rPh sb="3" eb="4">
      <t>トモ</t>
    </rPh>
    <phoneticPr fontId="5"/>
  </si>
  <si>
    <t>平田成昭</t>
    <rPh sb="0" eb="2">
      <t>ヒラタ</t>
    </rPh>
    <rPh sb="2" eb="3">
      <t>ナ</t>
    </rPh>
    <rPh sb="3" eb="4">
      <t>アキラ</t>
    </rPh>
    <phoneticPr fontId="5"/>
  </si>
  <si>
    <t>渡部あすか</t>
    <rPh sb="0" eb="2">
      <t>ワタベ</t>
    </rPh>
    <phoneticPr fontId="5"/>
  </si>
  <si>
    <t>臨床工学部</t>
    <rPh sb="0" eb="2">
      <t>リンショウ</t>
    </rPh>
    <rPh sb="2" eb="5">
      <t>コウガクブ</t>
    </rPh>
    <phoneticPr fontId="4"/>
  </si>
  <si>
    <t>赤松美海</t>
    <rPh sb="0" eb="2">
      <t>アカマツ</t>
    </rPh>
    <rPh sb="2" eb="3">
      <t>ビ</t>
    </rPh>
    <rPh sb="3" eb="4">
      <t>ウミ</t>
    </rPh>
    <phoneticPr fontId="4"/>
  </si>
  <si>
    <t>ｱｶﾏﾂ</t>
  </si>
  <si>
    <t>三本紗希</t>
    <rPh sb="0" eb="2">
      <t>サンボン</t>
    </rPh>
    <rPh sb="2" eb="4">
      <t>サキ</t>
    </rPh>
    <phoneticPr fontId="4"/>
  </si>
  <si>
    <t>窪田昴星</t>
    <rPh sb="0" eb="2">
      <t>クボタ</t>
    </rPh>
    <rPh sb="2" eb="3">
      <t>スバル</t>
    </rPh>
    <rPh sb="3" eb="4">
      <t>ホシ</t>
    </rPh>
    <phoneticPr fontId="4"/>
  </si>
  <si>
    <t>ｸﾎﾞﾀ</t>
  </si>
  <si>
    <t>ﾜｷﾔ</t>
  </si>
  <si>
    <t>寒川翔太</t>
    <rPh sb="0" eb="2">
      <t>カンガワ</t>
    </rPh>
    <rPh sb="2" eb="4">
      <t>ショウタ</t>
    </rPh>
    <phoneticPr fontId="4"/>
  </si>
  <si>
    <t>ｶﾝｶﾞﾜ</t>
  </si>
  <si>
    <t>山崎弘晴</t>
    <rPh sb="0" eb="2">
      <t>ヤマサキ</t>
    </rPh>
    <rPh sb="2" eb="3">
      <t>ヒロシ</t>
    </rPh>
    <rPh sb="3" eb="4">
      <t>ハ</t>
    </rPh>
    <phoneticPr fontId="4"/>
  </si>
  <si>
    <t>ﾔﾊﾀ</t>
  </si>
  <si>
    <t>松永朋加</t>
    <rPh sb="0" eb="2">
      <t>マツナガ</t>
    </rPh>
    <rPh sb="2" eb="3">
      <t>トモ</t>
    </rPh>
    <rPh sb="3" eb="4">
      <t>カ</t>
    </rPh>
    <phoneticPr fontId="4"/>
  </si>
  <si>
    <t>警備員･守衛用１</t>
  </si>
  <si>
    <t>前田拓也</t>
    <rPh sb="0" eb="2">
      <t>マエダ</t>
    </rPh>
    <rPh sb="2" eb="4">
      <t>タクヤ</t>
    </rPh>
    <phoneticPr fontId="4"/>
  </si>
  <si>
    <t>部長　病院教授</t>
    <rPh sb="0" eb="2">
      <t>ブチョウ</t>
    </rPh>
    <rPh sb="3" eb="5">
      <t>ビョウイン</t>
    </rPh>
    <rPh sb="5" eb="7">
      <t>キョウジュ</t>
    </rPh>
    <phoneticPr fontId="4"/>
  </si>
  <si>
    <t>板東夏生</t>
    <rPh sb="0" eb="2">
      <t>バントウ</t>
    </rPh>
    <rPh sb="2" eb="4">
      <t>ナツオ</t>
    </rPh>
    <phoneticPr fontId="4"/>
  </si>
  <si>
    <t>竹内彩郁薫</t>
    <rPh sb="0" eb="2">
      <t>タケウチ</t>
    </rPh>
    <rPh sb="2" eb="3">
      <t>アヤ</t>
    </rPh>
    <rPh sb="3" eb="4">
      <t>カオル</t>
    </rPh>
    <rPh sb="4" eb="5">
      <t>カオル</t>
    </rPh>
    <phoneticPr fontId="4"/>
  </si>
  <si>
    <t>岩朝一馬</t>
    <rPh sb="0" eb="2">
      <t>イワサ</t>
    </rPh>
    <rPh sb="2" eb="4">
      <t>カズマ</t>
    </rPh>
    <phoneticPr fontId="1"/>
  </si>
  <si>
    <t>ｷﾊﾗ</t>
  </si>
  <si>
    <t>野村栄養部長</t>
    <rPh sb="0" eb="2">
      <t>ノムラ</t>
    </rPh>
    <rPh sb="2" eb="4">
      <t>エイヨウ</t>
    </rPh>
    <rPh sb="4" eb="6">
      <t>ブチョウ</t>
    </rPh>
    <phoneticPr fontId="4"/>
  </si>
  <si>
    <t>部長</t>
    <rPh sb="0" eb="2">
      <t>ブチョウ</t>
    </rPh>
    <phoneticPr fontId="5"/>
  </si>
  <si>
    <t>鈴木結加里</t>
    <rPh sb="0" eb="2">
      <t>スズキ</t>
    </rPh>
    <rPh sb="2" eb="5">
      <t>ユカリ</t>
    </rPh>
    <phoneticPr fontId="4"/>
  </si>
  <si>
    <t>診療許可医</t>
    <rPh sb="0" eb="4">
      <t>シンリョウキョカ</t>
    </rPh>
    <rPh sb="4" eb="5">
      <t>イ</t>
    </rPh>
    <phoneticPr fontId="5"/>
  </si>
  <si>
    <t>警備員･守衛用２</t>
  </si>
  <si>
    <t>美馬廉太郎</t>
    <rPh sb="0" eb="2">
      <t>ミマ</t>
    </rPh>
    <rPh sb="2" eb="5">
      <t>レンタロウ</t>
    </rPh>
    <phoneticPr fontId="4"/>
  </si>
  <si>
    <t>ﾐﾏ</t>
  </si>
  <si>
    <t>ﾘﾝｼｮｳｺｳｶﾞｸﾌﾞ001</t>
  </si>
  <si>
    <t>2026/4/2病院長顧問 香美祥二■2025/4/1理事香美祥二■2023/4/1在庫■2022/1/21循環器内科 上野理絵■2021/3/19循環器内科 石井なお■2018/4/2循環器内科 山田なお■</t>
    <rPh sb="8" eb="11">
      <t>ビョウインチョウ</t>
    </rPh>
    <rPh sb="11" eb="13">
      <t>コモン</t>
    </rPh>
    <rPh sb="27" eb="29">
      <t>リジ</t>
    </rPh>
    <rPh sb="29" eb="33">
      <t>カガミショウジ</t>
    </rPh>
    <rPh sb="42" eb="44">
      <t>ザイコ</t>
    </rPh>
    <rPh sb="54" eb="57">
      <t>ジュンカンキ</t>
    </rPh>
    <rPh sb="57" eb="59">
      <t>ナイカ</t>
    </rPh>
    <rPh sb="60" eb="62">
      <t>ウエノ</t>
    </rPh>
    <rPh sb="62" eb="64">
      <t>リエ</t>
    </rPh>
    <phoneticPr fontId="7"/>
  </si>
  <si>
    <t>病院長顧問</t>
    <rPh sb="0" eb="3">
      <t>ビョウインチョウ</t>
    </rPh>
    <rPh sb="3" eb="5">
      <t>コモン</t>
    </rPh>
    <phoneticPr fontId="7"/>
  </si>
  <si>
    <t>ﾋﾞｮｳｲﾝﾁｮｳｺﾓﾝ</t>
    <phoneticPr fontId="7"/>
  </si>
  <si>
    <t>木原直輝</t>
    <rPh sb="0" eb="2">
      <t>キハラ</t>
    </rPh>
    <rPh sb="2" eb="4">
      <t>ナオキ</t>
    </rPh>
    <phoneticPr fontId="7"/>
  </si>
  <si>
    <t>在庫</t>
    <rPh sb="0" eb="2">
      <t>ザイコ</t>
    </rPh>
    <phoneticPr fontId="7"/>
  </si>
  <si>
    <t>2026/4/3在庫■2020/3/29総合臨床研究セ 坂口暁■2019/3/29臨床試験セ 坂口暁■</t>
    <rPh sb="8" eb="10">
      <t>ザイコ</t>
    </rPh>
    <phoneticPr fontId="7"/>
  </si>
  <si>
    <t>薬剤部</t>
    <rPh sb="0" eb="3">
      <t>ヤクザイブ</t>
    </rPh>
    <phoneticPr fontId="7"/>
  </si>
  <si>
    <t>2026/3/30呼吸器内科 磯村祐太■2026/3/4在庫■2021/4/1耳鼻咽喉科 石谷圭佑■2020/3/29耳鼻咽喉科 内藤圭介■2010/4/2耳鼻咽喉科 阿部晃治■</t>
    <rPh sb="9" eb="12">
      <t>コキュウキ</t>
    </rPh>
    <rPh sb="12" eb="14">
      <t>ナイカ</t>
    </rPh>
    <rPh sb="28" eb="30">
      <t>ザイコ</t>
    </rPh>
    <phoneticPr fontId="7"/>
  </si>
  <si>
    <t>2026/3/30呼吸器内科 市原聖也■2026/3/4在庫■2025/4/1耳鼻咽喉科 川淵海飛翔■2025/1/6在庫■2021/4/5ＭＥ管理セ 平良竣也■2021/3/31在庫■2019/3/14耳鼻咽喉科 藤野勝也■</t>
    <rPh sb="9" eb="12">
      <t>コキュウキ</t>
    </rPh>
    <rPh sb="12" eb="14">
      <t>ナイカ</t>
    </rPh>
    <rPh sb="39" eb="41">
      <t>ジビ</t>
    </rPh>
    <rPh sb="41" eb="43">
      <t>インコウ</t>
    </rPh>
    <rPh sb="43" eb="44">
      <t>カ</t>
    </rPh>
    <rPh sb="45" eb="47">
      <t>カワブチ</t>
    </rPh>
    <rPh sb="47" eb="48">
      <t>ウミ</t>
    </rPh>
    <rPh sb="48" eb="50">
      <t>ヒショウ</t>
    </rPh>
    <rPh sb="59" eb="61">
      <t>ザイコ</t>
    </rPh>
    <phoneticPr fontId="7"/>
  </si>
  <si>
    <t>2026/3/30呼吸器内科 阿部興生■2026/3/5在庫■2021/2/9皮膚科 六車あずさ■2020/3/29皮膚科 森あずさ■2020/3/11在庫■</t>
    <rPh sb="9" eb="14">
      <t>コキュウキナイカ</t>
    </rPh>
    <rPh sb="28" eb="30">
      <t>ザイコ</t>
    </rPh>
    <phoneticPr fontId="7"/>
  </si>
  <si>
    <t>2026/3/30腎臓内科 木田貴弘■2026/3/6在庫■2023/9/21放射線科 松崎紗弥■2023/4/1在庫■2020/3/29放射線科 榎本英明■2019/3/25放射線科 喜田有佳里■</t>
    <rPh sb="9" eb="13">
      <t>ジンゾウナイカ</t>
    </rPh>
    <rPh sb="27" eb="29">
      <t>ザイコ</t>
    </rPh>
    <rPh sb="39" eb="43">
      <t>ホウシャセンカ</t>
    </rPh>
    <rPh sb="44" eb="46">
      <t>マツザキ</t>
    </rPh>
    <rPh sb="46" eb="48">
      <t>サヤ</t>
    </rPh>
    <phoneticPr fontId="7"/>
  </si>
  <si>
    <t>2026/3/30臨床工学部　赤松美海■2026/3/23在庫■2025/4/1在庫■2023/4/1手束宏明■2022/4/1在庫■2020/4/1折野逸人■</t>
    <rPh sb="9" eb="14">
      <t>リンショウコウガクブ</t>
    </rPh>
    <rPh sb="29" eb="31">
      <t>ザイコ</t>
    </rPh>
    <rPh sb="40" eb="43">
      <t>ザイコシカク</t>
    </rPh>
    <rPh sb="51" eb="55">
      <t>テズカヒロアキ</t>
    </rPh>
    <rPh sb="75" eb="77">
      <t>オリノ</t>
    </rPh>
    <rPh sb="77" eb="78">
      <t>イツ</t>
    </rPh>
    <rPh sb="78" eb="79">
      <t>ヒト</t>
    </rPh>
    <phoneticPr fontId="7"/>
  </si>
  <si>
    <t>2026/3/30臨床工学部 山崎弘晴■2026/3/23在庫■2025/10/1在庫■2018/4/24整形外科 杉浦宏祐■</t>
    <rPh sb="29" eb="31">
      <t>ザイコ</t>
    </rPh>
    <rPh sb="41" eb="43">
      <t>ザイコ</t>
    </rPh>
    <phoneticPr fontId="7"/>
  </si>
  <si>
    <t>2026/3/30臨床工学部 三本紗希■2026/3/23在庫■2025/4/15在庫■2023/4/15遠藤裕美■2022/4/1在庫■2020/4/1金山涼加■</t>
    <rPh sb="9" eb="14">
      <t>リンショウコウガクブ</t>
    </rPh>
    <rPh sb="41" eb="43">
      <t>ザイコ</t>
    </rPh>
    <rPh sb="53" eb="55">
      <t>エンドウ</t>
    </rPh>
    <rPh sb="55" eb="57">
      <t>ヒロミ</t>
    </rPh>
    <rPh sb="77" eb="79">
      <t>カナヤマ</t>
    </rPh>
    <rPh sb="79" eb="80">
      <t>リョウ</t>
    </rPh>
    <rPh sb="80" eb="81">
      <t>カ</t>
    </rPh>
    <phoneticPr fontId="7"/>
  </si>
  <si>
    <t>2026/3/30臨床工学部 窪田昴星■2026/3/23在庫■2025/4/1在庫■2023/10/2本多哲也■2022/4/1在庫■2020/4/1川真田沙也■</t>
    <rPh sb="40" eb="42">
      <t>ザイコ</t>
    </rPh>
    <rPh sb="52" eb="53">
      <t>ホン</t>
    </rPh>
    <rPh sb="53" eb="54">
      <t>タ</t>
    </rPh>
    <rPh sb="54" eb="56">
      <t>テツヤ</t>
    </rPh>
    <rPh sb="76" eb="79">
      <t>カワマタ</t>
    </rPh>
    <rPh sb="79" eb="81">
      <t>サヤ</t>
    </rPh>
    <phoneticPr fontId="7"/>
  </si>
  <si>
    <t>2026/3/30臨床工学部 脇屋和輝■2026/3/23在庫■2025/4/1在庫■2023/11/27秋澤聡秀■2022/4/1在庫■2020/4/1清重尚希■</t>
    <rPh sb="40" eb="42">
      <t>ザイコ</t>
    </rPh>
    <rPh sb="53" eb="54">
      <t>アキ</t>
    </rPh>
    <rPh sb="54" eb="55">
      <t>サワ</t>
    </rPh>
    <rPh sb="55" eb="56">
      <t>サトシ</t>
    </rPh>
    <rPh sb="56" eb="57">
      <t>ヒデ</t>
    </rPh>
    <rPh sb="77" eb="79">
      <t>キヨシゲ</t>
    </rPh>
    <rPh sb="79" eb="81">
      <t>ナオキ</t>
    </rPh>
    <phoneticPr fontId="7"/>
  </si>
  <si>
    <t>2026/3/30臨床工学部 寒川翔太■2026/3/23在庫■2025/4/1在庫■2024/4/1遠藤鋭人■2022/4/1在庫■2020/4/1高橋啓輝■</t>
    <rPh sb="40" eb="42">
      <t>ザイコ</t>
    </rPh>
    <rPh sb="51" eb="53">
      <t>エンドウ</t>
    </rPh>
    <rPh sb="53" eb="54">
      <t>スルド</t>
    </rPh>
    <rPh sb="54" eb="55">
      <t>ヒト</t>
    </rPh>
    <rPh sb="75" eb="77">
      <t>タカハシ</t>
    </rPh>
    <rPh sb="77" eb="78">
      <t>ケイ</t>
    </rPh>
    <rPh sb="78" eb="79">
      <t>テル</t>
    </rPh>
    <phoneticPr fontId="7"/>
  </si>
  <si>
    <t>花輪茉里子</t>
    <rPh sb="0" eb="2">
      <t>ハナワ</t>
    </rPh>
    <rPh sb="2" eb="4">
      <t>マリ</t>
    </rPh>
    <rPh sb="4" eb="5">
      <t>コ</t>
    </rPh>
    <phoneticPr fontId="7"/>
  </si>
  <si>
    <t>ﾊﾅﾜ</t>
    <phoneticPr fontId="7"/>
  </si>
  <si>
    <t>助教</t>
    <rPh sb="0" eb="2">
      <t>ジョキョ</t>
    </rPh>
    <phoneticPr fontId="7"/>
  </si>
  <si>
    <t>2026/4/6小児歯科 花輪茉里子■2026/3/25在庫■2024/4/1口腔管理セ 俵宏彰■2010/4/2口腔管理セ 高野栄之■</t>
    <rPh sb="8" eb="12">
      <t>ショウニシカ</t>
    </rPh>
    <rPh sb="13" eb="15">
      <t>ハナワ</t>
    </rPh>
    <rPh sb="15" eb="17">
      <t>マリ</t>
    </rPh>
    <rPh sb="17" eb="18">
      <t>コ</t>
    </rPh>
    <rPh sb="28" eb="30">
      <t>ザイコ</t>
    </rPh>
    <phoneticPr fontId="7"/>
  </si>
  <si>
    <t>施設企画係・係長　経営企画・副課長</t>
    <rPh sb="0" eb="2">
      <t>シセツ</t>
    </rPh>
    <rPh sb="2" eb="4">
      <t>キカク</t>
    </rPh>
    <rPh sb="4" eb="5">
      <t>カカリ</t>
    </rPh>
    <rPh sb="6" eb="8">
      <t>カカリチョウ</t>
    </rPh>
    <rPh sb="9" eb="11">
      <t>ケイエイ</t>
    </rPh>
    <rPh sb="11" eb="13">
      <t>キカク</t>
    </rPh>
    <rPh sb="14" eb="17">
      <t>フクカチョウ</t>
    </rPh>
    <phoneticPr fontId="1"/>
  </si>
  <si>
    <t>2026/4/6施設企画係・係長　経営企画・副課長 松木由美■2026/3/24施設企画室・副課長 松木由美■2022/4/1施設企画室・副課長 大坂誠一■2021/4/1経営企画・施設企画係長 中野豪■2013/10/8経営企画・施設企画係長 松井徹■</t>
    <rPh sb="26" eb="28">
      <t>マツキ</t>
    </rPh>
    <rPh sb="28" eb="30">
      <t>ユミ</t>
    </rPh>
    <rPh sb="50" eb="54">
      <t>マツキユミ</t>
    </rPh>
    <phoneticPr fontId="7"/>
  </si>
  <si>
    <t>坂東寛</t>
    <rPh sb="0" eb="2">
      <t>バンドウ</t>
    </rPh>
    <rPh sb="2" eb="3">
      <t>ヒロシ</t>
    </rPh>
    <phoneticPr fontId="7"/>
  </si>
  <si>
    <t>試験室長</t>
    <rPh sb="0" eb="2">
      <t>シケン</t>
    </rPh>
    <rPh sb="2" eb="4">
      <t>シツチョウ</t>
    </rPh>
    <phoneticPr fontId="7"/>
  </si>
  <si>
    <t>2026/4/6薬剤部 坂東寛■2026/4/3在庫■2025/2/18総合臨床研究センター 前田絹恵■2024/4/1在庫■2018/3/22総合診療部 大倉佳宏■</t>
    <rPh sb="8" eb="11">
      <t>ヤクザイブ</t>
    </rPh>
    <rPh sb="12" eb="15">
      <t>バンドウヒロシ</t>
    </rPh>
    <rPh sb="24" eb="26">
      <t>ザイコ</t>
    </rPh>
    <rPh sb="36" eb="42">
      <t>ソウゴウリンショウケンキュウ</t>
    </rPh>
    <rPh sb="47" eb="49">
      <t>マエダ</t>
    </rPh>
    <rPh sb="49" eb="51">
      <t>キヌエ</t>
    </rPh>
    <phoneticPr fontId="7"/>
  </si>
  <si>
    <t>岡本将裕</t>
    <rPh sb="0" eb="2">
      <t>オカモト</t>
    </rPh>
    <rPh sb="2" eb="4">
      <t>マサヒロ</t>
    </rPh>
    <phoneticPr fontId="7"/>
  </si>
  <si>
    <t>2025/10/6麻酔科 岡本将裕■2018/3/23麻酔科 大山拓朗■</t>
    <rPh sb="9" eb="12">
      <t>マスイカ</t>
    </rPh>
    <rPh sb="13" eb="15">
      <t>オカモト</t>
    </rPh>
    <rPh sb="15" eb="17">
      <t>マサヒロ</t>
    </rPh>
    <phoneticPr fontId="7"/>
  </si>
  <si>
    <t>西村真衣</t>
    <rPh sb="0" eb="2">
      <t>ニシムラ</t>
    </rPh>
    <rPh sb="2" eb="4">
      <t>マイ</t>
    </rPh>
    <phoneticPr fontId="7"/>
  </si>
  <si>
    <t>ﾆｼﾑﾗ</t>
    <phoneticPr fontId="7"/>
  </si>
  <si>
    <t>2026/4/9皮膚科 西村真衣（改姓）■2025/4/1皮膚科 角真衣■2024/4/1在庫■2022/4/1産科婦人科 新垣亮輔■2021/12/23産科婦人科 谷口実佑■2021/4/1産科婦人科 新家朱理■2020/3/29産科婦人科 乾宏彰■2010/4/6産科婦人科 桑原章■</t>
    <rPh sb="12" eb="14">
      <t>ニシムラ</t>
    </rPh>
    <rPh sb="17" eb="19">
      <t>カイセイ</t>
    </rPh>
    <rPh sb="29" eb="32">
      <t>ヒフカ</t>
    </rPh>
    <rPh sb="33" eb="36">
      <t>カドマイ</t>
    </rPh>
    <phoneticPr fontId="7"/>
  </si>
  <si>
    <t>酒井稔雄</t>
    <rPh sb="0" eb="2">
      <t>サカイ</t>
    </rPh>
    <rPh sb="2" eb="3">
      <t>ミノル</t>
    </rPh>
    <phoneticPr fontId="3"/>
  </si>
  <si>
    <t>2026/3/24経理調達・課長 酒井稔雄■2023/4/1経理調達・課長 原井由美■2020/3/29経理調達・課長 垣添裕之■2020/1/17経理調達・課長 樋口優■</t>
    <phoneticPr fontId="7"/>
  </si>
  <si>
    <t>伊丹遥風</t>
    <rPh sb="0" eb="2">
      <t>イタミ</t>
    </rPh>
    <rPh sb="2" eb="4">
      <t>ハルカ</t>
    </rPh>
    <rPh sb="3" eb="4">
      <t>カゼ</t>
    </rPh>
    <phoneticPr fontId="3"/>
  </si>
  <si>
    <t>一宮看護師</t>
    <rPh sb="0" eb="2">
      <t>イチミヤ</t>
    </rPh>
    <rPh sb="2" eb="5">
      <t>カンゴシ</t>
    </rPh>
    <phoneticPr fontId="7"/>
  </si>
  <si>
    <t>ｲﾁﾐﾔ</t>
    <phoneticPr fontId="7"/>
  </si>
  <si>
    <t>2026/4/20緩和ケア 一宮看護師■2023/1/11キャリア支援 柴山師長■2017/3/14キャリア支援 福田看護師■</t>
    <rPh sb="9" eb="11">
      <t>カンワ</t>
    </rPh>
    <rPh sb="14" eb="19">
      <t>イチミヤカンゴシ</t>
    </rPh>
    <rPh sb="33" eb="35">
      <t>シエン</t>
    </rPh>
    <rPh sb="36" eb="38">
      <t>シバヤマ</t>
    </rPh>
    <rPh sb="38" eb="40">
      <t>シチョウ</t>
    </rPh>
    <phoneticPr fontId="7"/>
  </si>
  <si>
    <t>2026/3/30呼吸器内科 島田大嗣■2026/3/4在庫■2023/2/6心外 山本正樹■2022/3/1在庫■2021/2/9皮膚科 湯浅真由■2014/3/31皮膚科 鉄谷真由■</t>
    <rPh sb="9" eb="14">
      <t>コキュウキナイカ</t>
    </rPh>
    <rPh sb="28" eb="30">
      <t>ザイコ</t>
    </rPh>
    <rPh sb="39" eb="41">
      <t>シンゲ</t>
    </rPh>
    <rPh sb="42" eb="44">
      <t>ヤマモト</t>
    </rPh>
    <rPh sb="44" eb="46">
      <t>マサキ</t>
    </rPh>
    <rPh sb="55" eb="57">
      <t>ザイコ</t>
    </rPh>
    <phoneticPr fontId="7"/>
  </si>
  <si>
    <t>2026/3/30感染制御部 島田大嗣■2026/3/4在庫■2023/2/6心外 山本正樹■2022/3/1在庫■2021/2/9皮膚科 湯浅真由■2014/3/31皮膚科 鉄谷真由■</t>
    <rPh sb="9" eb="14">
      <t>カンセンセイギョブ</t>
    </rPh>
    <rPh sb="28" eb="30">
      <t>ザイコ</t>
    </rPh>
    <rPh sb="39" eb="41">
      <t>シンゲ</t>
    </rPh>
    <rPh sb="42" eb="44">
      <t>ヤマモト</t>
    </rPh>
    <rPh sb="44" eb="46">
      <t>マサキ</t>
    </rPh>
    <rPh sb="55" eb="57">
      <t>ザイコ</t>
    </rPh>
    <phoneticPr fontId="7"/>
  </si>
  <si>
    <t>消化器外科</t>
    <rPh sb="0" eb="3">
      <t>ショウカキ</t>
    </rPh>
    <rPh sb="3" eb="5">
      <t>ゲカ</t>
    </rPh>
    <phoneticPr fontId="7"/>
  </si>
  <si>
    <t>吉川雅登</t>
    <rPh sb="0" eb="2">
      <t>ヨシカワ</t>
    </rPh>
    <rPh sb="2" eb="3">
      <t>マサシ</t>
    </rPh>
    <rPh sb="3" eb="4">
      <t>ノボル</t>
    </rPh>
    <phoneticPr fontId="7"/>
  </si>
  <si>
    <t>ﾖｼｶﾜ</t>
    <phoneticPr fontId="7"/>
  </si>
  <si>
    <t>2026/4/23消化器外科 吉川雅登■2026/3/25在庫■2019/3/18口腔インプラントセ 西川泰史■</t>
    <rPh sb="9" eb="12">
      <t>ショウカキ</t>
    </rPh>
    <rPh sb="12" eb="14">
      <t>ゲカ</t>
    </rPh>
    <rPh sb="15" eb="17">
      <t>ヨシカワ</t>
    </rPh>
    <rPh sb="17" eb="19">
      <t>マサト</t>
    </rPh>
    <rPh sb="29" eb="31">
      <t>ザイコ</t>
    </rPh>
    <phoneticPr fontId="7"/>
  </si>
  <si>
    <t>石川貴之</t>
    <rPh sb="0" eb="2">
      <t>イシカワ</t>
    </rPh>
    <rPh sb="2" eb="4">
      <t>タカユキ</t>
    </rPh>
    <phoneticPr fontId="7"/>
  </si>
  <si>
    <t>酒井稔雄</t>
    <rPh sb="0" eb="2">
      <t>サカイ</t>
    </rPh>
    <rPh sb="2" eb="3">
      <t>ミノル</t>
    </rPh>
    <phoneticPr fontId="4"/>
  </si>
  <si>
    <t>施設企画係・係長　経営企画・副課長</t>
    <rPh sb="0" eb="2">
      <t>シセツ</t>
    </rPh>
    <rPh sb="2" eb="4">
      <t>キカク</t>
    </rPh>
    <rPh sb="4" eb="5">
      <t>カカリ</t>
    </rPh>
    <rPh sb="6" eb="8">
      <t>カカリチョウ</t>
    </rPh>
    <rPh sb="9" eb="11">
      <t>ケイエイ</t>
    </rPh>
    <rPh sb="11" eb="13">
      <t>キカク</t>
    </rPh>
    <rPh sb="14" eb="17">
      <t>フクカチョウ</t>
    </rPh>
    <phoneticPr fontId="11"/>
  </si>
  <si>
    <t>病院長顧問</t>
    <rPh sb="0" eb="3">
      <t>ビョウインチョウ</t>
    </rPh>
    <rPh sb="3" eb="5">
      <t>コモン</t>
    </rPh>
    <phoneticPr fontId="5"/>
  </si>
  <si>
    <t>ﾋﾞｮｳｲﾝﾁｮｳｺﾓﾝ</t>
  </si>
  <si>
    <t>原毅</t>
    <rPh sb="0" eb="1">
      <t>ハラ</t>
    </rPh>
    <rPh sb="1" eb="2">
      <t>ツヨシ</t>
    </rPh>
    <phoneticPr fontId="4"/>
  </si>
  <si>
    <t>伊丹遥風</t>
    <rPh sb="0" eb="2">
      <t>イタミ</t>
    </rPh>
    <rPh sb="2" eb="4">
      <t>ハルカ</t>
    </rPh>
    <rPh sb="3" eb="4">
      <t>カゼ</t>
    </rPh>
    <phoneticPr fontId="4"/>
  </si>
  <si>
    <t>西村真衣</t>
    <rPh sb="0" eb="2">
      <t>ニシムラ</t>
    </rPh>
    <rPh sb="2" eb="4">
      <t>マイ</t>
    </rPh>
    <phoneticPr fontId="5"/>
  </si>
  <si>
    <t>岡本将裕</t>
    <rPh sb="0" eb="2">
      <t>オカモト</t>
    </rPh>
    <rPh sb="2" eb="4">
      <t>マサヒロ</t>
    </rPh>
    <phoneticPr fontId="5"/>
  </si>
  <si>
    <t>花輪茉里子</t>
    <rPh sb="0" eb="2">
      <t>ハナワ</t>
    </rPh>
    <rPh sb="2" eb="4">
      <t>マリ</t>
    </rPh>
    <rPh sb="4" eb="5">
      <t>コ</t>
    </rPh>
    <phoneticPr fontId="5"/>
  </si>
  <si>
    <t>消化器外科</t>
    <rPh sb="0" eb="3">
      <t>ショウカキ</t>
    </rPh>
    <rPh sb="3" eb="5">
      <t>ゲカ</t>
    </rPh>
    <phoneticPr fontId="5"/>
  </si>
  <si>
    <t>吉川雅登</t>
    <rPh sb="0" eb="2">
      <t>ヨシカワ</t>
    </rPh>
    <rPh sb="2" eb="3">
      <t>マサシ</t>
    </rPh>
    <rPh sb="3" eb="4">
      <t>ノボル</t>
    </rPh>
    <phoneticPr fontId="5"/>
  </si>
  <si>
    <t>ﾖｼｶﾜ</t>
  </si>
  <si>
    <t>石川貴之</t>
    <rPh sb="0" eb="2">
      <t>イシカワ</t>
    </rPh>
    <rPh sb="2" eb="4">
      <t>タカユキ</t>
    </rPh>
    <phoneticPr fontId="5"/>
  </si>
  <si>
    <t>一宮看護師</t>
    <rPh sb="0" eb="2">
      <t>イチミヤ</t>
    </rPh>
    <rPh sb="2" eb="5">
      <t>カンゴシ</t>
    </rPh>
    <phoneticPr fontId="5"/>
  </si>
  <si>
    <t>ｲﾁﾐﾔ</t>
  </si>
  <si>
    <t>坂東寛</t>
    <rPh sb="0" eb="2">
      <t>バンドウ</t>
    </rPh>
    <rPh sb="2" eb="3">
      <t>ヒロシ</t>
    </rPh>
    <phoneticPr fontId="5"/>
  </si>
  <si>
    <t>試験室長</t>
    <rPh sb="0" eb="2">
      <t>シケン</t>
    </rPh>
    <rPh sb="2" eb="4">
      <t>シツチョウ</t>
    </rPh>
    <phoneticPr fontId="5"/>
  </si>
  <si>
    <t>木原直輝</t>
    <rPh sb="0" eb="2">
      <t>キハラ</t>
    </rPh>
    <rPh sb="2" eb="4">
      <t>ナオキ</t>
    </rPh>
    <phoneticPr fontId="5"/>
  </si>
  <si>
    <t>技術補佐員</t>
    <rPh sb="0" eb="2">
      <t>ギジュツ</t>
    </rPh>
    <rPh sb="2" eb="5">
      <t>ホサイン</t>
    </rPh>
    <phoneticPr fontId="34"/>
  </si>
  <si>
    <t>ｿﾂｺﾞﾘﾝｼｮｳ2026</t>
    <phoneticPr fontId="7"/>
  </si>
  <si>
    <t>川西雄大</t>
    <rPh sb="2" eb="3">
      <t>オス</t>
    </rPh>
    <rPh sb="3" eb="4">
      <t>ダイ</t>
    </rPh>
    <phoneticPr fontId="7"/>
  </si>
  <si>
    <t>ｶﾜﾆｼ</t>
    <phoneticPr fontId="7"/>
  </si>
  <si>
    <t>2026/6/29川西雄大■2025/4/1在庫■2023/4/1酒巻悠太■2022/2/1在庫■2022/1/30石橋佳奈■2021/9/30花田康平■</t>
    <rPh sb="9" eb="11">
      <t>カワニシ</t>
    </rPh>
    <rPh sb="11" eb="12">
      <t>オス</t>
    </rPh>
    <rPh sb="12" eb="13">
      <t>ダイ</t>
    </rPh>
    <rPh sb="22" eb="24">
      <t>ザイコ</t>
    </rPh>
    <rPh sb="33" eb="37">
      <t>サカマキユウタ</t>
    </rPh>
    <rPh sb="46" eb="48">
      <t>ザイコ</t>
    </rPh>
    <phoneticPr fontId="7"/>
  </si>
  <si>
    <t>藤本智朗</t>
    <rPh sb="0" eb="2">
      <t>フジモト</t>
    </rPh>
    <rPh sb="2" eb="3">
      <t>サトシ</t>
    </rPh>
    <rPh sb="3" eb="4">
      <t>ロウ</t>
    </rPh>
    <phoneticPr fontId="7"/>
  </si>
  <si>
    <t>ﾌｼﾞﾓﾄ</t>
    <phoneticPr fontId="7"/>
  </si>
  <si>
    <t>2026/6/1藤本智朗■2025/4/1在庫■2023/4/1西村運平■2021/4/1在庫■2020/10/4本田真仁■</t>
    <rPh sb="8" eb="10">
      <t>フジモト</t>
    </rPh>
    <rPh sb="10" eb="11">
      <t>サトシ</t>
    </rPh>
    <rPh sb="11" eb="12">
      <t>ロウ</t>
    </rPh>
    <rPh sb="21" eb="23">
      <t>ザイコ</t>
    </rPh>
    <rPh sb="32" eb="36">
      <t>ニシムラウンペイ</t>
    </rPh>
    <phoneticPr fontId="7"/>
  </si>
  <si>
    <t>脇屋知輝</t>
    <rPh sb="0" eb="2">
      <t>ワキヤ</t>
    </rPh>
    <rPh sb="2" eb="4">
      <t>トモテル</t>
    </rPh>
    <phoneticPr fontId="3"/>
  </si>
  <si>
    <t>末成由美</t>
    <rPh sb="0" eb="2">
      <t>スエナリ</t>
    </rPh>
    <rPh sb="2" eb="4">
      <t>ユミ</t>
    </rPh>
    <phoneticPr fontId="7"/>
  </si>
  <si>
    <t>ｽｴﾅﾘ</t>
    <phoneticPr fontId="7"/>
  </si>
  <si>
    <t>2026/5/26臨床研究推進部 末成由美■2026/4/3臨床研究推進部 阿部奈都美■2025/7/28総合臨床研究セ 佐川真琳■2024/9/2在庫■2024/4/1形成外科 辻知紘■2023/4/1形成外科 岩本晃一■2022/4/1在庫■2016/3/25眼科 藤本智子■</t>
    <rPh sb="17" eb="21">
      <t>スエナリユミ</t>
    </rPh>
    <rPh sb="30" eb="37">
      <t>リンショウケンキュウスイシンブ</t>
    </rPh>
    <rPh sb="38" eb="40">
      <t>アベ</t>
    </rPh>
    <rPh sb="53" eb="59">
      <t>ソウゴウリンショウケンキュウ</t>
    </rPh>
    <rPh sb="61" eb="63">
      <t>サガワ</t>
    </rPh>
    <rPh sb="63" eb="64">
      <t>マコト</t>
    </rPh>
    <rPh sb="64" eb="65">
      <t>リン</t>
    </rPh>
    <rPh sb="74" eb="76">
      <t>ザイコ</t>
    </rPh>
    <phoneticPr fontId="7"/>
  </si>
  <si>
    <t>末成由美</t>
    <rPh sb="0" eb="2">
      <t>スエナリ</t>
    </rPh>
    <rPh sb="2" eb="4">
      <t>ユミ</t>
    </rPh>
    <phoneticPr fontId="5"/>
  </si>
  <si>
    <t>ｽｴﾅﾘ</t>
  </si>
  <si>
    <t>川西雄大</t>
    <rPh sb="2" eb="3">
      <t>オス</t>
    </rPh>
    <rPh sb="3" eb="4">
      <t>ダイ</t>
    </rPh>
    <phoneticPr fontId="5"/>
  </si>
  <si>
    <t>藤本智朗</t>
    <rPh sb="0" eb="2">
      <t>フジモト</t>
    </rPh>
    <rPh sb="2" eb="3">
      <t>サトシ</t>
    </rPh>
    <rPh sb="3" eb="4">
      <t>ロウ</t>
    </rPh>
    <phoneticPr fontId="5"/>
  </si>
  <si>
    <t>脇屋知輝</t>
    <rPh sb="0" eb="2">
      <t>ワキヤ</t>
    </rPh>
    <rPh sb="2" eb="4">
      <t>トモテル</t>
    </rPh>
    <phoneticPr fontId="4"/>
  </si>
  <si>
    <t>ｼｮｳｶｷｹﾞｶ</t>
    <phoneticPr fontId="7"/>
  </si>
  <si>
    <t>野間隆礼</t>
    <rPh sb="0" eb="2">
      <t>ノマ</t>
    </rPh>
    <rPh sb="2" eb="3">
      <t>タカシ</t>
    </rPh>
    <rPh sb="3" eb="4">
      <t>レイ</t>
    </rPh>
    <phoneticPr fontId="7"/>
  </si>
  <si>
    <t>医員</t>
    <rPh sb="0" eb="2">
      <t>イイン</t>
    </rPh>
    <phoneticPr fontId="2"/>
  </si>
  <si>
    <t>ﾉﾏ</t>
    <phoneticPr fontId="7"/>
  </si>
  <si>
    <t>2026/6/17消化器外科 野間隆礼■2026/3/12在庫■2010/4/5手術部 富山芳信■</t>
    <rPh sb="9" eb="12">
      <t>ショウカキ</t>
    </rPh>
    <rPh sb="12" eb="14">
      <t>ゲカ</t>
    </rPh>
    <rPh sb="15" eb="17">
      <t>ノマ</t>
    </rPh>
    <rPh sb="17" eb="18">
      <t>タカシ</t>
    </rPh>
    <rPh sb="18" eb="19">
      <t>レイ</t>
    </rPh>
    <rPh sb="29" eb="31">
      <t>ザイコ</t>
    </rPh>
    <phoneticPr fontId="7"/>
  </si>
  <si>
    <t>在庫★黒★</t>
    <rPh sb="0" eb="2">
      <t>ザイコ</t>
    </rPh>
    <rPh sb="3" eb="4">
      <t>クロ</t>
    </rPh>
    <phoneticPr fontId="7"/>
  </si>
  <si>
    <t>2026/5/29 在庫■2024/4/1口腔管理セ 大塚由貴■2023/9/22在庫■2023/4/1消化器内科 堀明日香■2022/4/1消化器内科 平田圭市郎■2020/3/25在庫：追加分■</t>
    <rPh sb="10" eb="12">
      <t>ザイコ</t>
    </rPh>
    <rPh sb="21" eb="23">
      <t>コウクウ</t>
    </rPh>
    <rPh sb="23" eb="25">
      <t>カンリ</t>
    </rPh>
    <rPh sb="27" eb="29">
      <t>オオツカ</t>
    </rPh>
    <rPh sb="29" eb="31">
      <t>ユキ</t>
    </rPh>
    <rPh sb="41" eb="43">
      <t>ザイコ</t>
    </rPh>
    <phoneticPr fontId="7"/>
  </si>
  <si>
    <t>小山壱也</t>
  </si>
  <si>
    <t>ｺﾔﾏ</t>
    <phoneticPr fontId="7"/>
  </si>
  <si>
    <t>2026/6/25呼吸器内科 小山壱也■2025/4/1呼吸器内科 西村郁海■2024/4/1呼吸器内科 和田津将巳■2023/4/1呼吸器内科 中西渓介■2022/11/1在庫■2022/7/20救急 宮本綾香■2022/4/1在庫■2020/7/30救急 荒瀬美晴■2020/3/29在庫■2019/3/29循環器内科 高橋智子■</t>
    <rPh sb="9" eb="12">
      <t>コキュウキ</t>
    </rPh>
    <rPh sb="12" eb="14">
      <t>ナイカ</t>
    </rPh>
    <rPh sb="15" eb="19">
      <t>コヤマカズヤ</t>
    </rPh>
    <rPh sb="28" eb="33">
      <t>コキュウキナイカ</t>
    </rPh>
    <rPh sb="34" eb="38">
      <t>ニシムライクミ</t>
    </rPh>
    <phoneticPr fontId="7"/>
  </si>
  <si>
    <t>井上昂</t>
  </si>
  <si>
    <t>2026/6/29血液内科→消化器内科・昴→昴■2026/3/23血液内科 井上 昴■2025/4/1在庫■2010/4/1リハビリ 大澤俊文■</t>
    <rPh sb="9" eb="13">
      <t>ケツエキナイカ</t>
    </rPh>
    <rPh sb="14" eb="17">
      <t>ショウカキ</t>
    </rPh>
    <rPh sb="17" eb="19">
      <t>ナイカ</t>
    </rPh>
    <rPh sb="51" eb="54">
      <t>ザイコシカク</t>
    </rPh>
    <phoneticPr fontId="7"/>
  </si>
  <si>
    <t>2026/6/25在庫■2026/3/13歯科（１保） 沖若奈■2010/4/7歯科（１保） 菅俊行■</t>
    <rPh sb="9" eb="11">
      <t>ザイコ</t>
    </rPh>
    <phoneticPr fontId="7"/>
  </si>
  <si>
    <t>ｺﾔﾏ</t>
  </si>
  <si>
    <t>野間隆礼</t>
    <rPh sb="0" eb="2">
      <t>ノマ</t>
    </rPh>
    <rPh sb="2" eb="3">
      <t>タカシ</t>
    </rPh>
    <rPh sb="3" eb="4">
      <t>レイ</t>
    </rPh>
    <phoneticPr fontId="5"/>
  </si>
  <si>
    <t>ﾉﾏ</t>
  </si>
  <si>
    <t>宮本翔子</t>
    <rPh sb="0" eb="2">
      <t>ミヤモト</t>
    </rPh>
    <rPh sb="2" eb="4">
      <t>ショウコ</t>
    </rPh>
    <phoneticPr fontId="2"/>
  </si>
  <si>
    <t>2026/7/1皮膚科 宮本翔子■2026/1/29在庫(番号外部流出)→～7/1不明着信なし確認■2024/4/1精神科神経科 六車隆太郎■2023/4/1精神科神経科 松本康平■2022/4/1精神神経科 野田尚吾■2022/1/5在庫■2020/3/29救急 中野勇希■2018/8/16麻酔科 里見志帆■</t>
    <rPh sb="8" eb="11">
      <t>ヒフカ</t>
    </rPh>
    <rPh sb="12" eb="14">
      <t>ミヤモト</t>
    </rPh>
    <rPh sb="14" eb="16">
      <t>ショウコ</t>
    </rPh>
    <rPh sb="26" eb="28">
      <t>ザイコ</t>
    </rPh>
    <rPh sb="29" eb="31">
      <t>バンゴウ</t>
    </rPh>
    <rPh sb="31" eb="33">
      <t>ガイブ</t>
    </rPh>
    <rPh sb="33" eb="35">
      <t>リュウシュツ</t>
    </rPh>
    <rPh sb="41" eb="43">
      <t>フメイ</t>
    </rPh>
    <rPh sb="43" eb="45">
      <t>チャクシン</t>
    </rPh>
    <rPh sb="47" eb="49">
      <t>カクニン</t>
    </rPh>
    <phoneticPr fontId="7"/>
  </si>
  <si>
    <t>2026/7/2在庫■2025/4/1消化器内科 岡田明子■2021/4/1消化器内科 三宅孝典■2020/9/28消化器内科 村山典聡■2017/3/9脳神経内科 宮本亮介■2017/3/9神経内科 宮本亮介■</t>
    <rPh sb="8" eb="10">
      <t>ザイコ</t>
    </rPh>
    <rPh sb="19" eb="24">
      <t>ショウカキナイカ</t>
    </rPh>
    <rPh sb="25" eb="29">
      <t>オカダアキコ</t>
    </rPh>
    <phoneticPr fontId="7"/>
  </si>
  <si>
    <t>2026/7/3在庫■2025/4/1眼科 山口陸■2024/9/19在庫■2024/4/1整形外科 下村聖一郎■2023/4/1整形外科 百田佳織■2021/9/6在庫■2020/3/29産科婦人科 柳原里江■2020/3/11在庫■</t>
    <rPh sb="8" eb="10">
      <t>ザイコ</t>
    </rPh>
    <rPh sb="19" eb="21">
      <t>ガンカ</t>
    </rPh>
    <rPh sb="22" eb="25">
      <t>ヤマグチリク</t>
    </rPh>
    <rPh sb="35" eb="37">
      <t>ザイコ</t>
    </rPh>
    <phoneticPr fontId="7"/>
  </si>
  <si>
    <t>卒後在庫</t>
    <rPh sb="0" eb="2">
      <t>ソツゴ</t>
    </rPh>
    <rPh sb="2" eb="4">
      <t>ザイコ</t>
    </rPh>
    <phoneticPr fontId="7"/>
  </si>
  <si>
    <t>ｿﾂｺﾞﾘﾝｼｮｳ2026</t>
    <phoneticPr fontId="7"/>
  </si>
  <si>
    <t>山下華乃</t>
    <rPh sb="0" eb="2">
      <t>ヤマシタ</t>
    </rPh>
    <rPh sb="2" eb="3">
      <t>ハナ</t>
    </rPh>
    <rPh sb="3" eb="4">
      <t>ノ</t>
    </rPh>
    <phoneticPr fontId="7"/>
  </si>
  <si>
    <t>ﾔﾏｼﾀ</t>
    <phoneticPr fontId="7"/>
  </si>
  <si>
    <t>2026/7/27卒後在庫■2026/6/29田村圭吾■2024/4/1在庫■2023/4/1下村聖一郎■2021/4/1在庫■2019/4/1吉本貴志■</t>
    <rPh sb="9" eb="11">
      <t>ソツゴ</t>
    </rPh>
    <rPh sb="11" eb="13">
      <t>ザイコ</t>
    </rPh>
    <rPh sb="23" eb="25">
      <t>タムラ</t>
    </rPh>
    <rPh sb="25" eb="27">
      <t>ケイゴ</t>
    </rPh>
    <rPh sb="47" eb="52">
      <t>シモムラセイイチロウ</t>
    </rPh>
    <rPh sb="72" eb="74">
      <t>ヨシモト</t>
    </rPh>
    <rPh sb="74" eb="75">
      <t>タカシ</t>
    </rPh>
    <rPh sb="75" eb="76">
      <t>シ</t>
    </rPh>
    <phoneticPr fontId="7"/>
  </si>
  <si>
    <t>2026/7/6卒後在庫■2026/6/8伊豆幸樹■2025/4/1在庫■2023/4/1佐々木遼太■2022/2/1在庫■2022/1/30三宅哲有■</t>
    <rPh sb="8" eb="10">
      <t>ソツゴ</t>
    </rPh>
    <rPh sb="10" eb="12">
      <t>ザイコ</t>
    </rPh>
    <rPh sb="21" eb="23">
      <t>イズ</t>
    </rPh>
    <rPh sb="23" eb="24">
      <t>シアワ</t>
    </rPh>
    <rPh sb="34" eb="37">
      <t>ザイコシカク</t>
    </rPh>
    <rPh sb="45" eb="50">
      <t>ササキリョウタ</t>
    </rPh>
    <phoneticPr fontId="7"/>
  </si>
  <si>
    <t>2026/7/27卒後在庫■2026/6/1林壮成■2025/4/1在庫■2024/3/1渡辺裕子→大西裕子(改姓)2023/4/1渡辺裕子■2021/4/1在庫■2020/1/5山本浩生■</t>
    <rPh sb="9" eb="11">
      <t>ソツゴ</t>
    </rPh>
    <rPh sb="11" eb="13">
      <t>ザイコ</t>
    </rPh>
    <rPh sb="22" eb="23">
      <t>ハヤシ</t>
    </rPh>
    <rPh sb="23" eb="24">
      <t>ソウ</t>
    </rPh>
    <rPh sb="24" eb="25">
      <t>ナ</t>
    </rPh>
    <rPh sb="34" eb="36">
      <t>ザイコ</t>
    </rPh>
    <rPh sb="45" eb="47">
      <t>ワタナベ</t>
    </rPh>
    <rPh sb="47" eb="49">
      <t>ユウコ</t>
    </rPh>
    <rPh sb="50" eb="52">
      <t>オオニシ</t>
    </rPh>
    <rPh sb="52" eb="54">
      <t>ユウコ</t>
    </rPh>
    <rPh sb="66" eb="70">
      <t>ワタナベユウコ</t>
    </rPh>
    <rPh sb="90" eb="92">
      <t>ヤマモト</t>
    </rPh>
    <rPh sb="92" eb="93">
      <t>ヒロ</t>
    </rPh>
    <rPh sb="93" eb="94">
      <t>イ</t>
    </rPh>
    <phoneticPr fontId="7"/>
  </si>
  <si>
    <t>宮本翔子</t>
    <rPh sb="0" eb="2">
      <t>ミヤモト</t>
    </rPh>
    <rPh sb="2" eb="4">
      <t>ショウコ</t>
    </rPh>
    <phoneticPr fontId="1"/>
  </si>
  <si>
    <t>山下華乃</t>
    <rPh sb="0" eb="2">
      <t>ヤマシタ</t>
    </rPh>
    <rPh sb="2" eb="3">
      <t>ハナ</t>
    </rPh>
    <rPh sb="3" eb="4">
      <t>ノ</t>
    </rPh>
    <phoneticPr fontId="5"/>
  </si>
  <si>
    <t>2026/8/7（重複削除）倫理コンサル 尾形師長１■2026/3/26倫理コンサル 尾形師長１■2025/4/1専門認定看護師室 山田師長■2024/4/1外来フロアリーダー 原田師長■2022/4/1歯科小児矯正 天野看護師■2020/3/29歯科小児矯正 人見看護師■2020/3/29歯科小児矯正 天野看護師■2015/10/1歯科小児矯正 天野副師長■</t>
    <rPh sb="9" eb="11">
      <t>ジュウフク</t>
    </rPh>
    <rPh sb="11" eb="13">
      <t>サクジョ</t>
    </rPh>
    <rPh sb="57" eb="65">
      <t>センモンニンテイカンゴシシツ</t>
    </rPh>
    <rPh sb="66" eb="70">
      <t>ヤマダシチョウ</t>
    </rPh>
    <phoneticPr fontId="7"/>
  </si>
  <si>
    <t>2026/8/7（重複削除）倫理コンサル 尾形師長２■2026/3/26倫理コンサル 尾形師長２■2026/3/26看護研究推進部 尾形師長（部署変更）■2025/4/1総合臨床研究セ 尾形師長■2024/4/1総合臨床研究セ 森内師長■2020/3/29総合臨床研究セ 加根師長■2016/3/18臨床試験セ 加根師長■</t>
    <rPh sb="9" eb="13">
      <t>ジュウフクサクジョ</t>
    </rPh>
    <rPh sb="43" eb="45">
      <t>オガタ</t>
    </rPh>
    <rPh sb="71" eb="73">
      <t>ブショ</t>
    </rPh>
    <rPh sb="73" eb="75">
      <t>ヘンコウ</t>
    </rPh>
    <rPh sb="85" eb="91">
      <t>ソウゴウリンショウケンキュウ</t>
    </rPh>
    <rPh sb="93" eb="97">
      <t>オガタシチョウ</t>
    </rPh>
    <phoneticPr fontId="7"/>
  </si>
  <si>
    <t>2026/8/7倫理コンサル 大坂師長□</t>
    <rPh sb="15" eb="17">
      <t>オオサカ</t>
    </rPh>
    <rPh sb="17" eb="19">
      <t>シチョウ</t>
    </rPh>
    <phoneticPr fontId="7"/>
  </si>
  <si>
    <t>（重複2）</t>
    <rPh sb="1" eb="3">
      <t>ジュウフク</t>
    </rPh>
    <phoneticPr fontId="7"/>
  </si>
  <si>
    <t>（重複1）</t>
    <rPh sb="1" eb="3">
      <t>ジュウフク</t>
    </rPh>
    <phoneticPr fontId="7"/>
  </si>
  <si>
    <t>三浦徹太</t>
    <rPh sb="0" eb="2">
      <t>ミウラ</t>
    </rPh>
    <rPh sb="2" eb="3">
      <t>トオル</t>
    </rPh>
    <rPh sb="3" eb="4">
      <t>タ</t>
    </rPh>
    <phoneticPr fontId="7"/>
  </si>
  <si>
    <t>ﾐｳﾗ</t>
    <phoneticPr fontId="7"/>
  </si>
  <si>
    <t>尾関さくら</t>
    <rPh sb="0" eb="2">
      <t>オゼキ</t>
    </rPh>
    <phoneticPr fontId="7"/>
  </si>
  <si>
    <t>ｵｾﾞｷ</t>
    <phoneticPr fontId="7"/>
  </si>
  <si>
    <t>宿里望</t>
    <rPh sb="0" eb="3">
      <t>ヤドサトノゾミ</t>
    </rPh>
    <phoneticPr fontId="7"/>
  </si>
  <si>
    <t>ｼｸﾘ</t>
    <phoneticPr fontId="7"/>
  </si>
  <si>
    <t>2026/8/24宿里望■2026/6/22在庫■2026/5/25豊島万里奈■2025/12/20卒後在庫■2025/11/25川村真寛■2025/10/27在庫■2025/9/29木田兆是■2025/7/28在庫■2025/6/30松尾果奈美■2025/1/1在庫■2024/11/25角元謙介■2027/7/29大崎華奈■</t>
    <rPh sb="9" eb="13">
      <t>ヤドサトノゾミシカク</t>
    </rPh>
    <rPh sb="22" eb="24">
      <t>ザイコ</t>
    </rPh>
    <rPh sb="34" eb="36">
      <t>トヨシマ</t>
    </rPh>
    <rPh sb="36" eb="38">
      <t>バンリ</t>
    </rPh>
    <rPh sb="38" eb="39">
      <t>ナ</t>
    </rPh>
    <rPh sb="50" eb="52">
      <t>ソツゴ</t>
    </rPh>
    <rPh sb="52" eb="54">
      <t>ザイコ</t>
    </rPh>
    <rPh sb="65" eb="67">
      <t>カワムラ</t>
    </rPh>
    <rPh sb="67" eb="68">
      <t>マ</t>
    </rPh>
    <rPh sb="68" eb="69">
      <t>ヒロシ</t>
    </rPh>
    <rPh sb="80" eb="82">
      <t>ザイコ</t>
    </rPh>
    <rPh sb="92" eb="94">
      <t>キダ</t>
    </rPh>
    <rPh sb="94" eb="95">
      <t>チョウ</t>
    </rPh>
    <rPh sb="95" eb="96">
      <t>ゼ</t>
    </rPh>
    <rPh sb="106" eb="108">
      <t>ザイコ</t>
    </rPh>
    <rPh sb="118" eb="123">
      <t>マツオカナミ</t>
    </rPh>
    <rPh sb="132" eb="134">
      <t>ザイコ</t>
    </rPh>
    <rPh sb="145" eb="147">
      <t>カクモト</t>
    </rPh>
    <rPh sb="147" eb="149">
      <t>ケンスケ</t>
    </rPh>
    <rPh sb="159" eb="161">
      <t>オオサキ</t>
    </rPh>
    <rPh sb="161" eb="162">
      <t>カ</t>
    </rPh>
    <rPh sb="162" eb="163">
      <t>ナ</t>
    </rPh>
    <phoneticPr fontId="7"/>
  </si>
  <si>
    <t>水谷貴史</t>
    <rPh sb="0" eb="2">
      <t>ミズタニ</t>
    </rPh>
    <rPh sb="2" eb="3">
      <t>タカシ</t>
    </rPh>
    <rPh sb="3" eb="4">
      <t>シ</t>
    </rPh>
    <phoneticPr fontId="7"/>
  </si>
  <si>
    <t>ﾐｽﾞﾀﾆ</t>
    <phoneticPr fontId="7"/>
  </si>
  <si>
    <t>2026/9/28水谷貴史■2026/6/29在庫■2026/6/1森本航輝■2024/4/1在庫■2023/4/1藤稿智宏■2021/4/1在庫■2021/1/7岩佐みゆき→松田みゆき(改姓)■2019/4/1岩佐みゆき■</t>
    <rPh sb="9" eb="11">
      <t>ミズタニ</t>
    </rPh>
    <rPh sb="11" eb="12">
      <t>タカシ</t>
    </rPh>
    <rPh sb="12" eb="13">
      <t>シ</t>
    </rPh>
    <rPh sb="23" eb="25">
      <t>ザイコ</t>
    </rPh>
    <rPh sb="34" eb="36">
      <t>モリモト</t>
    </rPh>
    <rPh sb="36" eb="38">
      <t>コウキ</t>
    </rPh>
    <rPh sb="58" eb="62">
      <t>トウコウトモヒロ</t>
    </rPh>
    <rPh sb="82" eb="84">
      <t>イワサ</t>
    </rPh>
    <rPh sb="88" eb="90">
      <t>マツダ</t>
    </rPh>
    <rPh sb="106" eb="108">
      <t>イワサ</t>
    </rPh>
    <phoneticPr fontId="7"/>
  </si>
  <si>
    <t>花房和樹</t>
    <rPh sb="0" eb="1">
      <t>ハナ</t>
    </rPh>
    <rPh sb="1" eb="2">
      <t>フサ</t>
    </rPh>
    <rPh sb="2" eb="3">
      <t>ワ</t>
    </rPh>
    <rPh sb="3" eb="4">
      <t>ジュ</t>
    </rPh>
    <phoneticPr fontId="7"/>
  </si>
  <si>
    <t>ﾊﾅﾌｻ</t>
    <phoneticPr fontId="7"/>
  </si>
  <si>
    <t>2026/9/28花房和樹■2026/6/29在庫■2026/6/1佃直行■2024/4/1在庫■2023/4/1矢野花佳■2022/4/1在庫■2021/4/1高橋叡■</t>
    <rPh sb="9" eb="10">
      <t>ハナ</t>
    </rPh>
    <rPh sb="10" eb="11">
      <t>フサ</t>
    </rPh>
    <rPh sb="11" eb="12">
      <t>ワ</t>
    </rPh>
    <rPh sb="12" eb="13">
      <t>ジュ</t>
    </rPh>
    <rPh sb="23" eb="25">
      <t>ザイコ</t>
    </rPh>
    <rPh sb="34" eb="37">
      <t>ツクダナオユキ</t>
    </rPh>
    <rPh sb="57" eb="60">
      <t>ヤノハナ</t>
    </rPh>
    <rPh sb="60" eb="61">
      <t>カ</t>
    </rPh>
    <rPh sb="70" eb="72">
      <t>ザイコ</t>
    </rPh>
    <rPh sb="81" eb="83">
      <t>タカハシ</t>
    </rPh>
    <phoneticPr fontId="7"/>
  </si>
  <si>
    <t>2026/8/29在庫■2026/7/6手塚茂樹■2026/4/1卒後在庫■2024/4/1伊藤直司■2022/4/1在庫■2020/4/1山田拓也■</t>
    <rPh sb="9" eb="11">
      <t>ザイコ</t>
    </rPh>
    <rPh sb="20" eb="22">
      <t>テヅカ</t>
    </rPh>
    <rPh sb="22" eb="24">
      <t>シゲキ</t>
    </rPh>
    <rPh sb="46" eb="48">
      <t>イトウ</t>
    </rPh>
    <rPh sb="48" eb="49">
      <t>ナオ</t>
    </rPh>
    <rPh sb="49" eb="50">
      <t>ツカサ</t>
    </rPh>
    <rPh sb="70" eb="72">
      <t>ヤマダ</t>
    </rPh>
    <rPh sb="72" eb="74">
      <t>タクヤ</t>
    </rPh>
    <phoneticPr fontId="7"/>
  </si>
  <si>
    <t>2026/9/21三浦徹太■2026/7/4在庫■2026/4/15川村真寛■2026/2/23卒後在庫■2026/1/26藤本智朗■2025/11/24卒後在庫■2025/10/27森威徳■2025/9/1在庫■2025/8/4林能亜■2025/7/1卒後在庫■2025/6/2美濃輝■2025/4/1在庫■2025/2/17久米航輝■2024/11/25杉本花奈乃■2024/8/26新居拓朗■2024/5/23在庫■2024/4/1吉田ありさ■2023/12/18遠藤愛菜■2023/8/28千頭仁志■2023/5/1米田健一■2023/4/1在庫■2021/4/1鴨川敬■</t>
    <rPh sb="9" eb="11">
      <t>ミウラ</t>
    </rPh>
    <rPh sb="11" eb="12">
      <t>トオル</t>
    </rPh>
    <rPh sb="12" eb="13">
      <t>タ</t>
    </rPh>
    <rPh sb="22" eb="24">
      <t>ザイコ</t>
    </rPh>
    <rPh sb="34" eb="36">
      <t>カワムラ</t>
    </rPh>
    <rPh sb="36" eb="38">
      <t>マヒロシ</t>
    </rPh>
    <rPh sb="48" eb="50">
      <t>ソツゴ</t>
    </rPh>
    <rPh sb="50" eb="52">
      <t>ザイコ</t>
    </rPh>
    <rPh sb="62" eb="64">
      <t>フジモト</t>
    </rPh>
    <rPh sb="77" eb="79">
      <t>ソツゴ</t>
    </rPh>
    <rPh sb="79" eb="81">
      <t>ザイコ</t>
    </rPh>
    <rPh sb="92" eb="93">
      <t>モリ</t>
    </rPh>
    <rPh sb="104" eb="106">
      <t>ザイコ</t>
    </rPh>
    <rPh sb="115" eb="116">
      <t>ハヤシ</t>
    </rPh>
    <rPh sb="116" eb="117">
      <t>ノウ</t>
    </rPh>
    <rPh sb="117" eb="118">
      <t>ア</t>
    </rPh>
    <rPh sb="127" eb="129">
      <t>ソツゴ</t>
    </rPh>
    <rPh sb="129" eb="131">
      <t>ザイコ</t>
    </rPh>
    <rPh sb="140" eb="142">
      <t>ミノ</t>
    </rPh>
    <rPh sb="142" eb="143">
      <t>カガヤ</t>
    </rPh>
    <rPh sb="152" eb="154">
      <t>ザイコ</t>
    </rPh>
    <rPh sb="164" eb="166">
      <t>クメ</t>
    </rPh>
    <rPh sb="179" eb="181">
      <t>スギモト</t>
    </rPh>
    <rPh sb="181" eb="182">
      <t>ハナ</t>
    </rPh>
    <rPh sb="182" eb="183">
      <t>ナ</t>
    </rPh>
    <rPh sb="183" eb="184">
      <t>ノ</t>
    </rPh>
    <rPh sb="194" eb="196">
      <t>ニイ</t>
    </rPh>
    <rPh sb="196" eb="198">
      <t>タクロウ</t>
    </rPh>
    <rPh sb="208" eb="210">
      <t>ザイコ</t>
    </rPh>
    <rPh sb="219" eb="221">
      <t>ヨシダ</t>
    </rPh>
    <rPh sb="235" eb="237">
      <t>エンドウ</t>
    </rPh>
    <rPh sb="237" eb="238">
      <t>アイ</t>
    </rPh>
    <rPh sb="238" eb="239">
      <t>ナ</t>
    </rPh>
    <rPh sb="249" eb="251">
      <t>チカミ</t>
    </rPh>
    <rPh sb="251" eb="252">
      <t>ジン</t>
    </rPh>
    <rPh sb="252" eb="253">
      <t>シ</t>
    </rPh>
    <rPh sb="262" eb="264">
      <t>ヨネダ</t>
    </rPh>
    <rPh sb="264" eb="266">
      <t>ケンイチ</t>
    </rPh>
    <phoneticPr fontId="7"/>
  </si>
  <si>
    <t>2026/8/24山下華乃■2026/6/1在庫■2026/5/4西岡朋可■2026/4/1在庫■2026/2/24山本雄太■2025/11/10在庫■2025/9/15折口ひかり■2025/7/1在庫■2025/6/2杉本花奈乃■2025/1/6渡部京介■2024/9/30瀬戸山千紗■2024/6/3瀬戸山千紗■2024/4/1在庫■2024/2/26松井栞■2023/10/2柴田祥伍■2023/6/1坂尾祐佳子■2023/4/1在庫■2021/4/1高原由実子■</t>
    <rPh sb="9" eb="11">
      <t>ヤマシタ</t>
    </rPh>
    <rPh sb="11" eb="12">
      <t>ハナ</t>
    </rPh>
    <rPh sb="12" eb="13">
      <t>ノ</t>
    </rPh>
    <rPh sb="22" eb="24">
      <t>ザイコ</t>
    </rPh>
    <rPh sb="33" eb="35">
      <t>ニシオカ</t>
    </rPh>
    <rPh sb="35" eb="36">
      <t>トモ</t>
    </rPh>
    <rPh sb="36" eb="37">
      <t>カ</t>
    </rPh>
    <rPh sb="46" eb="48">
      <t>ザイコ</t>
    </rPh>
    <rPh sb="58" eb="60">
      <t>ヤマモト</t>
    </rPh>
    <rPh sb="60" eb="61">
      <t>オス</t>
    </rPh>
    <rPh sb="61" eb="62">
      <t>タ</t>
    </rPh>
    <rPh sb="73" eb="75">
      <t>ザイコ</t>
    </rPh>
    <rPh sb="85" eb="87">
      <t>オリグチ</t>
    </rPh>
    <rPh sb="110" eb="112">
      <t>スギモト</t>
    </rPh>
    <rPh sb="112" eb="113">
      <t>ハナ</t>
    </rPh>
    <rPh sb="113" eb="114">
      <t>ナ</t>
    </rPh>
    <rPh sb="114" eb="115">
      <t>ノ</t>
    </rPh>
    <rPh sb="124" eb="126">
      <t>ワタベ</t>
    </rPh>
    <rPh sb="126" eb="128">
      <t>キョウスケ</t>
    </rPh>
    <rPh sb="152" eb="155">
      <t>セトヤマ</t>
    </rPh>
    <rPh sb="155" eb="157">
      <t>チサ</t>
    </rPh>
    <rPh sb="178" eb="180">
      <t>マツイ</t>
    </rPh>
    <rPh sb="180" eb="181">
      <t>シオリ</t>
    </rPh>
    <rPh sb="191" eb="193">
      <t>シバタ</t>
    </rPh>
    <rPh sb="193" eb="194">
      <t>ショウ</t>
    </rPh>
    <rPh sb="194" eb="195">
      <t>ゴ</t>
    </rPh>
    <rPh sb="204" eb="206">
      <t>サカオ</t>
    </rPh>
    <rPh sb="206" eb="207">
      <t>ユウ</t>
    </rPh>
    <rPh sb="207" eb="209">
      <t>ケイコ</t>
    </rPh>
    <phoneticPr fontId="7"/>
  </si>
  <si>
    <t>2026/9/28尾関さくら■2026/5/25在庫■2026/4/27籠島誠人■2025/10/6在庫■2025/9/1戸梶智耀■2025/7/1在庫■2025/6/2森威徳■2024/10/20杉田知彌■2024/7/28向川潤■2023/7/10沖成千尋■2023/4/1在庫■2021/7/7花房翠→寺澤翠(改姓)■2021/4/1花房翠■</t>
    <rPh sb="9" eb="11">
      <t>オゼキ</t>
    </rPh>
    <rPh sb="24" eb="26">
      <t>ザイコ</t>
    </rPh>
    <rPh sb="36" eb="37">
      <t>カゴ</t>
    </rPh>
    <rPh sb="37" eb="38">
      <t>シマ</t>
    </rPh>
    <rPh sb="38" eb="39">
      <t>マコト</t>
    </rPh>
    <rPh sb="39" eb="40">
      <t>ヒト</t>
    </rPh>
    <rPh sb="50" eb="52">
      <t>ザイコ</t>
    </rPh>
    <rPh sb="61" eb="63">
      <t>トカジ</t>
    </rPh>
    <rPh sb="63" eb="64">
      <t>チ</t>
    </rPh>
    <rPh sb="64" eb="65">
      <t>ヨウ</t>
    </rPh>
    <rPh sb="85" eb="86">
      <t>モリ</t>
    </rPh>
    <rPh sb="86" eb="87">
      <t>イ</t>
    </rPh>
    <rPh sb="87" eb="88">
      <t>トク</t>
    </rPh>
    <rPh sb="113" eb="115">
      <t>ムコウガワ</t>
    </rPh>
    <rPh sb="115" eb="116">
      <t>ジュン</t>
    </rPh>
    <rPh sb="126" eb="127">
      <t>オキ</t>
    </rPh>
    <rPh sb="127" eb="128">
      <t>ナリ</t>
    </rPh>
    <rPh sb="128" eb="130">
      <t>チヒロ</t>
    </rPh>
    <rPh sb="150" eb="151">
      <t>ハナ</t>
    </rPh>
    <rPh sb="151" eb="152">
      <t>フサ</t>
    </rPh>
    <rPh sb="152" eb="153">
      <t>ミドリ</t>
    </rPh>
    <rPh sb="154" eb="156">
      <t>テラザワ</t>
    </rPh>
    <rPh sb="156" eb="157">
      <t>ミドリ</t>
    </rPh>
    <rPh sb="170" eb="172">
      <t>ハナブサ</t>
    </rPh>
    <rPh sb="172" eb="173">
      <t>ミドリ</t>
    </rPh>
    <phoneticPr fontId="7"/>
  </si>
  <si>
    <t>2026/4/1阿部友優■2026/2/28在庫■2026/2/2久米航輝■2025/12/20在庫■2025/11/25久米航輝■2025/10/1在庫■2025/7/28安はぬる■2024/10/1在庫■2024/7/22相原弘幸■2024/4/1在庫■2022/4/1岡田梨花■</t>
    <rPh sb="8" eb="10">
      <t>アベ</t>
    </rPh>
    <rPh sb="10" eb="11">
      <t>トモ</t>
    </rPh>
    <rPh sb="11" eb="12">
      <t>ユウ</t>
    </rPh>
    <rPh sb="22" eb="24">
      <t>ザイコ</t>
    </rPh>
    <rPh sb="33" eb="35">
      <t>クメ</t>
    </rPh>
    <rPh sb="35" eb="36">
      <t>ワタル</t>
    </rPh>
    <rPh sb="36" eb="37">
      <t>カガヤ</t>
    </rPh>
    <rPh sb="61" eb="63">
      <t>クメ</t>
    </rPh>
    <rPh sb="63" eb="65">
      <t>コウキ</t>
    </rPh>
    <rPh sb="75" eb="77">
      <t>ザイコ</t>
    </rPh>
    <rPh sb="87" eb="88">
      <t>アン</t>
    </rPh>
    <rPh sb="101" eb="103">
      <t>ザイコ</t>
    </rPh>
    <rPh sb="113" eb="115">
      <t>アイハラ</t>
    </rPh>
    <rPh sb="115" eb="116">
      <t>ヒロシ</t>
    </rPh>
    <rPh sb="116" eb="117">
      <t>ユキ</t>
    </rPh>
    <phoneticPr fontId="7"/>
  </si>
  <si>
    <t>2026/4/1在庫■2026/4/1伊藤達紀■2025/12/22在庫■2025/11/24新居拓朗■2025/8/25在庫■2025/7/28新居拓朗■2024/10/1在庫■2024/7/1椋本浩文■2024/4/1在庫■2022/12/1勝盛拳人■2021/7/4在庫■2021/5/13小路貴俊■</t>
    <rPh sb="8" eb="10">
      <t>ザイコ</t>
    </rPh>
    <rPh sb="19" eb="21">
      <t>イトウ</t>
    </rPh>
    <rPh sb="34" eb="36">
      <t>ザイコ</t>
    </rPh>
    <rPh sb="47" eb="49">
      <t>ニイ</t>
    </rPh>
    <rPh sb="49" eb="51">
      <t>タクロウ</t>
    </rPh>
    <rPh sb="61" eb="63">
      <t>ザイコ</t>
    </rPh>
    <rPh sb="73" eb="75">
      <t>ニイ</t>
    </rPh>
    <rPh sb="75" eb="77">
      <t>タクロウ</t>
    </rPh>
    <rPh sb="87" eb="89">
      <t>ザイコ</t>
    </rPh>
    <rPh sb="98" eb="100">
      <t>ムクモト</t>
    </rPh>
    <rPh sb="100" eb="102">
      <t>ヒロフミ</t>
    </rPh>
    <rPh sb="123" eb="125">
      <t>カツモリ</t>
    </rPh>
    <rPh sb="125" eb="126">
      <t>コブシ</t>
    </rPh>
    <rPh sb="126" eb="127">
      <t>ヒト</t>
    </rPh>
    <rPh sb="136" eb="138">
      <t>ザイコ</t>
    </rPh>
    <phoneticPr fontId="7"/>
  </si>
  <si>
    <t>2026/4/1在庫■2026/4/1水足侑海■2026/2/23在庫■2026/1/26尾関さくら■2025/11/24卒後在庫■2025/10/27尾関さくら■2024/12/1加藤佑実■2024/7/29加藤佑実■2024/4/1在庫■2022/4/1砂田陽二郎■</t>
    <rPh sb="8" eb="10">
      <t>ザイコ</t>
    </rPh>
    <rPh sb="19" eb="21">
      <t>ミズタリ</t>
    </rPh>
    <rPh sb="21" eb="22">
      <t>ユウ</t>
    </rPh>
    <rPh sb="22" eb="23">
      <t>ウミ</t>
    </rPh>
    <rPh sb="33" eb="35">
      <t>ザイコ</t>
    </rPh>
    <rPh sb="45" eb="47">
      <t>オゼキ</t>
    </rPh>
    <rPh sb="61" eb="66">
      <t>ソツゴザイコシカク</t>
    </rPh>
    <rPh sb="76" eb="78">
      <t>オゼキ</t>
    </rPh>
    <rPh sb="105" eb="107">
      <t>カトウ</t>
    </rPh>
    <rPh sb="107" eb="108">
      <t>ユウ</t>
    </rPh>
    <rPh sb="108" eb="109">
      <t>ミノル</t>
    </rPh>
    <phoneticPr fontId="7"/>
  </si>
  <si>
    <t>2026/4/1渡辺崇友■2025/12/22在庫■2025/9/27加藤佑実■2024/9/1在庫■2024/7/29千頭仁志■2023/1/12在庫■2022/12/19棚野梨沙■2022/8/29岡本将裕■2022/4/1在庫■2021/9/30小倉佑一朗■</t>
    <rPh sb="35" eb="37">
      <t>カトウ</t>
    </rPh>
    <rPh sb="37" eb="38">
      <t>ユウ</t>
    </rPh>
    <rPh sb="38" eb="39">
      <t>ミ</t>
    </rPh>
    <rPh sb="48" eb="50">
      <t>ザイコ</t>
    </rPh>
    <rPh sb="60" eb="64">
      <t>チカミヒトシシ</t>
    </rPh>
    <rPh sb="87" eb="88">
      <t>タナ</t>
    </rPh>
    <rPh sb="88" eb="89">
      <t>ノ</t>
    </rPh>
    <rPh sb="89" eb="91">
      <t>リサ</t>
    </rPh>
    <rPh sb="101" eb="103">
      <t>オカモト</t>
    </rPh>
    <rPh sb="103" eb="104">
      <t>マサ</t>
    </rPh>
    <rPh sb="104" eb="105">
      <t>ユウ</t>
    </rPh>
    <phoneticPr fontId="7"/>
  </si>
  <si>
    <t>2026/4/1在庫■2026/4/1清水文彬■2025/3/1在庫■2025/1/27山口雄大■2024/12/23山口雄大■2024/7/29山口雄大■2023/4/1在庫■2021/4/1溝渕令■</t>
    <rPh sb="32" eb="34">
      <t>ザイコ</t>
    </rPh>
    <rPh sb="73" eb="75">
      <t>ヤマグチ</t>
    </rPh>
    <rPh sb="75" eb="76">
      <t>オス</t>
    </rPh>
    <rPh sb="76" eb="77">
      <t>ダイ</t>
    </rPh>
    <rPh sb="97" eb="99">
      <t>ミゾブチ</t>
    </rPh>
    <rPh sb="99" eb="100">
      <t>レイ</t>
    </rPh>
    <phoneticPr fontId="7"/>
  </si>
  <si>
    <t>2026/4/1在庫■2026/4/1塚本翔太■2024/11/1在庫■2024/9/23早原祐斗■2023/4/1在庫■2021/4/1吉川紘平■</t>
    <rPh sb="8" eb="11">
      <t>ザイコシカク</t>
    </rPh>
    <rPh sb="33" eb="35">
      <t>ザイコ</t>
    </rPh>
    <rPh sb="45" eb="47">
      <t>ハヤハラ</t>
    </rPh>
    <rPh sb="47" eb="48">
      <t>ユウ</t>
    </rPh>
    <rPh sb="48" eb="49">
      <t>ト</t>
    </rPh>
    <rPh sb="69" eb="71">
      <t>ヨシカワ</t>
    </rPh>
    <rPh sb="71" eb="73">
      <t>コウヘイ</t>
    </rPh>
    <phoneticPr fontId="7"/>
  </si>
  <si>
    <t>2026/8/29在庫■2026/7/6佐藤薫■2025/4/1在庫■2023/4/1多田里穂■2022/4/1在庫■2020/4/1天野雅文■</t>
    <rPh sb="9" eb="11">
      <t>ザイコ</t>
    </rPh>
    <rPh sb="20" eb="22">
      <t>サトウ</t>
    </rPh>
    <rPh sb="22" eb="23">
      <t>カオル</t>
    </rPh>
    <rPh sb="32" eb="35">
      <t>ザイコシカク</t>
    </rPh>
    <rPh sb="43" eb="47">
      <t>タダリホ</t>
    </rPh>
    <rPh sb="67" eb="69">
      <t>アマノ</t>
    </rPh>
    <rPh sb="69" eb="71">
      <t>マサフミ</t>
    </rPh>
    <phoneticPr fontId="7"/>
  </si>
  <si>
    <t>2026/4/1在庫■2024/4/1松本知大■2022/4/14在庫■2020/4/1藤森俊■</t>
    <rPh sb="19" eb="21">
      <t>マツモト</t>
    </rPh>
    <rPh sb="21" eb="22">
      <t>チ</t>
    </rPh>
    <rPh sb="22" eb="23">
      <t>ダイ</t>
    </rPh>
    <rPh sb="33" eb="35">
      <t>ザイコ</t>
    </rPh>
    <rPh sb="44" eb="46">
      <t>フジモリ</t>
    </rPh>
    <rPh sb="46" eb="47">
      <t>シュン</t>
    </rPh>
    <phoneticPr fontId="7"/>
  </si>
  <si>
    <t>2026/4/1在庫■2024/11/25茂木勝矢■2022/4/1在庫■石元文乃→吉本文乃■2020/4/1石元文乃■</t>
    <rPh sb="21" eb="23">
      <t>モテギ</t>
    </rPh>
    <rPh sb="23" eb="24">
      <t>マサル</t>
    </rPh>
    <rPh sb="24" eb="25">
      <t>ヤ</t>
    </rPh>
    <rPh sb="37" eb="39">
      <t>イシモト</t>
    </rPh>
    <rPh sb="39" eb="41">
      <t>フミノ</t>
    </rPh>
    <rPh sb="42" eb="44">
      <t>ヨシモト</t>
    </rPh>
    <rPh sb="44" eb="46">
      <t>フミノ</t>
    </rPh>
    <rPh sb="55" eb="57">
      <t>イシモト</t>
    </rPh>
    <phoneticPr fontId="7"/>
  </si>
  <si>
    <t>2026/4/1在庫■2024/9/5中根真佑→奥村真佑(改姓)■2024/4/1中根真佑■2022/4/1在庫■2020/4/1遠藤理子■</t>
    <rPh sb="19" eb="21">
      <t>ナカネ</t>
    </rPh>
    <rPh sb="21" eb="22">
      <t>マ</t>
    </rPh>
    <rPh sb="22" eb="23">
      <t>ユウ</t>
    </rPh>
    <rPh sb="24" eb="26">
      <t>オクムラ</t>
    </rPh>
    <rPh sb="26" eb="27">
      <t>マ</t>
    </rPh>
    <rPh sb="27" eb="28">
      <t>ユウ</t>
    </rPh>
    <rPh sb="41" eb="43">
      <t>ナカネ</t>
    </rPh>
    <rPh sb="43" eb="44">
      <t>マ</t>
    </rPh>
    <rPh sb="44" eb="45">
      <t>ユウ</t>
    </rPh>
    <rPh sb="54" eb="56">
      <t>ザイコ</t>
    </rPh>
    <rPh sb="65" eb="67">
      <t>エンドウ</t>
    </rPh>
    <rPh sb="67" eb="69">
      <t>リコ</t>
    </rPh>
    <phoneticPr fontId="7"/>
  </si>
  <si>
    <t>2026/4/1在庫■2024/4/1山田青季■2022/6/8在庫■2020/7/3木村蘭子■2019/12/1篠原文香■</t>
    <rPh sb="19" eb="21">
      <t>ヤマダ</t>
    </rPh>
    <rPh sb="21" eb="22">
      <t>アオ</t>
    </rPh>
    <rPh sb="22" eb="23">
      <t>キ</t>
    </rPh>
    <rPh sb="43" eb="45">
      <t>キムラ</t>
    </rPh>
    <rPh sb="45" eb="47">
      <t>ランコ</t>
    </rPh>
    <phoneticPr fontId="7"/>
  </si>
  <si>
    <t>2026/8/18リハ医師 三宅南帆（転科）■2025/4/1放射線科 三宅南帆■2023/4/1放射線科 岡田直子■2021/10/5放射線科 喜田有佳里■2021/9/30在庫■2017/3/22放射線科 岩本誠司■</t>
    <rPh sb="11" eb="13">
      <t>イシ</t>
    </rPh>
    <rPh sb="19" eb="21">
      <t>テンカ</t>
    </rPh>
    <rPh sb="31" eb="35">
      <t>ホウシャセンカ</t>
    </rPh>
    <rPh sb="36" eb="38">
      <t>ミヤケ</t>
    </rPh>
    <rPh sb="38" eb="40">
      <t>ミナミホ</t>
    </rPh>
    <phoneticPr fontId="7"/>
  </si>
  <si>
    <t>奥村真佑</t>
    <rPh sb="0" eb="2">
      <t>オクムラ</t>
    </rPh>
    <rPh sb="2" eb="4">
      <t>シンスケ</t>
    </rPh>
    <phoneticPr fontId="7"/>
  </si>
  <si>
    <t>ｵｸﾑﾗ</t>
    <phoneticPr fontId="7"/>
  </si>
  <si>
    <t>三浦徹太</t>
    <rPh sb="0" eb="2">
      <t>ミウラ</t>
    </rPh>
    <rPh sb="2" eb="3">
      <t>トオル</t>
    </rPh>
    <rPh sb="3" eb="4">
      <t>タ</t>
    </rPh>
    <phoneticPr fontId="5"/>
  </si>
  <si>
    <t>ﾐｳﾗ</t>
  </si>
  <si>
    <t>尾関さくら</t>
    <rPh sb="0" eb="2">
      <t>オゼキ</t>
    </rPh>
    <phoneticPr fontId="5"/>
  </si>
  <si>
    <t>ｵｾﾞｷ</t>
  </si>
  <si>
    <t>宿里望</t>
    <rPh sb="0" eb="3">
      <t>ヤドサトノゾミ</t>
    </rPh>
    <phoneticPr fontId="5"/>
  </si>
  <si>
    <t>ｼｸﾘ</t>
  </si>
  <si>
    <t>水谷貴史</t>
    <rPh sb="0" eb="2">
      <t>ミズタニ</t>
    </rPh>
    <rPh sb="2" eb="3">
      <t>タカシ</t>
    </rPh>
    <rPh sb="3" eb="4">
      <t>シ</t>
    </rPh>
    <phoneticPr fontId="5"/>
  </si>
  <si>
    <t>ﾐｽﾞﾀﾆ</t>
  </si>
  <si>
    <t>花房和樹</t>
    <rPh sb="0" eb="1">
      <t>ハナ</t>
    </rPh>
    <rPh sb="1" eb="2">
      <t>フサ</t>
    </rPh>
    <rPh sb="2" eb="3">
      <t>ワ</t>
    </rPh>
    <rPh sb="3" eb="4">
      <t>ジュ</t>
    </rPh>
    <phoneticPr fontId="5"/>
  </si>
  <si>
    <t>ﾊﾅﾌｻ</t>
  </si>
  <si>
    <t>070-6586-0000</t>
    <phoneticPr fontId="7"/>
  </si>
  <si>
    <t>2026/8/24麻酔科 奥村真佑■2026/4/20在庫■2023/4/25谷口→北上ｷﾀｼﾞｮｳ(改姓)■2020/3/29がん診療セ 谷口早紀■2017/4/5がん診療セ 與儀耕大■</t>
    <rPh sb="9" eb="12">
      <t>マスイカ</t>
    </rPh>
    <rPh sb="13" eb="15">
      <t>オクムラ</t>
    </rPh>
    <rPh sb="15" eb="17">
      <t>シンスケ</t>
    </rPh>
    <rPh sb="27" eb="29">
      <t>ザイコ</t>
    </rPh>
    <rPh sb="39" eb="41">
      <t>タニグチ</t>
    </rPh>
    <rPh sb="42" eb="44">
      <t>キタジョウ</t>
    </rPh>
    <rPh sb="51" eb="53">
      <t>カイセイ</t>
    </rPh>
    <phoneticPr fontId="7"/>
  </si>
  <si>
    <t>鈴木海斗</t>
    <rPh sb="0" eb="2">
      <t>スズキ</t>
    </rPh>
    <rPh sb="2" eb="4">
      <t>カイト</t>
    </rPh>
    <phoneticPr fontId="7"/>
  </si>
  <si>
    <t>2026/9/1脳神経外科 鈴木海斗■2023/5/1脳神経外科 榎本紀哉■2022/10/3在庫■2021/4/1呼吸器内科 石田卓也■2020/3/29呼吸器内科 國重道大■2019/10/9在庫■</t>
    <rPh sb="8" eb="11">
      <t>ノウシンケイ</t>
    </rPh>
    <rPh sb="11" eb="13">
      <t>ゲカ</t>
    </rPh>
    <rPh sb="14" eb="18">
      <t>スズキカイト</t>
    </rPh>
    <rPh sb="27" eb="30">
      <t>ノウシンケイ</t>
    </rPh>
    <rPh sb="30" eb="32">
      <t>ゲカ</t>
    </rPh>
    <rPh sb="33" eb="35">
      <t>エノモト</t>
    </rPh>
    <rPh sb="35" eb="36">
      <t>ノリ</t>
    </rPh>
    <rPh sb="36" eb="37">
      <t>ヤ</t>
    </rPh>
    <rPh sb="47" eb="49">
      <t>ザイコ</t>
    </rPh>
    <phoneticPr fontId="7"/>
  </si>
  <si>
    <t>手島奈津美</t>
    <rPh sb="0" eb="2">
      <t>テシマ</t>
    </rPh>
    <rPh sb="2" eb="5">
      <t>ナツミ</t>
    </rPh>
    <phoneticPr fontId="7"/>
  </si>
  <si>
    <t>ﾃｼﾏ</t>
    <phoneticPr fontId="7"/>
  </si>
  <si>
    <t>2026/9/1脳神経外科 手島奈津美■2025/4/1脳神経外科 山口泉■2024/4/1脳神経外科 富永洋介■2018/11/16脳外 西京子■</t>
    <rPh sb="8" eb="13">
      <t>ノウシンケイゲカ</t>
    </rPh>
    <rPh sb="14" eb="19">
      <t>テシマナツミ</t>
    </rPh>
    <rPh sb="28" eb="33">
      <t>ノウシンケイゲカ</t>
    </rPh>
    <rPh sb="34" eb="37">
      <t>ヤマグチイズミ</t>
    </rPh>
    <phoneticPr fontId="7"/>
  </si>
  <si>
    <t>2026/9/28在庫■2026/8/24谷岡大輔■2026/6/28在庫■2026/5/31江﨑敬宣■2025/12/22在庫■2025/11/24松田大貴■2025/8/25在庫■2025/7/28近藤秀■2025/7/1卒後在庫■2025/4/1伊藤章紘■2024/5/27細川善規■2024/4/1在庫■2024/2/26松本真奈■2023/8/28松本真奈■2023/5/8松本真奈■2023/2/13在庫■2022/12/1奥村友■2022/11/1在庫■2022/4/1多田美穂■</t>
    <rPh sb="9" eb="11">
      <t>ザイコ</t>
    </rPh>
    <rPh sb="21" eb="23">
      <t>タニオカ</t>
    </rPh>
    <rPh sb="23" eb="25">
      <t>ダイスケ</t>
    </rPh>
    <rPh sb="35" eb="37">
      <t>ザイコ</t>
    </rPh>
    <rPh sb="47" eb="48">
      <t>エ</t>
    </rPh>
    <rPh sb="48" eb="49">
      <t>ザキ</t>
    </rPh>
    <rPh sb="49" eb="50">
      <t>ウヤマ</t>
    </rPh>
    <rPh sb="50" eb="51">
      <t>ノブ</t>
    </rPh>
    <rPh sb="62" eb="64">
      <t>ザイコ</t>
    </rPh>
    <rPh sb="75" eb="77">
      <t>マツダ</t>
    </rPh>
    <rPh sb="77" eb="78">
      <t>ダイ</t>
    </rPh>
    <rPh sb="78" eb="79">
      <t>キ</t>
    </rPh>
    <rPh sb="89" eb="91">
      <t>ザイコ</t>
    </rPh>
    <rPh sb="101" eb="103">
      <t>コンドウ</t>
    </rPh>
    <rPh sb="103" eb="104">
      <t>シュウ</t>
    </rPh>
    <rPh sb="113" eb="115">
      <t>ソツゴ</t>
    </rPh>
    <rPh sb="115" eb="117">
      <t>ザイコ</t>
    </rPh>
    <phoneticPr fontId="7"/>
  </si>
  <si>
    <t>2026/9/21在庫■2026/8/24吉田莉奈■2026/6/28在庫■2026/5/31志田美菜■2025/12/27在庫■2025/11/24杉本花奈乃■2025/7/28在庫■2025/4/1筧漱真■2024/12/2木田兆是■2024/9/30森威徳■2024/6/3川淵海翔■2024/4/1在庫■2023/9/18矢野翼■2023/4/19井形直紀■2022/12/6在庫■2022/11/28松本真奈■2022/7/7在庫■2022/4/14土居詢志■2022/4/1在庫■2021/4/1野田尚吾■</t>
    <rPh sb="9" eb="11">
      <t>ザイコ</t>
    </rPh>
    <rPh sb="21" eb="23">
      <t>ヨシダ</t>
    </rPh>
    <rPh sb="23" eb="25">
      <t>リナ</t>
    </rPh>
    <rPh sb="35" eb="37">
      <t>ザイコ</t>
    </rPh>
    <rPh sb="47" eb="48">
      <t>シ</t>
    </rPh>
    <rPh sb="48" eb="49">
      <t>タ</t>
    </rPh>
    <rPh sb="49" eb="50">
      <t>ミ</t>
    </rPh>
    <rPh sb="50" eb="51">
      <t>ナ</t>
    </rPh>
    <rPh sb="75" eb="77">
      <t>スギモト</t>
    </rPh>
    <rPh sb="77" eb="80">
      <t>ハナナノ</t>
    </rPh>
    <rPh sb="90" eb="92">
      <t>ザイコ</t>
    </rPh>
    <rPh sb="114" eb="116">
      <t>キダ</t>
    </rPh>
    <rPh sb="116" eb="117">
      <t>チョウ</t>
    </rPh>
    <rPh sb="128" eb="129">
      <t>モリ</t>
    </rPh>
    <rPh sb="165" eb="167">
      <t>ヤノ</t>
    </rPh>
    <rPh sb="167" eb="168">
      <t>ツバサ</t>
    </rPh>
    <rPh sb="178" eb="180">
      <t>イガタ</t>
    </rPh>
    <rPh sb="180" eb="181">
      <t>ナオ</t>
    </rPh>
    <rPh sb="192" eb="194">
      <t>ザイコ</t>
    </rPh>
    <rPh sb="205" eb="207">
      <t>マツモト</t>
    </rPh>
    <rPh sb="207" eb="209">
      <t>マナ</t>
    </rPh>
    <rPh sb="218" eb="220">
      <t>ザイコ</t>
    </rPh>
    <rPh sb="230" eb="232">
      <t>ドイ</t>
    </rPh>
    <rPh sb="232" eb="233">
      <t>ト</t>
    </rPh>
    <rPh sb="233" eb="234">
      <t>シ</t>
    </rPh>
    <rPh sb="243" eb="245">
      <t>ザイコ</t>
    </rPh>
    <rPh sb="254" eb="256">
      <t>ノダ</t>
    </rPh>
    <rPh sb="256" eb="258">
      <t>ショウゴ</t>
    </rPh>
    <phoneticPr fontId="7"/>
  </si>
  <si>
    <t>福永翼</t>
    <rPh sb="0" eb="2">
      <t>フクナガ</t>
    </rPh>
    <rPh sb="2" eb="3">
      <t>ツバサ</t>
    </rPh>
    <phoneticPr fontId="7"/>
  </si>
  <si>
    <t>ﾌｸﾅｶﾞ</t>
    <phoneticPr fontId="7"/>
  </si>
  <si>
    <t>2026/9/28福永薫■2026/8/24在庫■2026/7/27村上由佳■2026/6/1卒後在庫■2026/5/4村上由佳■2026/2/23卒後在庫■2026/1/26佃直行■2025/9/1在庫■2025/6/9中内光希■2024/11/18谷﨑友祐■2024/4/1三宅南帆■2024/1/29瀬戸山千紗■2023/10/2井垣孝信■2023/4/19八幡直樹■2023/4/1在庫■2021/4/1高岡俊■</t>
    <rPh sb="9" eb="11">
      <t>フクナガ</t>
    </rPh>
    <rPh sb="11" eb="12">
      <t>カオル</t>
    </rPh>
    <rPh sb="22" eb="24">
      <t>ザイコ</t>
    </rPh>
    <rPh sb="34" eb="36">
      <t>ムラカミ</t>
    </rPh>
    <rPh sb="36" eb="38">
      <t>ユカ</t>
    </rPh>
    <rPh sb="47" eb="49">
      <t>ソツゴ</t>
    </rPh>
    <rPh sb="49" eb="51">
      <t>ザイコ</t>
    </rPh>
    <rPh sb="60" eb="62">
      <t>ムラカミ</t>
    </rPh>
    <rPh sb="62" eb="64">
      <t>ユカ</t>
    </rPh>
    <rPh sb="74" eb="76">
      <t>ソツゴ</t>
    </rPh>
    <rPh sb="76" eb="78">
      <t>ザイコ</t>
    </rPh>
    <rPh sb="88" eb="89">
      <t>ツクダ</t>
    </rPh>
    <rPh sb="89" eb="91">
      <t>チョッコウ</t>
    </rPh>
    <rPh sb="100" eb="102">
      <t>ザイコ</t>
    </rPh>
    <rPh sb="111" eb="113">
      <t>ナカウチ</t>
    </rPh>
    <rPh sb="113" eb="114">
      <t>ヒカリ</t>
    </rPh>
    <rPh sb="126" eb="128">
      <t>タニザキ</t>
    </rPh>
    <rPh sb="128" eb="129">
      <t>トモ</t>
    </rPh>
    <rPh sb="129" eb="130">
      <t>ユウ</t>
    </rPh>
    <rPh sb="139" eb="141">
      <t>ミヤケ</t>
    </rPh>
    <rPh sb="141" eb="142">
      <t>ミナミ</t>
    </rPh>
    <rPh sb="142" eb="143">
      <t>ホ</t>
    </rPh>
    <rPh sb="153" eb="156">
      <t>セトヤマ</t>
    </rPh>
    <rPh sb="156" eb="158">
      <t>チサ</t>
    </rPh>
    <rPh sb="168" eb="170">
      <t>イガキ</t>
    </rPh>
    <rPh sb="170" eb="172">
      <t>タカノブ</t>
    </rPh>
    <rPh sb="182" eb="184">
      <t>ヤハタ</t>
    </rPh>
    <rPh sb="184" eb="186">
      <t>ナオキ</t>
    </rPh>
    <phoneticPr fontId="7"/>
  </si>
  <si>
    <t>2026/9/28在庫■2026/7/27山本雄太■2026/6/1在庫■2026/5/4宿里望■2025/10/13在庫■2025/9/15高岸日向子■2025/7/1在庫■2025/6/2本田萌■2024/8/26田上陽菜■2024/6/3田上陽菜■2024/4/1在庫■2024/2/26古谷光平■2023/11/27山口雄大■2023/7/3阿部紗也加■2023/4/1在庫■2021/11/4伊澤勝哉■2021/8/31林優里■2021/4/1小倉佑一朗■</t>
    <rPh sb="9" eb="11">
      <t>ザイコ</t>
    </rPh>
    <rPh sb="21" eb="23">
      <t>ヤマモト</t>
    </rPh>
    <rPh sb="23" eb="24">
      <t>オス</t>
    </rPh>
    <rPh sb="24" eb="25">
      <t>タ</t>
    </rPh>
    <rPh sb="45" eb="48">
      <t>ヤドサトノゾミ</t>
    </rPh>
    <rPh sb="59" eb="61">
      <t>ザイコ</t>
    </rPh>
    <rPh sb="71" eb="73">
      <t>タカギシ</t>
    </rPh>
    <rPh sb="73" eb="74">
      <t>ヒ</t>
    </rPh>
    <rPh sb="74" eb="75">
      <t>ム</t>
    </rPh>
    <rPh sb="75" eb="76">
      <t>コ</t>
    </rPh>
    <rPh sb="96" eb="98">
      <t>ホンダ</t>
    </rPh>
    <rPh sb="98" eb="99">
      <t>モエ</t>
    </rPh>
    <rPh sb="122" eb="123">
      <t>タ</t>
    </rPh>
    <rPh sb="123" eb="124">
      <t>ウエ</t>
    </rPh>
    <rPh sb="124" eb="125">
      <t>ヨウ</t>
    </rPh>
    <rPh sb="125" eb="126">
      <t>ナ</t>
    </rPh>
    <rPh sb="147" eb="149">
      <t>フルタニ</t>
    </rPh>
    <rPh sb="149" eb="150">
      <t>ヒカリ</t>
    </rPh>
    <rPh sb="150" eb="151">
      <t>タイラ</t>
    </rPh>
    <rPh sb="162" eb="164">
      <t>ヤマグチ</t>
    </rPh>
    <rPh sb="164" eb="165">
      <t>オス</t>
    </rPh>
    <rPh sb="165" eb="166">
      <t>ダイ</t>
    </rPh>
    <rPh sb="175" eb="177">
      <t>アベ</t>
    </rPh>
    <rPh sb="177" eb="179">
      <t>サヤ</t>
    </rPh>
    <rPh sb="179" eb="180">
      <t>カ</t>
    </rPh>
    <rPh sb="201" eb="203">
      <t>イザワ</t>
    </rPh>
    <rPh sb="203" eb="205">
      <t>カツヤ</t>
    </rPh>
    <rPh sb="227" eb="229">
      <t>オグラ</t>
    </rPh>
    <rPh sb="229" eb="232">
      <t>ユウイチロウ</t>
    </rPh>
    <phoneticPr fontId="7"/>
  </si>
  <si>
    <t>西岡朋可</t>
    <rPh sb="2" eb="3">
      <t>トモ</t>
    </rPh>
    <rPh sb="3" eb="4">
      <t>カ</t>
    </rPh>
    <phoneticPr fontId="7"/>
  </si>
  <si>
    <t>2026/9/28西岡朋可■2026/6/29在庫■2026/6/1尾関さくら■2025/4/1在庫■2023/4/1大塚真人■2021/4/1在庫■2020/4/1佐藤功志■</t>
    <rPh sb="9" eb="13">
      <t>ニシオカトモカ</t>
    </rPh>
    <rPh sb="23" eb="25">
      <t>ザイコ</t>
    </rPh>
    <rPh sb="34" eb="36">
      <t>オゼキ</t>
    </rPh>
    <rPh sb="48" eb="50">
      <t>ザイコ</t>
    </rPh>
    <rPh sb="59" eb="63">
      <t>オオツカマコトヒト</t>
    </rPh>
    <rPh sb="83" eb="85">
      <t>サトウ</t>
    </rPh>
    <rPh sb="85" eb="87">
      <t>コウシ</t>
    </rPh>
    <phoneticPr fontId="7"/>
  </si>
  <si>
    <t>2026/9/21在庫■2026/7/27金子雄司■2026/4/1卒後在庫■2023/4/1上荷康平■2021/4/1在庫■2019/4/1田中真波</t>
    <rPh sb="9" eb="11">
      <t>ザイコ</t>
    </rPh>
    <rPh sb="21" eb="23">
      <t>カネコ</t>
    </rPh>
    <rPh sb="23" eb="24">
      <t>オス</t>
    </rPh>
    <rPh sb="24" eb="25">
      <t>ツカサ</t>
    </rPh>
    <rPh sb="34" eb="36">
      <t>ソツゴ</t>
    </rPh>
    <rPh sb="36" eb="38">
      <t>ザイコ</t>
    </rPh>
    <rPh sb="47" eb="51">
      <t>ウワニコウヘイ</t>
    </rPh>
    <rPh sb="60" eb="62">
      <t>ザイコ</t>
    </rPh>
    <rPh sb="71" eb="73">
      <t>タナカ</t>
    </rPh>
    <rPh sb="73" eb="75">
      <t>マナミ</t>
    </rPh>
    <phoneticPr fontId="7"/>
  </si>
  <si>
    <t>2026/9/7在庫■2024/12/23井上満理奈■2022/4/1在庫■2021/4/1板東夏生■</t>
    <rPh sb="8" eb="10">
      <t>ザイコ</t>
    </rPh>
    <rPh sb="21" eb="23">
      <t>イノウエ</t>
    </rPh>
    <rPh sb="23" eb="24">
      <t>ミ</t>
    </rPh>
    <rPh sb="24" eb="25">
      <t>リ</t>
    </rPh>
    <rPh sb="25" eb="26">
      <t>ナ</t>
    </rPh>
    <rPh sb="35" eb="37">
      <t>ザイコ</t>
    </rPh>
    <rPh sb="46" eb="48">
      <t>バンドウ</t>
    </rPh>
    <rPh sb="48" eb="50">
      <t>ナツキ</t>
    </rPh>
    <phoneticPr fontId="7"/>
  </si>
  <si>
    <t>白井千紘</t>
    <rPh sb="0" eb="2">
      <t>シライ</t>
    </rPh>
    <rPh sb="2" eb="4">
      <t>チヒロ</t>
    </rPh>
    <phoneticPr fontId="7"/>
  </si>
  <si>
    <t>ｼﾗｲ</t>
    <phoneticPr fontId="7"/>
  </si>
  <si>
    <t>2026/9/18小児科 白井千紘■2026/3/5在庫■2025/4/1脳神経内科 遠藤裕美■2024/4/1在庫■2020/3/29呼吸器内科 美馬正人■2019/3/11呼吸器内科 佐古雅宏■</t>
    <rPh sb="9" eb="12">
      <t>ショウニカ</t>
    </rPh>
    <rPh sb="13" eb="17">
      <t>シライチヒロ</t>
    </rPh>
    <rPh sb="26" eb="28">
      <t>ザイコ</t>
    </rPh>
    <rPh sb="37" eb="42">
      <t>ノウシンケイナイカ</t>
    </rPh>
    <rPh sb="43" eb="47">
      <t>エンドウユミ</t>
    </rPh>
    <phoneticPr fontId="7"/>
  </si>
  <si>
    <t>松木秀河</t>
    <rPh sb="0" eb="2">
      <t>マツキ</t>
    </rPh>
    <rPh sb="2" eb="3">
      <t>ヒデ</t>
    </rPh>
    <rPh sb="3" eb="4">
      <t>カワ</t>
    </rPh>
    <phoneticPr fontId="7"/>
  </si>
  <si>
    <t>在庫</t>
    <rPh sb="0" eb="2">
      <t>ザイコ</t>
    </rPh>
    <phoneticPr fontId="7"/>
  </si>
  <si>
    <t>2026/9/24在庫■2021/4/1精神神経科 吉田朋広■2018/3/22精神神経科 大田将史■</t>
    <rPh sb="9" eb="11">
      <t>ザイコ</t>
    </rPh>
    <phoneticPr fontId="7"/>
  </si>
  <si>
    <t>山本浩生</t>
    <rPh sb="0" eb="2">
      <t>ヤマモト</t>
    </rPh>
    <rPh sb="2" eb="4">
      <t>ヒロオ</t>
    </rPh>
    <phoneticPr fontId="2"/>
  </si>
  <si>
    <t>2026/9/24呼吸器内科 山本浩生■2024/4/1呼吸器内科 近藤圭大■2023/4/1呼吸器内科 寺澤翠■2023/4/1呼吸器内科 寺澤翠■2022/4/1呼吸器内科 新居香織■2021/4/1呼吸器内科 高丸利加子■2020/3/29呼吸器内科 近藤健介■2020/3/11在庫■</t>
    <rPh sb="9" eb="12">
      <t>コキュウキ</t>
    </rPh>
    <rPh sb="12" eb="14">
      <t>ナイカ</t>
    </rPh>
    <rPh sb="15" eb="17">
      <t>ヤマモト</t>
    </rPh>
    <phoneticPr fontId="7"/>
  </si>
  <si>
    <t>下村真奈</t>
  </si>
  <si>
    <t>ｼﾓﾑﾗ</t>
    <phoneticPr fontId="7"/>
  </si>
  <si>
    <t>2026/9/28放射線科 下村真奈■2024/4/1放射線科 高岡友紀子■2022/11/22放射線科 山本なほみ■2022/10/3在庫■2020/10/6放射線科 松崎紗弥■2014/3/3放射線科 古谷俊介■</t>
    <rPh sb="9" eb="13">
      <t>ホウシャセンカ</t>
    </rPh>
    <rPh sb="14" eb="16">
      <t>シモムラ</t>
    </rPh>
    <rPh sb="16" eb="18">
      <t>マナ</t>
    </rPh>
    <rPh sb="48" eb="52">
      <t>ホウシャセンカ</t>
    </rPh>
    <rPh sb="53" eb="55">
      <t>ヤマモト</t>
    </rPh>
    <rPh sb="68" eb="70">
      <t>ザイコ</t>
    </rPh>
    <phoneticPr fontId="7"/>
  </si>
  <si>
    <t>番号順 2026/10/01現在</t>
    <rPh sb="0" eb="2">
      <t>バンゴウ</t>
    </rPh>
    <rPh sb="2" eb="3">
      <t>ジュン</t>
    </rPh>
    <phoneticPr fontId="11"/>
  </si>
  <si>
    <t>山本浩生</t>
    <rPh sb="0" eb="2">
      <t>ヤマモト</t>
    </rPh>
    <rPh sb="2" eb="4">
      <t>ヒロオ</t>
    </rPh>
    <phoneticPr fontId="1"/>
  </si>
  <si>
    <t>鈴木海斗</t>
    <rPh sb="0" eb="2">
      <t>スズキ</t>
    </rPh>
    <rPh sb="2" eb="4">
      <t>カイト</t>
    </rPh>
    <phoneticPr fontId="5"/>
  </si>
  <si>
    <t>手島奈津美</t>
    <rPh sb="0" eb="2">
      <t>テシマ</t>
    </rPh>
    <rPh sb="2" eb="5">
      <t>ナツミ</t>
    </rPh>
    <phoneticPr fontId="5"/>
  </si>
  <si>
    <t>ﾃｼﾏ</t>
  </si>
  <si>
    <t>奥村真佑</t>
    <rPh sb="0" eb="2">
      <t>オクムラ</t>
    </rPh>
    <rPh sb="2" eb="4">
      <t>シンスケ</t>
    </rPh>
    <phoneticPr fontId="5"/>
  </si>
  <si>
    <t>白井千紘</t>
    <rPh sb="0" eb="2">
      <t>シライ</t>
    </rPh>
    <rPh sb="2" eb="4">
      <t>チヒロ</t>
    </rPh>
    <phoneticPr fontId="5"/>
  </si>
  <si>
    <t>ｼﾗｲ</t>
  </si>
  <si>
    <t>松木秀河</t>
    <rPh sb="0" eb="2">
      <t>マツキ</t>
    </rPh>
    <rPh sb="2" eb="3">
      <t>ヒデ</t>
    </rPh>
    <rPh sb="3" eb="4">
      <t>カワ</t>
    </rPh>
    <phoneticPr fontId="5"/>
  </si>
  <si>
    <t>福永翼</t>
    <rPh sb="0" eb="2">
      <t>フクナガ</t>
    </rPh>
    <rPh sb="2" eb="3">
      <t>ツバサ</t>
    </rPh>
    <phoneticPr fontId="5"/>
  </si>
  <si>
    <t>西岡朋可</t>
    <rPh sb="2" eb="3">
      <t>トモ</t>
    </rPh>
    <rPh sb="3" eb="4">
      <t>カ</t>
    </rPh>
    <phoneticPr fontId="5"/>
  </si>
  <si>
    <t>部署順 2026/10/01現在</t>
    <rPh sb="0" eb="2">
      <t>ブショ</t>
    </rPh>
    <rPh sb="2" eb="3">
      <t>ジュン</t>
    </rPh>
    <phoneticPr fontId="11"/>
  </si>
  <si>
    <t>木原彩乃</t>
    <rPh sb="0" eb="2">
      <t>キハラ</t>
    </rPh>
    <rPh sb="2" eb="4">
      <t>アヤノ</t>
    </rPh>
    <phoneticPr fontId="7"/>
  </si>
  <si>
    <t>ｷﾊﾗ</t>
    <phoneticPr fontId="7"/>
  </si>
  <si>
    <t>2026/9/28腎臓内科 木原彩乃■2026/9/24在庫■2026/3/17食乳甲外科 村上ひかる■2026/3/4在庫■2017/3/22消化器外科 森根裕二■</t>
    <rPh sb="9" eb="13">
      <t>ジンゾウナイカ</t>
    </rPh>
    <rPh sb="14" eb="18">
      <t>キハラアヤノ</t>
    </rPh>
    <rPh sb="28" eb="30">
      <t>ザイコ</t>
    </rPh>
    <rPh sb="60" eb="62">
      <t>ザイコ</t>
    </rPh>
    <phoneticPr fontId="7"/>
  </si>
  <si>
    <t>2026/9/28在庫■2024/4/1放射線科 古谷光平■2022/4/1在庫■2021/4/1皮膚科 中島美世■2019/9/25皮膚科 雲財崇■</t>
    <rPh sb="9" eb="11">
      <t>ザイコ</t>
    </rPh>
    <rPh sb="20" eb="24">
      <t>ホウシャセンカ</t>
    </rPh>
    <rPh sb="25" eb="27">
      <t>フルヤ</t>
    </rPh>
    <rPh sb="27" eb="28">
      <t>ヒカル</t>
    </rPh>
    <phoneticPr fontId="7"/>
  </si>
  <si>
    <t>木原彩乃</t>
    <rPh sb="0" eb="2">
      <t>キハラ</t>
    </rPh>
    <rPh sb="2" eb="4">
      <t>アヤノ</t>
    </rPh>
    <phoneticPr fontId="5"/>
  </si>
  <si>
    <t>井辻智典</t>
    <rPh sb="0" eb="2">
      <t>イツジ</t>
    </rPh>
    <rPh sb="2" eb="4">
      <t>トモノリ</t>
    </rPh>
    <phoneticPr fontId="7"/>
  </si>
  <si>
    <t>ｲﾂｼﾞ</t>
  </si>
  <si>
    <t>ｲﾂｼﾞ</t>
    <phoneticPr fontId="7"/>
  </si>
  <si>
    <t>2026/9/30整形外科 井辻智典■2026/3/18整形外科 天野翔健■2025/4/1整形外科 大山純弥■2024/4/1整形外科 三尾亮太■2023/4/1整形外科 公文雅士■2023/1/6在庫■2022/6/30整形外科 山下大輔■2021/12/24整形外科 大竹優■2021/3/31在庫■2020/3/29食乳甲外科 庄野隆志■2020/3/11在庫■</t>
    <rPh sb="9" eb="11">
      <t>セイケイ</t>
    </rPh>
    <rPh sb="11" eb="13">
      <t>ゲカ</t>
    </rPh>
    <rPh sb="46" eb="50">
      <t>セイケイゲカ</t>
    </rPh>
    <rPh sb="51" eb="55">
      <t>オオヤマジュンヤ</t>
    </rPh>
    <phoneticPr fontId="7"/>
  </si>
  <si>
    <t>整形外科</t>
    <rPh sb="0" eb="4">
      <t>セイケイゲカ</t>
    </rPh>
    <phoneticPr fontId="7"/>
  </si>
  <si>
    <t>浅川拓巳</t>
    <rPh sb="0" eb="2">
      <t>アサカワ</t>
    </rPh>
    <rPh sb="2" eb="4">
      <t>タクミ</t>
    </rPh>
    <phoneticPr fontId="7"/>
  </si>
  <si>
    <t>2026/9/30整形外科 浅川拓巳■2026/3/6在庫■2024/12/1放射線科下村真奈（氏名変更）2024/4/1放射線科 松本真奈■2023/9/22在庫■2023/4/1整形外科 津端悠■2022/12/23在庫■2017/3/14キャリア支援 教育担当３■</t>
    <rPh sb="9" eb="11">
      <t>セイケイ</t>
    </rPh>
    <rPh sb="11" eb="13">
      <t>ゲカ</t>
    </rPh>
    <rPh sb="14" eb="18">
      <t>アサカワタクミ</t>
    </rPh>
    <rPh sb="39" eb="43">
      <t>ホウシャセンカ</t>
    </rPh>
    <rPh sb="43" eb="45">
      <t>シモムラ</t>
    </rPh>
    <rPh sb="45" eb="47">
      <t>マナ</t>
    </rPh>
    <rPh sb="48" eb="52">
      <t>シメイヘンコウ</t>
    </rPh>
    <rPh sb="61" eb="65">
      <t>ホウシャセンカ</t>
    </rPh>
    <rPh sb="66" eb="68">
      <t>マツモト</t>
    </rPh>
    <rPh sb="68" eb="69">
      <t>マ</t>
    </rPh>
    <rPh sb="69" eb="70">
      <t>ナ</t>
    </rPh>
    <rPh sb="80" eb="82">
      <t>ザイコ</t>
    </rPh>
    <phoneticPr fontId="7"/>
  </si>
  <si>
    <t>配信９７６件</t>
  </si>
  <si>
    <t>配信９７６件</t>
    <phoneticPr fontId="7"/>
  </si>
  <si>
    <t>整形外科</t>
    <rPh sb="0" eb="4">
      <t>セイケイゲカ</t>
    </rPh>
    <phoneticPr fontId="5"/>
  </si>
  <si>
    <t>浅川拓巳</t>
    <rPh sb="0" eb="2">
      <t>アサカワ</t>
    </rPh>
    <rPh sb="2" eb="4">
      <t>タクミ</t>
    </rPh>
    <phoneticPr fontId="5"/>
  </si>
  <si>
    <t>井辻智典</t>
    <rPh sb="0" eb="2">
      <t>イツジ</t>
    </rPh>
    <rPh sb="2" eb="4">
      <t>トモノリ</t>
    </rPh>
    <phoneticPr fontId="5"/>
  </si>
  <si>
    <t>木内華由</t>
    <rPh sb="0" eb="2">
      <t>キノウチ</t>
    </rPh>
    <rPh sb="2" eb="3">
      <t>ハル</t>
    </rPh>
    <rPh sb="3" eb="4">
      <t>ヨシ</t>
    </rPh>
    <phoneticPr fontId="2"/>
  </si>
  <si>
    <t>2026/10/1病理診断科・病理部 木内華由■2026/9/29在庫■2025/10/1病理診断科・病理部 紀本彩佳■2023/4/1病理部 蔭山武史■2019/7/1病理部 住田智志■</t>
    <rPh sb="19" eb="21">
      <t>キノウチ</t>
    </rPh>
    <rPh sb="21" eb="22">
      <t>ハル</t>
    </rPh>
    <rPh sb="22" eb="23">
      <t>ヨシ</t>
    </rPh>
    <rPh sb="33" eb="35">
      <t>ザイコ</t>
    </rPh>
    <rPh sb="45" eb="47">
      <t>ビョウリ</t>
    </rPh>
    <rPh sb="47" eb="49">
      <t>シンダン</t>
    </rPh>
    <rPh sb="49" eb="50">
      <t>カ</t>
    </rPh>
    <rPh sb="51" eb="53">
      <t>ビョウリ</t>
    </rPh>
    <rPh sb="53" eb="54">
      <t>ブ</t>
    </rPh>
    <rPh sb="55" eb="57">
      <t>キモト</t>
    </rPh>
    <rPh sb="57" eb="59">
      <t>アヤカ</t>
    </rPh>
    <phoneticPr fontId="7"/>
  </si>
  <si>
    <t>2026/10/01在庫■2026/3/19泌尿器科 久米航輝■2025/7/31在庫■2017/3/8眼科 仙波賢太郎■</t>
    <rPh sb="10" eb="12">
      <t>ザイコ</t>
    </rPh>
    <rPh sb="22" eb="26">
      <t>ヒニョウキカ</t>
    </rPh>
    <rPh sb="41" eb="43">
      <t>ザイコ</t>
    </rPh>
    <phoneticPr fontId="7"/>
  </si>
  <si>
    <t>在庫</t>
    <rPh sb="0" eb="2">
      <t>ザイコ</t>
    </rPh>
    <phoneticPr fontId="7"/>
  </si>
  <si>
    <t>2026/10/2在庫■2024/5/23皮膚科 吉田ありさ■2024/4/1在庫■2022/4/1産科婦人科 内芝舞実■2022/1/17在庫■2018/3/23産科婦人科 門田友里■</t>
    <rPh sb="9" eb="11">
      <t>ザイコ</t>
    </rPh>
    <rPh sb="21" eb="24">
      <t>ヒフカ</t>
    </rPh>
    <rPh sb="25" eb="27">
      <t>ヨシダ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</si>
</sst>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b/>
      <sz val="20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HGSｺﾞｼｯｸM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theme="1"/>
      <name val="HGｺﾞｼｯｸM"/>
      <family val="3"/>
      <charset val="128"/>
    </font>
    <font>
      <b/>
      <sz val="11"/>
      <color rgb="FFFF0000"/>
      <name val="HGｺﾞｼｯｸM"/>
      <family val="3"/>
      <charset val="128"/>
    </font>
    <font>
      <sz val="12"/>
      <color theme="1"/>
      <name val="HGｺﾞｼｯｸM"/>
      <family val="3"/>
      <charset val="128"/>
    </font>
    <font>
      <b/>
      <sz val="12"/>
      <color theme="1"/>
      <name val="HGｺﾞｼｯｸM"/>
      <family val="3"/>
      <charset val="128"/>
    </font>
    <font>
      <b/>
      <sz val="11"/>
      <color rgb="FFFF0000"/>
      <name val="HGSｺﾞｼｯｸM"/>
      <family val="3"/>
      <charset val="128"/>
    </font>
    <font>
      <sz val="11"/>
      <color rgb="FFFF0000"/>
      <name val="HGSｺﾞｼｯｸM"/>
      <family val="3"/>
      <charset val="128"/>
    </font>
    <font>
      <sz val="11"/>
      <name val="HGｺﾞｼｯｸM"/>
      <family val="3"/>
      <charset val="128"/>
    </font>
    <font>
      <b/>
      <sz val="11"/>
      <name val="HGSｺﾞｼｯｸM"/>
      <family val="3"/>
      <charset val="128"/>
    </font>
    <font>
      <sz val="11"/>
      <color rgb="FF002060"/>
      <name val="HGSｺﾞｼｯｸM"/>
      <family val="3"/>
      <charset val="128"/>
    </font>
    <font>
      <sz val="11"/>
      <color theme="1"/>
      <name val="HGSｺﾞｼｯｸM"/>
      <family val="3"/>
      <charset val="128"/>
    </font>
    <font>
      <sz val="20"/>
      <color theme="1"/>
      <name val="HGPｺﾞｼｯｸM"/>
      <family val="3"/>
      <charset val="128"/>
    </font>
    <font>
      <b/>
      <sz val="11"/>
      <color rgb="FF002060"/>
      <name val="HGSｺﾞｼｯｸM"/>
      <family val="3"/>
      <charset val="128"/>
    </font>
    <font>
      <sz val="11"/>
      <color rgb="FF9C6500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0"/>
      <color theme="0" tint="-0.499984740745262"/>
      <name val="Meiryo UI"/>
      <family val="3"/>
      <charset val="128"/>
    </font>
    <font>
      <sz val="10"/>
      <color rgb="FFC00000"/>
      <name val="Meiryo UI"/>
      <family val="3"/>
      <charset val="128"/>
    </font>
    <font>
      <sz val="11"/>
      <color rgb="FFC00000"/>
      <name val="HGSｺﾞｼｯｸM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0070C0"/>
      <name val="HGSｺﾞｼｯｸM"/>
      <family val="3"/>
      <charset val="128"/>
    </font>
    <font>
      <b/>
      <sz val="9"/>
      <color indexed="81"/>
      <name val="MS P ゴシック"/>
      <family val="3"/>
      <charset val="128"/>
    </font>
    <font>
      <sz val="11"/>
      <color rgb="FFFF0000"/>
      <name val="HGｺﾞｼｯｸM"/>
      <family val="3"/>
      <charset val="128"/>
    </font>
    <font>
      <sz val="11"/>
      <color rgb="FF0033CC"/>
      <name val="HGSｺﾞｼｯｸM"/>
      <family val="3"/>
      <charset val="128"/>
    </font>
    <font>
      <sz val="11"/>
      <color indexed="10"/>
      <name val="HGSｺﾞｼｯｸM"/>
      <family val="3"/>
      <charset val="128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EB9C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>
      <alignment vertical="center"/>
    </xf>
    <xf numFmtId="0" fontId="3" fillId="0" borderId="0"/>
    <xf numFmtId="0" fontId="2" fillId="0" borderId="0">
      <alignment vertical="center"/>
    </xf>
    <xf numFmtId="0" fontId="8" fillId="0" borderId="0">
      <alignment vertical="center"/>
    </xf>
    <xf numFmtId="0" fontId="24" fillId="10" borderId="0" applyNumberFormat="0" applyBorder="0" applyAlignment="0" applyProtection="0">
      <alignment vertical="center"/>
    </xf>
    <xf numFmtId="0" fontId="25" fillId="0" borderId="0"/>
  </cellStyleXfs>
  <cellXfs count="160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1" xfId="0" applyNumberFormat="1" applyBorder="1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0" fillId="0" borderId="1" xfId="0" applyFill="1" applyBorder="1">
      <alignment vertical="center"/>
    </xf>
    <xf numFmtId="0" fontId="0" fillId="0" borderId="2" xfId="0" applyBorder="1">
      <alignment vertical="center"/>
    </xf>
    <xf numFmtId="0" fontId="0" fillId="0" borderId="2" xfId="0" applyFill="1" applyBorder="1">
      <alignment vertical="center"/>
    </xf>
    <xf numFmtId="0" fontId="0" fillId="0" borderId="5" xfId="0" applyFill="1" applyBorder="1">
      <alignment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0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>
      <alignment vertical="center"/>
    </xf>
    <xf numFmtId="49" fontId="10" fillId="0" borderId="1" xfId="0" applyNumberFormat="1" applyFont="1" applyFill="1" applyBorder="1" applyAlignment="1">
      <alignment vertical="center"/>
    </xf>
    <xf numFmtId="0" fontId="10" fillId="0" borderId="1" xfId="0" applyFont="1" applyFill="1" applyBorder="1" applyAlignment="1">
      <alignment vertical="center" shrinkToFit="1"/>
    </xf>
    <xf numFmtId="14" fontId="10" fillId="0" borderId="1" xfId="0" applyNumberFormat="1" applyFont="1" applyFill="1" applyBorder="1" applyAlignment="1">
      <alignment horizontal="left" vertical="center" shrinkToFi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1" applyFont="1" applyFill="1" applyBorder="1" applyAlignment="1" applyProtection="1">
      <alignment vertical="center"/>
    </xf>
    <xf numFmtId="0" fontId="10" fillId="0" borderId="1" xfId="1" applyFont="1" applyFill="1" applyBorder="1" applyAlignment="1" applyProtection="1">
      <alignment vertical="center" shrinkToFit="1"/>
    </xf>
    <xf numFmtId="0" fontId="10" fillId="0" borderId="1" xfId="1" applyFont="1" applyFill="1" applyBorder="1" applyAlignment="1" applyProtection="1">
      <alignment horizontal="center" vertical="center" wrapText="1"/>
    </xf>
    <xf numFmtId="0" fontId="10" fillId="0" borderId="1" xfId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1" applyFont="1" applyFill="1" applyBorder="1" applyAlignment="1" applyProtection="1">
      <alignment horizontal="left" vertical="center" shrinkToFit="1"/>
    </xf>
    <xf numFmtId="0" fontId="10" fillId="0" borderId="1" xfId="1" applyFont="1" applyFill="1" applyBorder="1" applyAlignment="1" applyProtection="1">
      <alignment horizontal="center" vertical="center" shrinkToFit="1"/>
    </xf>
    <xf numFmtId="0" fontId="10" fillId="0" borderId="1" xfId="0" applyNumberFormat="1" applyFont="1" applyFill="1" applyBorder="1" applyAlignment="1">
      <alignment horizontal="left" vertical="center" indent="1"/>
    </xf>
    <xf numFmtId="0" fontId="10" fillId="0" borderId="1" xfId="1" applyFont="1" applyFill="1" applyBorder="1" applyAlignment="1" applyProtection="1">
      <alignment horizontal="justify" vertical="center" shrinkToFit="1"/>
    </xf>
    <xf numFmtId="14" fontId="10" fillId="0" borderId="1" xfId="0" quotePrefix="1" applyNumberFormat="1" applyFont="1" applyFill="1" applyBorder="1" applyAlignment="1">
      <alignment horizontal="left" vertical="center" shrinkToFit="1"/>
    </xf>
    <xf numFmtId="49" fontId="10" fillId="0" borderId="1" xfId="1" applyNumberFormat="1" applyFont="1" applyFill="1" applyBorder="1" applyAlignment="1" applyProtection="1">
      <alignment horizontal="center" vertical="center"/>
    </xf>
    <xf numFmtId="0" fontId="10" fillId="0" borderId="1" xfId="0" quotePrefix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>
      <alignment vertical="center"/>
    </xf>
    <xf numFmtId="0" fontId="0" fillId="0" borderId="4" xfId="0" applyFont="1" applyBorder="1">
      <alignment vertical="center"/>
    </xf>
    <xf numFmtId="0" fontId="0" fillId="0" borderId="4" xfId="0" applyFont="1" applyBorder="1" applyAlignment="1">
      <alignment vertical="center"/>
    </xf>
    <xf numFmtId="49" fontId="0" fillId="0" borderId="1" xfId="0" applyNumberFormat="1" applyFont="1" applyFill="1" applyBorder="1" applyAlignment="1">
      <alignment vertical="center"/>
    </xf>
    <xf numFmtId="49" fontId="0" fillId="0" borderId="3" xfId="0" applyNumberFormat="1" applyFont="1" applyFill="1" applyBorder="1" applyAlignment="1">
      <alignment vertical="center"/>
    </xf>
    <xf numFmtId="49" fontId="0" fillId="0" borderId="4" xfId="0" applyNumberFormat="1" applyFont="1" applyFill="1" applyBorder="1" applyAlignment="1">
      <alignment horizontal="left" vertical="center"/>
    </xf>
    <xf numFmtId="0" fontId="0" fillId="0" borderId="4" xfId="0" applyNumberFormat="1" applyFont="1" applyFill="1" applyBorder="1" applyAlignment="1">
      <alignment horizontal="right" vertical="center"/>
    </xf>
    <xf numFmtId="0" fontId="0" fillId="5" borderId="1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/>
    </xf>
    <xf numFmtId="0" fontId="0" fillId="5" borderId="4" xfId="0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vertical="center"/>
    </xf>
    <xf numFmtId="14" fontId="10" fillId="0" borderId="0" xfId="0" applyNumberFormat="1" applyFont="1" applyFill="1" applyBorder="1" applyAlignment="1">
      <alignment horizontal="left" vertical="center" shrinkToFi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vertical="center"/>
    </xf>
    <xf numFmtId="49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shrinkToFit="1"/>
    </xf>
    <xf numFmtId="49" fontId="10" fillId="0" borderId="0" xfId="0" applyNumberFormat="1" applyFont="1" applyFill="1" applyBorder="1" applyAlignment="1">
      <alignment horizontal="left" vertical="center" indent="1"/>
    </xf>
    <xf numFmtId="0" fontId="10" fillId="0" borderId="1" xfId="1" applyNumberFormat="1" applyFont="1" applyFill="1" applyBorder="1" applyAlignment="1" applyProtection="1">
      <alignment vertical="center"/>
    </xf>
    <xf numFmtId="0" fontId="10" fillId="0" borderId="0" xfId="0" applyNumberFormat="1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21" fillId="0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0" fontId="21" fillId="0" borderId="1" xfId="1" applyFont="1" applyFill="1" applyBorder="1" applyAlignment="1" applyProtection="1">
      <alignment vertical="center"/>
    </xf>
    <xf numFmtId="0" fontId="21" fillId="0" borderId="1" xfId="0" applyFont="1" applyFill="1" applyBorder="1">
      <alignment vertical="center"/>
    </xf>
    <xf numFmtId="0" fontId="0" fillId="5" borderId="3" xfId="0" applyFont="1" applyFill="1" applyBorder="1" applyAlignment="1">
      <alignment vertical="top"/>
    </xf>
    <xf numFmtId="0" fontId="23" fillId="9" borderId="0" xfId="0" applyFont="1" applyFill="1" applyProtection="1">
      <alignment vertical="center"/>
    </xf>
    <xf numFmtId="0" fontId="20" fillId="7" borderId="0" xfId="0" applyFont="1" applyFill="1" applyProtection="1">
      <alignment vertical="center"/>
    </xf>
    <xf numFmtId="11" fontId="20" fillId="7" borderId="0" xfId="0" applyNumberFormat="1" applyFont="1" applyFill="1" applyProtection="1">
      <alignment vertical="center"/>
    </xf>
    <xf numFmtId="0" fontId="20" fillId="7" borderId="0" xfId="0" applyFont="1" applyFill="1" applyAlignment="1" applyProtection="1">
      <alignment horizontal="left" vertical="center"/>
    </xf>
    <xf numFmtId="0" fontId="19" fillId="6" borderId="0" xfId="0" applyFont="1" applyFill="1" applyProtection="1">
      <alignment vertical="center"/>
    </xf>
    <xf numFmtId="0" fontId="19" fillId="2" borderId="0" xfId="0" applyFont="1" applyFill="1" applyProtection="1">
      <alignment vertical="center"/>
    </xf>
    <xf numFmtId="0" fontId="10" fillId="11" borderId="0" xfId="0" applyFont="1" applyFill="1" applyProtection="1">
      <alignment vertical="center"/>
    </xf>
    <xf numFmtId="0" fontId="10" fillId="11" borderId="0" xfId="0" applyFont="1" applyFill="1" applyAlignment="1" applyProtection="1">
      <alignment horizontal="left" vertical="center"/>
    </xf>
    <xf numFmtId="11" fontId="10" fillId="0" borderId="0" xfId="0" applyNumberFormat="1" applyFont="1" applyProtection="1">
      <alignment vertical="center"/>
    </xf>
    <xf numFmtId="0" fontId="10" fillId="0" borderId="0" xfId="0" applyFont="1" applyFill="1" applyAlignment="1" applyProtection="1">
      <alignment horizontal="left" vertical="center"/>
    </xf>
    <xf numFmtId="0" fontId="10" fillId="0" borderId="0" xfId="0" applyFont="1" applyProtection="1">
      <alignment vertical="center"/>
    </xf>
    <xf numFmtId="0" fontId="10" fillId="0" borderId="1" xfId="0" applyNumberFormat="1" applyFont="1" applyFill="1" applyBorder="1" applyAlignment="1">
      <alignment horizontal="left" vertical="center"/>
    </xf>
    <xf numFmtId="0" fontId="10" fillId="0" borderId="1" xfId="1" applyNumberFormat="1" applyFont="1" applyFill="1" applyBorder="1" applyAlignment="1" applyProtection="1">
      <alignment horizontal="left" vertical="center"/>
    </xf>
    <xf numFmtId="0" fontId="10" fillId="0" borderId="1" xfId="4" applyNumberFormat="1" applyFont="1" applyFill="1" applyBorder="1" applyAlignment="1">
      <alignment horizontal="left" vertical="center"/>
    </xf>
    <xf numFmtId="0" fontId="10" fillId="0" borderId="1" xfId="0" quotePrefix="1" applyNumberFormat="1" applyFont="1" applyFill="1" applyBorder="1" applyAlignment="1">
      <alignment horizontal="left" vertical="center"/>
    </xf>
    <xf numFmtId="0" fontId="21" fillId="0" borderId="1" xfId="0" applyNumberFormat="1" applyFont="1" applyFill="1" applyBorder="1" applyAlignment="1">
      <alignment horizontal="left" vertical="center"/>
    </xf>
    <xf numFmtId="0" fontId="10" fillId="0" borderId="1" xfId="3" applyNumberFormat="1" applyFont="1" applyFill="1" applyBorder="1" applyAlignment="1">
      <alignment vertical="center"/>
    </xf>
    <xf numFmtId="0" fontId="10" fillId="0" borderId="1" xfId="4" applyNumberFormat="1" applyFont="1" applyFill="1" applyBorder="1" applyAlignment="1" applyProtection="1">
      <alignment horizontal="left" vertical="center"/>
    </xf>
    <xf numFmtId="0" fontId="10" fillId="0" borderId="0" xfId="0" applyNumberFormat="1" applyFont="1" applyFill="1" applyBorder="1" applyAlignment="1">
      <alignment horizontal="left" vertical="center"/>
    </xf>
    <xf numFmtId="0" fontId="10" fillId="6" borderId="1" xfId="0" applyNumberFormat="1" applyFont="1" applyFill="1" applyBorder="1" applyAlignment="1">
      <alignment horizontal="left" vertical="center" indent="1"/>
    </xf>
    <xf numFmtId="0" fontId="10" fillId="6" borderId="1" xfId="0" applyFont="1" applyFill="1" applyBorder="1" applyAlignment="1">
      <alignment horizontal="center" vertical="center"/>
    </xf>
    <xf numFmtId="14" fontId="10" fillId="6" borderId="1" xfId="0" applyNumberFormat="1" applyFont="1" applyFill="1" applyBorder="1" applyAlignment="1">
      <alignment horizontal="left" vertical="center" shrinkToFit="1"/>
    </xf>
    <xf numFmtId="0" fontId="10" fillId="6" borderId="1" xfId="0" applyNumberFormat="1" applyFont="1" applyFill="1" applyBorder="1" applyAlignment="1">
      <alignment horizontal="left" vertical="center"/>
    </xf>
    <xf numFmtId="0" fontId="10" fillId="6" borderId="1" xfId="0" applyFont="1" applyFill="1" applyBorder="1" applyAlignment="1">
      <alignment horizontal="center" vertical="center" wrapText="1"/>
    </xf>
    <xf numFmtId="49" fontId="10" fillId="6" borderId="1" xfId="0" applyNumberFormat="1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vertical="center"/>
    </xf>
    <xf numFmtId="0" fontId="10" fillId="6" borderId="1" xfId="1" applyFont="1" applyFill="1" applyBorder="1" applyAlignment="1" applyProtection="1">
      <alignment vertical="center"/>
    </xf>
    <xf numFmtId="49" fontId="10" fillId="6" borderId="1" xfId="0" applyNumberFormat="1" applyFont="1" applyFill="1" applyBorder="1" applyAlignment="1">
      <alignment vertical="center"/>
    </xf>
    <xf numFmtId="0" fontId="10" fillId="6" borderId="1" xfId="0" applyFont="1" applyFill="1" applyBorder="1">
      <alignment vertical="center"/>
    </xf>
    <xf numFmtId="0" fontId="10" fillId="6" borderId="1" xfId="1" applyFont="1" applyFill="1" applyBorder="1" applyAlignment="1" applyProtection="1">
      <alignment vertical="center" shrinkToFit="1"/>
    </xf>
    <xf numFmtId="0" fontId="12" fillId="0" borderId="0" xfId="0" applyFont="1" applyBorder="1" applyAlignment="1">
      <alignment horizontal="left" vertical="center" shrinkToFit="1"/>
    </xf>
    <xf numFmtId="56" fontId="10" fillId="0" borderId="1" xfId="0" applyNumberFormat="1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26" fillId="7" borderId="1" xfId="0" applyFont="1" applyFill="1" applyBorder="1" applyAlignment="1">
      <alignment vertical="center"/>
    </xf>
    <xf numFmtId="0" fontId="10" fillId="7" borderId="1" xfId="0" applyFont="1" applyFill="1" applyBorder="1" applyAlignment="1">
      <alignment vertical="center"/>
    </xf>
    <xf numFmtId="0" fontId="27" fillId="7" borderId="1" xfId="0" applyFont="1" applyFill="1" applyBorder="1" applyAlignment="1">
      <alignment vertical="center"/>
    </xf>
    <xf numFmtId="0" fontId="28" fillId="7" borderId="1" xfId="0" applyFont="1" applyFill="1" applyBorder="1" applyAlignment="1">
      <alignment vertical="center"/>
    </xf>
    <xf numFmtId="0" fontId="27" fillId="0" borderId="1" xfId="0" applyFont="1" applyFill="1" applyBorder="1" applyAlignment="1">
      <alignment vertical="center"/>
    </xf>
    <xf numFmtId="0" fontId="29" fillId="0" borderId="1" xfId="0" applyFont="1" applyBorder="1">
      <alignment vertical="center"/>
    </xf>
    <xf numFmtId="0" fontId="29" fillId="0" borderId="0" xfId="0" applyFont="1">
      <alignment vertical="center"/>
    </xf>
    <xf numFmtId="0" fontId="29" fillId="0" borderId="2" xfId="0" applyFont="1" applyBorder="1">
      <alignment vertical="center"/>
    </xf>
    <xf numFmtId="0" fontId="29" fillId="0" borderId="2" xfId="0" applyFont="1" applyFill="1" applyBorder="1">
      <alignment vertical="center"/>
    </xf>
    <xf numFmtId="0" fontId="10" fillId="0" borderId="1" xfId="1" applyNumberFormat="1" applyFont="1" applyFill="1" applyBorder="1" applyAlignment="1" applyProtection="1">
      <alignment horizontal="center" vertical="center" shrinkToFit="1"/>
    </xf>
    <xf numFmtId="49" fontId="30" fillId="0" borderId="1" xfId="0" applyNumberFormat="1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/>
    </xf>
    <xf numFmtId="49" fontId="10" fillId="12" borderId="1" xfId="0" applyNumberFormat="1" applyFont="1" applyFill="1" applyBorder="1" applyAlignment="1">
      <alignment vertical="center"/>
    </xf>
    <xf numFmtId="49" fontId="10" fillId="0" borderId="1" xfId="0" applyNumberFormat="1" applyFont="1" applyFill="1" applyBorder="1">
      <alignment vertical="center"/>
    </xf>
    <xf numFmtId="0" fontId="10" fillId="0" borderId="1" xfId="1" applyFont="1" applyFill="1" applyBorder="1" applyAlignment="1">
      <alignment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vertical="center" shrinkToFit="1"/>
    </xf>
    <xf numFmtId="49" fontId="18" fillId="0" borderId="0" xfId="0" applyNumberFormat="1" applyFont="1">
      <alignment vertical="center"/>
    </xf>
    <xf numFmtId="0" fontId="18" fillId="0" borderId="0" xfId="1" applyFont="1" applyAlignment="1">
      <alignment vertical="center" shrinkToFit="1"/>
    </xf>
    <xf numFmtId="49" fontId="18" fillId="0" borderId="0" xfId="0" applyNumberFormat="1" applyFont="1" applyAlignment="1">
      <alignment horizontal="center" vertical="center"/>
    </xf>
    <xf numFmtId="0" fontId="18" fillId="0" borderId="0" xfId="1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8" fillId="0" borderId="0" xfId="1" applyFont="1" applyAlignment="1" applyProtection="1">
      <alignment vertical="center" shrinkToFit="1"/>
      <protection locked="0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0" xfId="0" applyFont="1">
      <alignment vertical="center"/>
    </xf>
    <xf numFmtId="0" fontId="12" fillId="0" borderId="0" xfId="0" applyFont="1" applyAlignment="1">
      <alignment horizontal="right" vertical="center"/>
    </xf>
    <xf numFmtId="0" fontId="15" fillId="4" borderId="0" xfId="0" applyFont="1" applyFill="1" applyAlignment="1">
      <alignment horizontal="center" vertical="center"/>
    </xf>
    <xf numFmtId="0" fontId="15" fillId="4" borderId="0" xfId="1" applyFont="1" applyFill="1" applyAlignment="1">
      <alignment vertical="center" shrinkToFit="1"/>
    </xf>
    <xf numFmtId="0" fontId="15" fillId="4" borderId="0" xfId="0" applyFont="1" applyFill="1">
      <alignment vertical="center"/>
    </xf>
    <xf numFmtId="0" fontId="13" fillId="0" borderId="0" xfId="0" applyFont="1" applyAlignment="1">
      <alignment horizontal="left" vertical="center" shrinkToFit="1"/>
    </xf>
    <xf numFmtId="0" fontId="15" fillId="3" borderId="0" xfId="0" applyFont="1" applyFill="1" applyAlignment="1">
      <alignment horizontal="center" vertical="center"/>
    </xf>
    <xf numFmtId="0" fontId="15" fillId="3" borderId="0" xfId="1" applyFont="1" applyFill="1" applyAlignment="1">
      <alignment vertical="center" shrinkToFit="1"/>
    </xf>
    <xf numFmtId="0" fontId="15" fillId="3" borderId="0" xfId="0" applyFont="1" applyFill="1">
      <alignment vertical="center"/>
    </xf>
    <xf numFmtId="0" fontId="10" fillId="13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49" fontId="33" fillId="0" borderId="1" xfId="0" applyNumberFormat="1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left" vertical="center"/>
    </xf>
    <xf numFmtId="49" fontId="10" fillId="2" borderId="1" xfId="0" applyNumberFormat="1" applyFont="1" applyFill="1" applyBorder="1" applyAlignment="1">
      <alignment horizontal="center" vertical="center"/>
    </xf>
    <xf numFmtId="0" fontId="10" fillId="2" borderId="1" xfId="1" applyNumberFormat="1" applyFont="1" applyFill="1" applyBorder="1" applyAlignment="1" applyProtection="1">
      <alignment vertical="center"/>
    </xf>
    <xf numFmtId="0" fontId="10" fillId="2" borderId="1" xfId="0" applyNumberFormat="1" applyFont="1" applyFill="1" applyBorder="1">
      <alignment vertical="center"/>
    </xf>
    <xf numFmtId="0" fontId="10" fillId="0" borderId="1" xfId="0" applyNumberFormat="1" applyFont="1" applyFill="1" applyBorder="1" applyAlignment="1">
      <alignment vertical="center"/>
    </xf>
    <xf numFmtId="0" fontId="10" fillId="0" borderId="1" xfId="0" applyNumberFormat="1" applyFont="1" applyFill="1" applyBorder="1">
      <alignment vertical="center"/>
    </xf>
    <xf numFmtId="0" fontId="29" fillId="0" borderId="0" xfId="0" applyFont="1" applyFill="1" applyBorder="1">
      <alignment vertical="center"/>
    </xf>
    <xf numFmtId="0" fontId="29" fillId="0" borderId="5" xfId="0" applyFont="1" applyFill="1" applyBorder="1">
      <alignment vertical="center"/>
    </xf>
    <xf numFmtId="49" fontId="10" fillId="14" borderId="1" xfId="0" applyNumberFormat="1" applyFont="1" applyFill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15" borderId="1" xfId="0" applyFont="1" applyFill="1" applyBorder="1" applyAlignment="1">
      <alignment horizontal="center" vertical="center"/>
    </xf>
    <xf numFmtId="49" fontId="10" fillId="0" borderId="1" xfId="0" applyNumberFormat="1" applyFont="1" applyBorder="1">
      <alignment vertical="center"/>
    </xf>
    <xf numFmtId="0" fontId="10" fillId="0" borderId="1" xfId="1" applyFont="1" applyFill="1" applyBorder="1" applyAlignment="1" applyProtection="1">
      <alignment horizontal="left" vertical="center"/>
    </xf>
    <xf numFmtId="49" fontId="10" fillId="0" borderId="1" xfId="0" applyNumberFormat="1" applyFont="1" applyFill="1" applyBorder="1" applyAlignment="1">
      <alignment horizontal="left" vertical="center"/>
    </xf>
    <xf numFmtId="0" fontId="10" fillId="0" borderId="0" xfId="1" applyNumberFormat="1" applyFont="1" applyFill="1" applyBorder="1" applyAlignment="1" applyProtection="1">
      <alignment horizontal="left" vertical="center"/>
    </xf>
    <xf numFmtId="0" fontId="0" fillId="0" borderId="1" xfId="0" applyFont="1" applyBorder="1" applyAlignment="1">
      <alignment vertical="center"/>
    </xf>
    <xf numFmtId="0" fontId="0" fillId="5" borderId="1" xfId="0" applyFont="1" applyFill="1" applyBorder="1" applyAlignment="1">
      <alignment vertical="top"/>
    </xf>
    <xf numFmtId="0" fontId="0" fillId="0" borderId="3" xfId="0" applyFont="1" applyBorder="1" applyAlignment="1">
      <alignment vertical="center"/>
    </xf>
    <xf numFmtId="0" fontId="22" fillId="0" borderId="0" xfId="0" applyFont="1" applyAlignment="1">
      <alignment horizontal="center" vertical="center"/>
    </xf>
  </cellXfs>
  <cellStyles count="6">
    <cellStyle name="どちらでもない" xfId="4" builtinId="28"/>
    <cellStyle name="標準" xfId="0" builtinId="0"/>
    <cellStyle name="標準 2" xfId="3" xr:uid="{00000000-0005-0000-0000-000002000000}"/>
    <cellStyle name="標準 3" xfId="2" xr:uid="{00000000-0005-0000-0000-000003000000}"/>
    <cellStyle name="標準 4" xfId="5" xr:uid="{00000000-0005-0000-0000-000004000000}"/>
    <cellStyle name="標準_H15.3.22内線総表（蔵）" xfId="1" xr:uid="{00000000-0005-0000-0000-000005000000}"/>
  </cellStyles>
  <dxfs count="10">
    <dxf>
      <font>
        <b val="0"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 val="0"/>
        <i val="0"/>
        <color auto="1"/>
      </font>
    </dxf>
    <dxf>
      <font>
        <b val="0"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 val="0"/>
        <i val="0"/>
        <color auto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FF99"/>
      <color rgb="FF0033CC"/>
      <color rgb="FF66CCFF"/>
      <color rgb="FF99FF99"/>
      <color rgb="FFFFCCFF"/>
      <color rgb="FFFFCCCC"/>
      <color rgb="FFCCFFFF"/>
      <color rgb="FFCCFFCC"/>
      <color rgb="FFCCE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16</xdr:row>
      <xdr:rowOff>85725</xdr:rowOff>
    </xdr:from>
    <xdr:to>
      <xdr:col>10</xdr:col>
      <xdr:colOff>610626</xdr:colOff>
      <xdr:row>31</xdr:row>
      <xdr:rowOff>67031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2828925"/>
          <a:ext cx="7354326" cy="2553056"/>
        </a:xfrm>
        <a:prstGeom prst="rect">
          <a:avLst/>
        </a:prstGeom>
      </xdr:spPr>
    </xdr:pic>
    <xdr:clientData/>
  </xdr:twoCellAnchor>
  <xdr:twoCellAnchor editAs="oneCell">
    <xdr:from>
      <xdr:col>5</xdr:col>
      <xdr:colOff>435750</xdr:colOff>
      <xdr:row>1</xdr:row>
      <xdr:rowOff>76200</xdr:rowOff>
    </xdr:from>
    <xdr:to>
      <xdr:col>8</xdr:col>
      <xdr:colOff>216932</xdr:colOff>
      <xdr:row>16</xdr:row>
      <xdr:rowOff>28927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4750" y="247650"/>
          <a:ext cx="1838582" cy="25244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CCECFF"/>
  </sheetPr>
  <dimension ref="A1:D36"/>
  <sheetViews>
    <sheetView workbookViewId="0"/>
  </sheetViews>
  <sheetFormatPr defaultColWidth="8.875" defaultRowHeight="13.5"/>
  <cols>
    <col min="1" max="1" width="15.5" style="39" customWidth="1"/>
    <col min="2" max="2" width="37.875" style="39" bestFit="1" customWidth="1"/>
    <col min="3" max="3" width="8.5" style="39" customWidth="1"/>
    <col min="4" max="16384" width="8.875" style="39"/>
  </cols>
  <sheetData>
    <row r="1" spans="1:4">
      <c r="A1" s="39" t="s">
        <v>5757</v>
      </c>
    </row>
    <row r="2" spans="1:4">
      <c r="A2" s="157" t="s">
        <v>5719</v>
      </c>
      <c r="B2" s="46" t="s">
        <v>5759</v>
      </c>
      <c r="C2" s="41">
        <f>C22</f>
        <v>913</v>
      </c>
    </row>
    <row r="3" spans="1:4">
      <c r="A3" s="157"/>
      <c r="B3" s="46" t="s">
        <v>5716</v>
      </c>
      <c r="C3" s="41">
        <f>COUNTIF(電話帳!$Q$2:$Q$1043,"在庫*")</f>
        <v>16</v>
      </c>
    </row>
    <row r="4" spans="1:4" ht="14.25" thickBot="1">
      <c r="A4" s="68" t="s">
        <v>5718</v>
      </c>
      <c r="B4" s="47" t="s">
        <v>5717</v>
      </c>
      <c r="C4" s="43">
        <f>COUNTIF(電話帳!$Q$2:$Q$1043,B4)</f>
        <v>0</v>
      </c>
    </row>
    <row r="5" spans="1:4">
      <c r="A5" s="52" t="s">
        <v>5760</v>
      </c>
      <c r="B5" s="48"/>
      <c r="C5" s="49">
        <f>SUM(C2:C4)</f>
        <v>929</v>
      </c>
    </row>
    <row r="8" spans="1:4">
      <c r="A8" s="39" t="s">
        <v>5758</v>
      </c>
    </row>
    <row r="9" spans="1:4">
      <c r="A9" s="50" t="s">
        <v>1122</v>
      </c>
      <c r="B9" s="51"/>
      <c r="C9" s="51" t="s">
        <v>6902</v>
      </c>
      <c r="D9" s="51" t="s">
        <v>5756</v>
      </c>
    </row>
    <row r="10" spans="1:4">
      <c r="A10" s="40">
        <v>1</v>
      </c>
      <c r="B10" s="41" t="s">
        <v>1124</v>
      </c>
      <c r="C10" s="41">
        <f>COUNTIF(電話帳!$N$2:$N$1043,A10)</f>
        <v>1</v>
      </c>
      <c r="D10" s="156">
        <f>SUM(C10:C20)</f>
        <v>676</v>
      </c>
    </row>
    <row r="11" spans="1:4">
      <c r="A11" s="40">
        <v>2</v>
      </c>
      <c r="B11" s="41" t="s">
        <v>1125</v>
      </c>
      <c r="C11" s="41">
        <f>COUNTIF(電話帳!$N$2:$N$1043,A11)</f>
        <v>5</v>
      </c>
      <c r="D11" s="156"/>
    </row>
    <row r="12" spans="1:4">
      <c r="A12" s="40">
        <v>3</v>
      </c>
      <c r="B12" s="41" t="s">
        <v>1126</v>
      </c>
      <c r="C12" s="41">
        <f>COUNTIF(電話帳!$N$2:$N$1043,A12)</f>
        <v>13</v>
      </c>
      <c r="D12" s="156"/>
    </row>
    <row r="13" spans="1:4">
      <c r="A13" s="40">
        <v>4</v>
      </c>
      <c r="B13" s="41" t="s">
        <v>1127</v>
      </c>
      <c r="C13" s="41">
        <f>COUNTIF(電話帳!$N$2:$N$1043,A13)</f>
        <v>26</v>
      </c>
      <c r="D13" s="156"/>
    </row>
    <row r="14" spans="1:4">
      <c r="A14" s="40">
        <v>5</v>
      </c>
      <c r="B14" s="41" t="s">
        <v>1128</v>
      </c>
      <c r="C14" s="41">
        <f>COUNTIF(電話帳!$N$2:$N$1043,A14)</f>
        <v>17</v>
      </c>
      <c r="D14" s="156"/>
    </row>
    <row r="15" spans="1:4">
      <c r="A15" s="40">
        <v>6</v>
      </c>
      <c r="B15" s="41" t="s">
        <v>1129</v>
      </c>
      <c r="C15" s="41">
        <f>COUNTIF(電話帳!$N$2:$N$1043,A15)</f>
        <v>459</v>
      </c>
      <c r="D15" s="156"/>
    </row>
    <row r="16" spans="1:4">
      <c r="A16" s="40">
        <v>7</v>
      </c>
      <c r="B16" s="41" t="s">
        <v>1130</v>
      </c>
      <c r="C16" s="41">
        <f>COUNTIF(電話帳!$N$2:$N$1043,A16)</f>
        <v>77</v>
      </c>
      <c r="D16" s="156"/>
    </row>
    <row r="17" spans="1:4">
      <c r="A17" s="40">
        <v>8</v>
      </c>
      <c r="B17" s="41" t="s">
        <v>1131</v>
      </c>
      <c r="C17" s="41">
        <f>COUNTIF(電話帳!$N$2:$N$1043,A17)</f>
        <v>3</v>
      </c>
      <c r="D17" s="156"/>
    </row>
    <row r="18" spans="1:4">
      <c r="A18" s="40">
        <v>9</v>
      </c>
      <c r="B18" s="41" t="s">
        <v>1132</v>
      </c>
      <c r="C18" s="41">
        <f>COUNTIF(電話帳!$N$2:$N$1043,A18)</f>
        <v>59</v>
      </c>
      <c r="D18" s="156"/>
    </row>
    <row r="19" spans="1:4">
      <c r="A19" s="40">
        <v>10</v>
      </c>
      <c r="B19" s="41" t="s">
        <v>1133</v>
      </c>
      <c r="C19" s="41">
        <f>COUNTIF(電話帳!$N$2:$N$1043,A19)</f>
        <v>5</v>
      </c>
      <c r="D19" s="156"/>
    </row>
    <row r="20" spans="1:4">
      <c r="A20" s="40">
        <v>11</v>
      </c>
      <c r="B20" s="41" t="s">
        <v>1134</v>
      </c>
      <c r="C20" s="41">
        <f>COUNTIF(電話帳!$N$2:$N$1043,A20)</f>
        <v>11</v>
      </c>
      <c r="D20" s="156"/>
    </row>
    <row r="21" spans="1:4" ht="14.25" thickBot="1">
      <c r="A21" s="42">
        <v>12</v>
      </c>
      <c r="B21" s="43" t="s">
        <v>1135</v>
      </c>
      <c r="C21" s="43">
        <f>COUNTIF(電話帳!$N$2:$N$1043,A21)</f>
        <v>237</v>
      </c>
      <c r="D21" s="43">
        <f>SUM(C21)</f>
        <v>237</v>
      </c>
    </row>
    <row r="22" spans="1:4">
      <c r="A22" s="44"/>
      <c r="B22" s="45" t="s">
        <v>1136</v>
      </c>
      <c r="C22" s="44">
        <f>SUM(C10:C21)</f>
        <v>913</v>
      </c>
      <c r="D22" s="44">
        <f>SUM(D10:D21)</f>
        <v>913</v>
      </c>
    </row>
    <row r="24" spans="1:4">
      <c r="A24" s="39" t="s">
        <v>1137</v>
      </c>
    </row>
    <row r="27" spans="1:4">
      <c r="A27" s="39" t="s">
        <v>5758</v>
      </c>
    </row>
    <row r="28" spans="1:4">
      <c r="A28" s="50"/>
      <c r="B28" s="51" t="s">
        <v>8922</v>
      </c>
      <c r="C28" s="51" t="s">
        <v>6902</v>
      </c>
      <c r="D28" s="51" t="s">
        <v>5756</v>
      </c>
    </row>
    <row r="29" spans="1:4">
      <c r="A29" s="40">
        <v>1</v>
      </c>
      <c r="B29" s="41" t="s">
        <v>739</v>
      </c>
      <c r="C29" s="41">
        <f>COUNTIF(電話帳!$O$2:$O$1043,A29)</f>
        <v>500</v>
      </c>
      <c r="D29" s="156">
        <f>SUM(C29:C35)</f>
        <v>913</v>
      </c>
    </row>
    <row r="30" spans="1:4">
      <c r="A30" s="40">
        <v>2</v>
      </c>
      <c r="B30" s="41" t="s">
        <v>8923</v>
      </c>
      <c r="C30" s="41">
        <f>COUNTIF(電話帳!$O$2:$O$1043,A30)</f>
        <v>88</v>
      </c>
      <c r="D30" s="156"/>
    </row>
    <row r="31" spans="1:4">
      <c r="A31" s="40">
        <v>3</v>
      </c>
      <c r="B31" s="41" t="s">
        <v>267</v>
      </c>
      <c r="C31" s="41">
        <f>COUNTIF(電話帳!$O$2:$O$1043,A31)</f>
        <v>124</v>
      </c>
      <c r="D31" s="156"/>
    </row>
    <row r="32" spans="1:4">
      <c r="A32" s="40">
        <v>4</v>
      </c>
      <c r="B32" s="41" t="s">
        <v>6459</v>
      </c>
      <c r="C32" s="41">
        <f>COUNTIF(電話帳!$O$2:$O$1043,A32)</f>
        <v>21</v>
      </c>
      <c r="D32" s="156"/>
    </row>
    <row r="33" spans="1:4">
      <c r="A33" s="40">
        <v>5</v>
      </c>
      <c r="B33" s="41" t="s">
        <v>8924</v>
      </c>
      <c r="C33" s="41">
        <f>COUNTIF(電話帳!$O$2:$O$1043,A33)</f>
        <v>60</v>
      </c>
      <c r="D33" s="156"/>
    </row>
    <row r="34" spans="1:4">
      <c r="A34" s="40">
        <v>6</v>
      </c>
      <c r="B34" s="41" t="s">
        <v>8925</v>
      </c>
      <c r="C34" s="41">
        <f>COUNTIF(電話帳!$O$2:$O$1043,A34)</f>
        <v>53</v>
      </c>
      <c r="D34" s="156"/>
    </row>
    <row r="35" spans="1:4" ht="14.25" thickBot="1">
      <c r="A35" s="42">
        <v>7</v>
      </c>
      <c r="B35" s="43" t="s">
        <v>8927</v>
      </c>
      <c r="C35" s="43">
        <f>COUNTIF(電話帳!$O$2:$O$1043,A35)</f>
        <v>67</v>
      </c>
      <c r="D35" s="158"/>
    </row>
    <row r="36" spans="1:4">
      <c r="A36" s="44"/>
      <c r="B36" s="45" t="s">
        <v>1136</v>
      </c>
      <c r="C36" s="44">
        <f>SUM(C29:C35)</f>
        <v>913</v>
      </c>
      <c r="D36" s="44">
        <f>SUM(D29:D35)</f>
        <v>913</v>
      </c>
    </row>
  </sheetData>
  <mergeCells count="3">
    <mergeCell ref="D10:D20"/>
    <mergeCell ref="A2:A3"/>
    <mergeCell ref="D29:D35"/>
  </mergeCells>
  <phoneticPr fontId="4"/>
  <printOptions horizontalCentered="1"/>
  <pageMargins left="0.70866141732283472" right="0.70866141732283472" top="1.1417322834645669" bottom="0.74803149606299213" header="0.31496062992125984" footer="0.31496062992125984"/>
  <pageSetup paperSize="9" orientation="portrait" r:id="rId1"/>
  <headerFooter>
    <oddHeader>&amp;R&amp;F
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>
    <pageSetUpPr fitToPage="1"/>
  </sheetPr>
  <dimension ref="A1:H120"/>
  <sheetViews>
    <sheetView topLeftCell="A43" workbookViewId="0">
      <selection activeCell="F91" sqref="F91"/>
    </sheetView>
  </sheetViews>
  <sheetFormatPr defaultRowHeight="13.5"/>
  <cols>
    <col min="1" max="1" width="2.5" style="1" bestFit="1" customWidth="1"/>
    <col min="2" max="2" width="12.375" bestFit="1" customWidth="1"/>
    <col min="3" max="3" width="3.5" style="1" bestFit="1" customWidth="1"/>
    <col min="4" max="4" width="25" bestFit="1" customWidth="1"/>
    <col min="5" max="5" width="8.625" customWidth="1"/>
    <col min="6" max="6" width="28.25" bestFit="1" customWidth="1"/>
    <col min="7" max="7" width="14.875" bestFit="1" customWidth="1"/>
  </cols>
  <sheetData>
    <row r="1" spans="1:8">
      <c r="A1" s="2" t="s">
        <v>1074</v>
      </c>
      <c r="B1" s="3" t="s">
        <v>1020</v>
      </c>
      <c r="C1" s="2" t="s">
        <v>1028</v>
      </c>
      <c r="D1" s="3" t="s">
        <v>982</v>
      </c>
      <c r="E1" s="4"/>
      <c r="F1" s="3" t="str">
        <f>A1&amp;C1&amp;D1</f>
        <v>001循環器内科</v>
      </c>
    </row>
    <row r="2" spans="1:8">
      <c r="A2" s="2" t="s">
        <v>1074</v>
      </c>
      <c r="B2" s="3" t="s">
        <v>1020</v>
      </c>
      <c r="C2" s="2" t="s">
        <v>1029</v>
      </c>
      <c r="D2" s="3" t="s">
        <v>983</v>
      </c>
      <c r="E2" s="4"/>
      <c r="F2" s="3" t="str">
        <f t="shared" ref="F2:F12" si="0">A2&amp;C2&amp;D2</f>
        <v>002呼吸器内科</v>
      </c>
    </row>
    <row r="3" spans="1:8">
      <c r="A3" s="2" t="s">
        <v>1074</v>
      </c>
      <c r="B3" s="3" t="s">
        <v>1020</v>
      </c>
      <c r="C3" s="2" t="s">
        <v>1031</v>
      </c>
      <c r="D3" s="3" t="s">
        <v>984</v>
      </c>
      <c r="E3" s="4"/>
      <c r="F3" s="3" t="str">
        <f t="shared" si="0"/>
        <v>003消化器内科</v>
      </c>
    </row>
    <row r="4" spans="1:8">
      <c r="A4" s="2" t="s">
        <v>1074</v>
      </c>
      <c r="B4" s="3" t="s">
        <v>1020</v>
      </c>
      <c r="C4" s="2" t="s">
        <v>1033</v>
      </c>
      <c r="D4" s="3" t="s">
        <v>985</v>
      </c>
      <c r="E4" s="4"/>
      <c r="F4" s="3" t="str">
        <f t="shared" si="0"/>
        <v>004腎臓内科</v>
      </c>
      <c r="G4" s="7"/>
      <c r="H4" s="4"/>
    </row>
    <row r="5" spans="1:8">
      <c r="A5" s="2" t="s">
        <v>1074</v>
      </c>
      <c r="B5" s="3" t="s">
        <v>1020</v>
      </c>
      <c r="C5" s="2" t="s">
        <v>1035</v>
      </c>
      <c r="D5" s="3" t="s">
        <v>986</v>
      </c>
      <c r="E5" s="4"/>
      <c r="F5" s="3" t="str">
        <f t="shared" si="0"/>
        <v>005内分泌内科</v>
      </c>
      <c r="G5" s="8" t="s">
        <v>3217</v>
      </c>
      <c r="H5" s="4"/>
    </row>
    <row r="6" spans="1:8">
      <c r="A6" s="2" t="s">
        <v>1074</v>
      </c>
      <c r="B6" s="3" t="s">
        <v>1020</v>
      </c>
      <c r="C6" s="2" t="s">
        <v>1037</v>
      </c>
      <c r="D6" s="3" t="s">
        <v>987</v>
      </c>
      <c r="E6" s="4"/>
      <c r="F6" s="3" t="str">
        <f t="shared" si="0"/>
        <v>006血液内科</v>
      </c>
      <c r="G6" s="8" t="s">
        <v>3217</v>
      </c>
      <c r="H6" s="4"/>
    </row>
    <row r="7" spans="1:8">
      <c r="A7" s="2" t="s">
        <v>1074</v>
      </c>
      <c r="B7" s="3" t="s">
        <v>1020</v>
      </c>
      <c r="C7" s="2" t="s">
        <v>1039</v>
      </c>
      <c r="D7" s="3" t="s">
        <v>8884</v>
      </c>
      <c r="E7" s="4"/>
      <c r="F7" s="3" t="str">
        <f t="shared" si="0"/>
        <v>007脳神経内科</v>
      </c>
      <c r="G7" s="7"/>
      <c r="H7" s="4"/>
    </row>
    <row r="8" spans="1:8">
      <c r="A8" s="2" t="s">
        <v>1074</v>
      </c>
      <c r="B8" s="3" t="s">
        <v>1020</v>
      </c>
      <c r="C8" s="2" t="s">
        <v>1041</v>
      </c>
      <c r="D8" s="3" t="s">
        <v>7337</v>
      </c>
      <c r="E8" s="4"/>
      <c r="F8" s="3" t="str">
        <f t="shared" si="0"/>
        <v>008心臓血管外科</v>
      </c>
      <c r="G8" s="7"/>
      <c r="H8" s="4"/>
    </row>
    <row r="9" spans="1:8">
      <c r="A9" s="2" t="s">
        <v>1074</v>
      </c>
      <c r="B9" s="3" t="s">
        <v>1020</v>
      </c>
      <c r="C9" s="2" t="s">
        <v>1043</v>
      </c>
      <c r="D9" s="3" t="s">
        <v>988</v>
      </c>
      <c r="E9" s="4"/>
      <c r="F9" s="3" t="str">
        <f>A9&amp;C9&amp;D9</f>
        <v>009食乳甲外科</v>
      </c>
      <c r="G9" s="8" t="s">
        <v>3218</v>
      </c>
      <c r="H9" s="4"/>
    </row>
    <row r="10" spans="1:8">
      <c r="A10" s="2" t="s">
        <v>1074</v>
      </c>
      <c r="B10" s="3" t="s">
        <v>1020</v>
      </c>
      <c r="C10" s="2" t="s">
        <v>1045</v>
      </c>
      <c r="D10" s="3" t="s">
        <v>735</v>
      </c>
      <c r="E10" s="4"/>
      <c r="F10" s="3" t="str">
        <f t="shared" si="0"/>
        <v>010呼吸器外科</v>
      </c>
      <c r="G10" s="8" t="s">
        <v>3218</v>
      </c>
      <c r="H10" s="4"/>
    </row>
    <row r="11" spans="1:8">
      <c r="A11" s="2" t="s">
        <v>1074</v>
      </c>
      <c r="B11" s="3" t="s">
        <v>1020</v>
      </c>
      <c r="C11" s="2" t="s">
        <v>1047</v>
      </c>
      <c r="D11" s="3" t="s">
        <v>989</v>
      </c>
      <c r="E11" s="4"/>
      <c r="F11" s="3" t="str">
        <f t="shared" si="0"/>
        <v>011泌尿器科</v>
      </c>
      <c r="G11" s="7"/>
      <c r="H11" s="4"/>
    </row>
    <row r="12" spans="1:8">
      <c r="A12" s="2" t="s">
        <v>1074</v>
      </c>
      <c r="B12" s="3" t="s">
        <v>1020</v>
      </c>
      <c r="C12" s="2" t="s">
        <v>1049</v>
      </c>
      <c r="D12" s="3" t="s">
        <v>990</v>
      </c>
      <c r="E12" s="4"/>
      <c r="F12" s="3" t="str">
        <f t="shared" si="0"/>
        <v>012消化器外科</v>
      </c>
      <c r="G12" s="7" t="s">
        <v>3219</v>
      </c>
      <c r="H12" s="4"/>
    </row>
    <row r="13" spans="1:8">
      <c r="A13" s="2" t="s">
        <v>1074</v>
      </c>
      <c r="B13" s="3" t="s">
        <v>1020</v>
      </c>
      <c r="C13" s="2" t="s">
        <v>1051</v>
      </c>
      <c r="D13" s="3" t="s">
        <v>991</v>
      </c>
      <c r="E13" s="4"/>
      <c r="F13" s="3" t="str">
        <f>A13&amp;C13&amp;D13</f>
        <v>013小児外科</v>
      </c>
      <c r="G13" s="8" t="s">
        <v>3219</v>
      </c>
    </row>
    <row r="14" spans="1:8">
      <c r="A14" s="2" t="s">
        <v>1074</v>
      </c>
      <c r="B14" s="3" t="s">
        <v>1020</v>
      </c>
      <c r="C14" s="2" t="s">
        <v>1053</v>
      </c>
      <c r="D14" s="3" t="s">
        <v>992</v>
      </c>
      <c r="E14" s="4"/>
      <c r="F14" s="3" t="str">
        <f t="shared" ref="F14:F80" si="1">A14&amp;C14&amp;D14</f>
        <v>014眼科</v>
      </c>
    </row>
    <row r="15" spans="1:8">
      <c r="A15" s="2" t="s">
        <v>1074</v>
      </c>
      <c r="B15" s="3" t="s">
        <v>1020</v>
      </c>
      <c r="C15" s="2" t="s">
        <v>1055</v>
      </c>
      <c r="D15" s="3" t="s">
        <v>993</v>
      </c>
      <c r="E15" s="4"/>
      <c r="F15" s="3" t="str">
        <f t="shared" si="1"/>
        <v>015耳鼻咽喉科</v>
      </c>
    </row>
    <row r="16" spans="1:8">
      <c r="A16" s="2" t="s">
        <v>1074</v>
      </c>
      <c r="B16" s="3" t="s">
        <v>1020</v>
      </c>
      <c r="C16" s="2" t="s">
        <v>3216</v>
      </c>
      <c r="D16" s="3" t="s">
        <v>994</v>
      </c>
      <c r="E16" s="4"/>
      <c r="F16" s="3" t="str">
        <f>A16&amp;C16&amp;D16</f>
        <v>016整形外科</v>
      </c>
    </row>
    <row r="17" spans="1:7">
      <c r="A17" s="2" t="s">
        <v>1074</v>
      </c>
      <c r="B17" s="3" t="s">
        <v>1020</v>
      </c>
      <c r="C17" s="2" t="s">
        <v>1058</v>
      </c>
      <c r="D17" s="3" t="s">
        <v>995</v>
      </c>
      <c r="E17" s="4"/>
      <c r="F17" s="3" t="str">
        <f t="shared" si="1"/>
        <v>017皮膚科</v>
      </c>
    </row>
    <row r="18" spans="1:7">
      <c r="A18" s="2" t="s">
        <v>1074</v>
      </c>
      <c r="B18" s="3" t="s">
        <v>1020</v>
      </c>
      <c r="C18" s="2" t="s">
        <v>1060</v>
      </c>
      <c r="D18" s="3" t="s">
        <v>996</v>
      </c>
      <c r="E18" s="4"/>
      <c r="F18" s="3" t="str">
        <f t="shared" si="1"/>
        <v>018形成外科</v>
      </c>
    </row>
    <row r="19" spans="1:7">
      <c r="A19" s="2" t="s">
        <v>1074</v>
      </c>
      <c r="B19" s="3" t="s">
        <v>1020</v>
      </c>
      <c r="C19" s="2" t="s">
        <v>1062</v>
      </c>
      <c r="D19" s="3" t="s">
        <v>7334</v>
      </c>
      <c r="E19" s="4"/>
      <c r="F19" s="3" t="str">
        <f t="shared" si="1"/>
        <v>019脳神経外科</v>
      </c>
    </row>
    <row r="20" spans="1:7">
      <c r="A20" s="2" t="s">
        <v>1074</v>
      </c>
      <c r="B20" s="3" t="s">
        <v>1020</v>
      </c>
      <c r="C20" s="2" t="s">
        <v>1064</v>
      </c>
      <c r="D20" s="3" t="s">
        <v>997</v>
      </c>
      <c r="E20" s="4"/>
      <c r="F20" s="3" t="str">
        <f t="shared" si="1"/>
        <v>020麻酔科</v>
      </c>
    </row>
    <row r="21" spans="1:7">
      <c r="A21" s="2" t="s">
        <v>1074</v>
      </c>
      <c r="B21" s="3" t="s">
        <v>1020</v>
      </c>
      <c r="C21" s="2" t="s">
        <v>1066</v>
      </c>
      <c r="D21" s="3" t="s">
        <v>7335</v>
      </c>
      <c r="E21" s="4"/>
      <c r="F21" s="3" t="str">
        <f t="shared" si="1"/>
        <v>021精神科神経科</v>
      </c>
    </row>
    <row r="22" spans="1:7">
      <c r="A22" s="2" t="s">
        <v>1074</v>
      </c>
      <c r="B22" s="3" t="s">
        <v>1020</v>
      </c>
      <c r="C22" s="2" t="s">
        <v>1068</v>
      </c>
      <c r="D22" s="3" t="s">
        <v>998</v>
      </c>
      <c r="E22" s="4"/>
      <c r="F22" s="3" t="str">
        <f t="shared" si="1"/>
        <v>022小児科</v>
      </c>
    </row>
    <row r="23" spans="1:7">
      <c r="A23" s="2" t="s">
        <v>1074</v>
      </c>
      <c r="B23" s="3" t="s">
        <v>1020</v>
      </c>
      <c r="C23" s="2" t="s">
        <v>1070</v>
      </c>
      <c r="D23" s="3" t="s">
        <v>999</v>
      </c>
      <c r="E23" s="4"/>
      <c r="F23" s="3" t="str">
        <f t="shared" si="1"/>
        <v>023産科婦人科</v>
      </c>
    </row>
    <row r="24" spans="1:7">
      <c r="A24" s="2" t="s">
        <v>1074</v>
      </c>
      <c r="B24" s="3" t="s">
        <v>1020</v>
      </c>
      <c r="C24" s="2" t="s">
        <v>1072</v>
      </c>
      <c r="D24" s="3" t="s">
        <v>3543</v>
      </c>
      <c r="E24" s="4"/>
      <c r="F24" s="3" t="str">
        <f t="shared" si="1"/>
        <v>024放射線科</v>
      </c>
      <c r="G24" s="8"/>
    </row>
    <row r="25" spans="1:7">
      <c r="A25" s="2" t="s">
        <v>1074</v>
      </c>
      <c r="B25" s="3" t="s">
        <v>1020</v>
      </c>
      <c r="C25" s="2" t="s">
        <v>3542</v>
      </c>
      <c r="D25" s="3" t="s">
        <v>8887</v>
      </c>
      <c r="E25" s="4"/>
      <c r="F25" s="107" t="str">
        <f t="shared" si="1"/>
        <v>025救急科</v>
      </c>
      <c r="G25" s="108" t="s">
        <v>8889</v>
      </c>
    </row>
    <row r="26" spans="1:7">
      <c r="A26" s="2" t="s">
        <v>1074</v>
      </c>
      <c r="B26" s="3" t="s">
        <v>1020</v>
      </c>
      <c r="C26" s="2" t="s">
        <v>8885</v>
      </c>
      <c r="D26" s="3" t="s">
        <v>8888</v>
      </c>
      <c r="E26" s="4"/>
      <c r="F26" s="107" t="str">
        <f t="shared" si="1"/>
        <v>026病理診断科</v>
      </c>
      <c r="G26" s="109" t="s">
        <v>8890</v>
      </c>
    </row>
    <row r="27" spans="1:7">
      <c r="A27" s="2" t="s">
        <v>1074</v>
      </c>
      <c r="B27" s="3" t="s">
        <v>1020</v>
      </c>
      <c r="C27" s="2" t="s">
        <v>8886</v>
      </c>
      <c r="D27" s="3"/>
      <c r="E27" s="4"/>
      <c r="F27" s="3"/>
      <c r="G27" s="7"/>
    </row>
    <row r="28" spans="1:7">
      <c r="A28" s="2" t="s">
        <v>1073</v>
      </c>
      <c r="B28" s="3" t="s">
        <v>1021</v>
      </c>
      <c r="C28" s="2" t="s">
        <v>1028</v>
      </c>
      <c r="D28" s="3" t="s">
        <v>6186</v>
      </c>
      <c r="E28" s="4"/>
      <c r="F28" s="3" t="str">
        <f t="shared" si="1"/>
        <v>101むし歯科（１保）</v>
      </c>
      <c r="G28" s="8" t="s">
        <v>3544</v>
      </c>
    </row>
    <row r="29" spans="1:7">
      <c r="A29" s="2" t="s">
        <v>1073</v>
      </c>
      <c r="B29" s="3" t="s">
        <v>1021</v>
      </c>
      <c r="C29" s="2" t="s">
        <v>1029</v>
      </c>
      <c r="D29" s="3" t="s">
        <v>6187</v>
      </c>
      <c r="E29" s="4"/>
      <c r="F29" s="3" t="str">
        <f t="shared" si="1"/>
        <v>102歯周病科（２保）</v>
      </c>
      <c r="G29" s="8" t="s">
        <v>3545</v>
      </c>
    </row>
    <row r="30" spans="1:7">
      <c r="A30" s="2" t="s">
        <v>1073</v>
      </c>
      <c r="B30" s="3" t="s">
        <v>1021</v>
      </c>
      <c r="C30" s="2" t="s">
        <v>1031</v>
      </c>
      <c r="D30" s="3" t="s">
        <v>6188</v>
      </c>
      <c r="E30" s="4"/>
      <c r="F30" s="3" t="str">
        <f t="shared" si="1"/>
        <v>103そしゃく科（１補）</v>
      </c>
      <c r="G30" s="7" t="s">
        <v>3546</v>
      </c>
    </row>
    <row r="31" spans="1:7">
      <c r="A31" s="2" t="s">
        <v>1073</v>
      </c>
      <c r="B31" s="3" t="s">
        <v>1021</v>
      </c>
      <c r="C31" s="2" t="s">
        <v>1033</v>
      </c>
      <c r="D31" s="3" t="s">
        <v>6189</v>
      </c>
      <c r="E31" s="4"/>
      <c r="F31" s="3" t="str">
        <f t="shared" si="1"/>
        <v>104かみあわせ科（２補）</v>
      </c>
      <c r="G31" s="7" t="s">
        <v>3547</v>
      </c>
    </row>
    <row r="32" spans="1:7">
      <c r="A32" s="2" t="s">
        <v>1073</v>
      </c>
      <c r="B32" s="3" t="s">
        <v>1021</v>
      </c>
      <c r="C32" s="2" t="s">
        <v>1035</v>
      </c>
      <c r="D32" s="3" t="s">
        <v>7311</v>
      </c>
      <c r="E32" s="4"/>
      <c r="F32" s="3" t="str">
        <f t="shared" si="1"/>
        <v>105歯科放射線科</v>
      </c>
      <c r="G32" s="7"/>
    </row>
    <row r="33" spans="1:7">
      <c r="A33" s="2" t="s">
        <v>1073</v>
      </c>
      <c r="B33" s="3" t="s">
        <v>1021</v>
      </c>
      <c r="C33" s="2" t="s">
        <v>1037</v>
      </c>
      <c r="D33" s="3" t="s">
        <v>1003</v>
      </c>
      <c r="E33" s="4"/>
      <c r="F33" s="107" t="str">
        <f t="shared" si="1"/>
        <v>106口腔内科</v>
      </c>
      <c r="G33" s="110" t="s">
        <v>8900</v>
      </c>
    </row>
    <row r="34" spans="1:7">
      <c r="A34" s="2" t="s">
        <v>1073</v>
      </c>
      <c r="B34" s="3" t="s">
        <v>1021</v>
      </c>
      <c r="C34" s="2" t="s">
        <v>1039</v>
      </c>
      <c r="D34" s="3" t="s">
        <v>1004</v>
      </c>
      <c r="E34" s="4"/>
      <c r="F34" s="107" t="str">
        <f t="shared" si="1"/>
        <v>107口腔外科</v>
      </c>
      <c r="G34" s="110" t="s">
        <v>8901</v>
      </c>
    </row>
    <row r="35" spans="1:7">
      <c r="A35" s="2" t="s">
        <v>1073</v>
      </c>
      <c r="B35" s="3" t="s">
        <v>1021</v>
      </c>
      <c r="C35" s="2" t="s">
        <v>1041</v>
      </c>
      <c r="D35" s="3" t="s">
        <v>737</v>
      </c>
      <c r="E35" s="4"/>
      <c r="F35" s="107" t="str">
        <f t="shared" si="1"/>
        <v>108歯科麻酔科</v>
      </c>
      <c r="G35" s="110" t="s">
        <v>8902</v>
      </c>
    </row>
    <row r="36" spans="1:7">
      <c r="A36" s="2" t="s">
        <v>1073</v>
      </c>
      <c r="B36" s="3" t="s">
        <v>1021</v>
      </c>
      <c r="C36" s="2" t="s">
        <v>1043</v>
      </c>
      <c r="D36" s="3" t="s">
        <v>8893</v>
      </c>
      <c r="E36" s="4"/>
      <c r="F36" s="107" t="str">
        <f t="shared" si="1"/>
        <v>109矯正歯科</v>
      </c>
      <c r="G36" s="110" t="s">
        <v>8903</v>
      </c>
    </row>
    <row r="37" spans="1:7">
      <c r="A37" s="2" t="s">
        <v>1073</v>
      </c>
      <c r="B37" s="3" t="s">
        <v>1021</v>
      </c>
      <c r="C37" s="2" t="s">
        <v>1045</v>
      </c>
      <c r="D37" s="3" t="s">
        <v>8894</v>
      </c>
      <c r="E37" s="4"/>
      <c r="F37" s="107" t="str">
        <f t="shared" si="1"/>
        <v>110小児歯科</v>
      </c>
      <c r="G37" s="110" t="s">
        <v>8904</v>
      </c>
    </row>
    <row r="38" spans="1:7">
      <c r="A38" s="2" t="s">
        <v>1075</v>
      </c>
      <c r="B38" s="3" t="s">
        <v>1022</v>
      </c>
      <c r="C38" s="2" t="s">
        <v>1084</v>
      </c>
      <c r="D38" s="3" t="s">
        <v>1005</v>
      </c>
      <c r="E38" s="4"/>
      <c r="F38" s="3" t="str">
        <f t="shared" si="1"/>
        <v>201検査部</v>
      </c>
    </row>
    <row r="39" spans="1:7">
      <c r="A39" s="2" t="s">
        <v>1075</v>
      </c>
      <c r="B39" s="3" t="s">
        <v>1022</v>
      </c>
      <c r="C39" s="2" t="s">
        <v>1029</v>
      </c>
      <c r="D39" s="3" t="s">
        <v>1006</v>
      </c>
      <c r="E39" s="4"/>
      <c r="F39" s="3" t="str">
        <f t="shared" si="1"/>
        <v>202手術部</v>
      </c>
    </row>
    <row r="40" spans="1:7">
      <c r="A40" s="2" t="s">
        <v>1075</v>
      </c>
      <c r="B40" s="3" t="s">
        <v>1022</v>
      </c>
      <c r="C40" s="2" t="s">
        <v>1030</v>
      </c>
      <c r="D40" s="3" t="s">
        <v>1007</v>
      </c>
      <c r="E40" s="4"/>
      <c r="F40" s="3" t="str">
        <f t="shared" si="1"/>
        <v>203放射線部</v>
      </c>
    </row>
    <row r="41" spans="1:7">
      <c r="A41" s="2" t="s">
        <v>1075</v>
      </c>
      <c r="B41" s="3" t="s">
        <v>1022</v>
      </c>
      <c r="C41" s="2" t="s">
        <v>1032</v>
      </c>
      <c r="D41" s="3"/>
      <c r="E41" s="4"/>
      <c r="F41" s="3" t="str">
        <f t="shared" si="1"/>
        <v>204</v>
      </c>
    </row>
    <row r="42" spans="1:7">
      <c r="A42" s="2" t="s">
        <v>1075</v>
      </c>
      <c r="B42" s="3" t="s">
        <v>1022</v>
      </c>
      <c r="C42" s="2" t="s">
        <v>1034</v>
      </c>
      <c r="D42" s="3" t="s">
        <v>6197</v>
      </c>
      <c r="E42" s="4"/>
      <c r="F42" s="3" t="str">
        <f t="shared" si="1"/>
        <v>205リハビリテーション部</v>
      </c>
      <c r="G42" t="s">
        <v>3221</v>
      </c>
    </row>
    <row r="43" spans="1:7">
      <c r="A43" s="2" t="s">
        <v>1075</v>
      </c>
      <c r="B43" s="3" t="s">
        <v>1022</v>
      </c>
      <c r="C43" s="2" t="s">
        <v>1036</v>
      </c>
      <c r="D43" s="3" t="s">
        <v>3518</v>
      </c>
      <c r="E43" s="4"/>
      <c r="F43" s="6" t="str">
        <f t="shared" si="1"/>
        <v>206視能訓練部</v>
      </c>
      <c r="G43" s="5"/>
    </row>
    <row r="44" spans="1:7">
      <c r="A44" s="2" t="s">
        <v>1075</v>
      </c>
      <c r="B44" s="3" t="s">
        <v>1022</v>
      </c>
      <c r="C44" s="2" t="s">
        <v>1038</v>
      </c>
      <c r="D44" s="3"/>
      <c r="E44" s="4"/>
      <c r="F44" s="6" t="str">
        <f t="shared" si="1"/>
        <v>207</v>
      </c>
      <c r="G44" s="5"/>
    </row>
    <row r="45" spans="1:7">
      <c r="A45" s="2" t="s">
        <v>1075</v>
      </c>
      <c r="B45" s="3" t="s">
        <v>1022</v>
      </c>
      <c r="C45" s="2" t="s">
        <v>1040</v>
      </c>
      <c r="D45" s="3" t="s">
        <v>7336</v>
      </c>
      <c r="E45" s="4"/>
      <c r="F45" s="3" t="str">
        <f t="shared" si="1"/>
        <v>208輸血細胞治療部</v>
      </c>
    </row>
    <row r="46" spans="1:7">
      <c r="A46" s="2" t="s">
        <v>1075</v>
      </c>
      <c r="B46" s="3" t="s">
        <v>1022</v>
      </c>
      <c r="C46" s="2" t="s">
        <v>1042</v>
      </c>
      <c r="D46" s="3" t="s">
        <v>6191</v>
      </c>
      <c r="E46" s="4"/>
      <c r="F46" s="3" t="str">
        <f t="shared" si="1"/>
        <v>209病院情報セ</v>
      </c>
    </row>
    <row r="47" spans="1:7">
      <c r="A47" s="2" t="s">
        <v>1075</v>
      </c>
      <c r="B47" s="3" t="s">
        <v>1022</v>
      </c>
      <c r="C47" s="2" t="s">
        <v>1044</v>
      </c>
      <c r="D47" s="3"/>
      <c r="E47" s="4"/>
      <c r="F47" s="3" t="str">
        <f t="shared" si="1"/>
        <v>210</v>
      </c>
    </row>
    <row r="48" spans="1:7">
      <c r="A48" s="2" t="s">
        <v>1075</v>
      </c>
      <c r="B48" s="3" t="s">
        <v>1022</v>
      </c>
      <c r="C48" s="2" t="s">
        <v>1046</v>
      </c>
      <c r="D48" s="3" t="s">
        <v>10348</v>
      </c>
      <c r="E48" s="4"/>
      <c r="F48" s="3" t="str">
        <f t="shared" si="1"/>
        <v>211臨床研究推進部</v>
      </c>
      <c r="G48" s="108" t="s">
        <v>10347</v>
      </c>
    </row>
    <row r="49" spans="1:7">
      <c r="A49" s="2" t="s">
        <v>1075</v>
      </c>
      <c r="B49" s="3" t="s">
        <v>1022</v>
      </c>
      <c r="C49" s="2" t="s">
        <v>1048</v>
      </c>
      <c r="D49" s="3" t="s">
        <v>1008</v>
      </c>
      <c r="E49" s="4"/>
      <c r="F49" s="3" t="str">
        <f t="shared" si="1"/>
        <v>212総合歯科</v>
      </c>
    </row>
    <row r="50" spans="1:7">
      <c r="A50" s="2" t="s">
        <v>1075</v>
      </c>
      <c r="B50" s="3" t="s">
        <v>1022</v>
      </c>
      <c r="C50" s="2" t="s">
        <v>1050</v>
      </c>
      <c r="D50" s="3" t="s">
        <v>1009</v>
      </c>
      <c r="E50" s="4"/>
      <c r="F50" s="3" t="str">
        <f t="shared" si="1"/>
        <v>213高次歯科</v>
      </c>
    </row>
    <row r="51" spans="1:7">
      <c r="A51" s="2" t="s">
        <v>1075</v>
      </c>
      <c r="B51" s="3" t="s">
        <v>1022</v>
      </c>
      <c r="C51" s="2" t="s">
        <v>1052</v>
      </c>
      <c r="D51" s="3" t="s">
        <v>3220</v>
      </c>
      <c r="E51" s="4"/>
      <c r="F51" s="3" t="str">
        <f>A51&amp;C51&amp;D51</f>
        <v>214総合診療部</v>
      </c>
    </row>
    <row r="52" spans="1:7">
      <c r="A52" s="2" t="s">
        <v>1075</v>
      </c>
      <c r="B52" s="3" t="s">
        <v>1022</v>
      </c>
      <c r="C52" s="2" t="s">
        <v>1054</v>
      </c>
      <c r="D52" s="3" t="s">
        <v>6190</v>
      </c>
      <c r="E52" s="4"/>
      <c r="F52" s="3" t="str">
        <f t="shared" si="1"/>
        <v>215患者支援セ</v>
      </c>
      <c r="G52" s="5"/>
    </row>
    <row r="53" spans="1:7">
      <c r="A53" s="2" t="s">
        <v>1075</v>
      </c>
      <c r="B53" s="3" t="s">
        <v>1022</v>
      </c>
      <c r="C53" s="2" t="s">
        <v>1056</v>
      </c>
      <c r="D53" s="3"/>
      <c r="E53" s="4"/>
      <c r="F53" s="3" t="str">
        <f t="shared" si="1"/>
        <v>216</v>
      </c>
      <c r="G53" s="5"/>
    </row>
    <row r="54" spans="1:7">
      <c r="A54" s="2" t="s">
        <v>1075</v>
      </c>
      <c r="B54" s="3" t="s">
        <v>1022</v>
      </c>
      <c r="C54" s="2" t="s">
        <v>1057</v>
      </c>
      <c r="D54" s="3" t="s">
        <v>7404</v>
      </c>
      <c r="E54" s="4"/>
      <c r="F54" s="3" t="str">
        <f t="shared" si="1"/>
        <v>217ゲノム医療セ</v>
      </c>
      <c r="G54" s="5" t="s">
        <v>7403</v>
      </c>
    </row>
    <row r="55" spans="1:7">
      <c r="A55" s="2" t="s">
        <v>1075</v>
      </c>
      <c r="B55" s="3" t="s">
        <v>1022</v>
      </c>
      <c r="C55" s="2" t="s">
        <v>1059</v>
      </c>
      <c r="D55" s="3"/>
      <c r="E55" s="4"/>
      <c r="F55" s="3" t="str">
        <f t="shared" si="1"/>
        <v>218</v>
      </c>
      <c r="G55" s="5"/>
    </row>
    <row r="56" spans="1:7">
      <c r="A56" s="2" t="s">
        <v>1075</v>
      </c>
      <c r="B56" s="3" t="s">
        <v>1022</v>
      </c>
      <c r="C56" s="2" t="s">
        <v>1061</v>
      </c>
      <c r="D56" s="3"/>
      <c r="E56" s="4"/>
      <c r="F56" s="3" t="str">
        <f t="shared" si="1"/>
        <v>219</v>
      </c>
      <c r="G56" s="5"/>
    </row>
    <row r="57" spans="1:7">
      <c r="A57" s="2" t="s">
        <v>1075</v>
      </c>
      <c r="B57" s="3" t="s">
        <v>1022</v>
      </c>
      <c r="C57" s="2" t="s">
        <v>1063</v>
      </c>
      <c r="D57" s="3" t="s">
        <v>6192</v>
      </c>
      <c r="E57" s="4"/>
      <c r="F57" s="3" t="str">
        <f t="shared" si="1"/>
        <v>220内視鏡セ</v>
      </c>
      <c r="G57" s="5"/>
    </row>
    <row r="58" spans="1:7">
      <c r="A58" s="2" t="s">
        <v>1075</v>
      </c>
      <c r="B58" s="3" t="s">
        <v>1022</v>
      </c>
      <c r="C58" s="2" t="s">
        <v>1065</v>
      </c>
      <c r="D58" s="3" t="s">
        <v>6193</v>
      </c>
      <c r="E58" s="4"/>
      <c r="F58" s="3" t="str">
        <f t="shared" si="1"/>
        <v>221超音波セ</v>
      </c>
    </row>
    <row r="59" spans="1:7">
      <c r="A59" s="2" t="s">
        <v>1075</v>
      </c>
      <c r="B59" s="3" t="s">
        <v>1022</v>
      </c>
      <c r="C59" s="2" t="s">
        <v>1067</v>
      </c>
      <c r="D59" s="3"/>
      <c r="E59" s="4"/>
      <c r="F59" s="3" t="str">
        <f t="shared" si="1"/>
        <v>222</v>
      </c>
      <c r="G59" s="5"/>
    </row>
    <row r="60" spans="1:7">
      <c r="A60" s="2" t="s">
        <v>1075</v>
      </c>
      <c r="B60" s="3" t="s">
        <v>1022</v>
      </c>
      <c r="C60" s="2" t="s">
        <v>1069</v>
      </c>
      <c r="D60" s="3" t="s">
        <v>1010</v>
      </c>
      <c r="E60" s="4"/>
      <c r="F60" s="3" t="str">
        <f t="shared" si="1"/>
        <v>223技工室</v>
      </c>
      <c r="G60" s="5" t="s">
        <v>9043</v>
      </c>
    </row>
    <row r="61" spans="1:7">
      <c r="A61" s="2" t="s">
        <v>1075</v>
      </c>
      <c r="B61" s="3" t="s">
        <v>1022</v>
      </c>
      <c r="C61" s="2" t="s">
        <v>1071</v>
      </c>
      <c r="D61" s="3" t="s">
        <v>1011</v>
      </c>
      <c r="E61" s="4"/>
      <c r="F61" s="3" t="str">
        <f t="shared" si="1"/>
        <v>224歯科衛生室</v>
      </c>
      <c r="G61" s="5" t="s">
        <v>9043</v>
      </c>
    </row>
    <row r="62" spans="1:7">
      <c r="A62" s="2" t="s">
        <v>1075</v>
      </c>
      <c r="B62" s="3" t="s">
        <v>1022</v>
      </c>
      <c r="C62" s="2" t="s">
        <v>1085</v>
      </c>
      <c r="D62" s="3" t="s">
        <v>1172</v>
      </c>
      <c r="E62" s="4"/>
      <c r="F62" s="3" t="str">
        <f t="shared" si="1"/>
        <v>225安全管理・感染制御</v>
      </c>
    </row>
    <row r="63" spans="1:7">
      <c r="A63" s="2" t="s">
        <v>1075</v>
      </c>
      <c r="B63" s="3" t="s">
        <v>1022</v>
      </c>
      <c r="C63" s="2" t="s">
        <v>1086</v>
      </c>
      <c r="D63" s="3"/>
      <c r="E63" s="4"/>
      <c r="F63" s="3" t="str">
        <f t="shared" si="1"/>
        <v>226</v>
      </c>
    </row>
    <row r="64" spans="1:7">
      <c r="A64" s="2" t="s">
        <v>1075</v>
      </c>
      <c r="B64" s="3" t="s">
        <v>1022</v>
      </c>
      <c r="C64" s="2" t="s">
        <v>1087</v>
      </c>
      <c r="D64" s="3" t="s">
        <v>1012</v>
      </c>
      <c r="E64" s="4"/>
      <c r="F64" s="3" t="str">
        <f t="shared" si="1"/>
        <v>227卒後臨床</v>
      </c>
    </row>
    <row r="65" spans="1:7">
      <c r="A65" s="2" t="s">
        <v>1075</v>
      </c>
      <c r="B65" s="3" t="s">
        <v>1022</v>
      </c>
      <c r="C65" s="2" t="s">
        <v>1088</v>
      </c>
      <c r="D65" s="3"/>
      <c r="E65" s="4"/>
      <c r="F65" s="3" t="str">
        <f t="shared" si="1"/>
        <v>228</v>
      </c>
      <c r="G65" s="5"/>
    </row>
    <row r="66" spans="1:7">
      <c r="A66" s="2" t="s">
        <v>1075</v>
      </c>
      <c r="B66" s="3" t="s">
        <v>1022</v>
      </c>
      <c r="C66" s="2" t="s">
        <v>1089</v>
      </c>
      <c r="D66" s="3"/>
      <c r="E66" s="4"/>
      <c r="F66" s="3" t="str">
        <f t="shared" si="1"/>
        <v>229</v>
      </c>
      <c r="G66" s="5"/>
    </row>
    <row r="67" spans="1:7">
      <c r="A67" s="2" t="s">
        <v>1075</v>
      </c>
      <c r="B67" s="3" t="s">
        <v>1022</v>
      </c>
      <c r="C67" s="2" t="s">
        <v>1090</v>
      </c>
      <c r="D67" s="3"/>
      <c r="E67" s="4"/>
      <c r="F67" s="3" t="str">
        <f t="shared" si="1"/>
        <v>230</v>
      </c>
      <c r="G67" s="5"/>
    </row>
    <row r="68" spans="1:7">
      <c r="A68" s="2" t="s">
        <v>1075</v>
      </c>
      <c r="B68" s="3" t="s">
        <v>1022</v>
      </c>
      <c r="C68" s="2" t="s">
        <v>1091</v>
      </c>
      <c r="D68" s="3"/>
      <c r="E68" s="4"/>
      <c r="F68" s="3" t="str">
        <f t="shared" si="1"/>
        <v>231</v>
      </c>
      <c r="G68" s="5"/>
    </row>
    <row r="69" spans="1:7">
      <c r="A69" s="2" t="s">
        <v>1075</v>
      </c>
      <c r="B69" s="3" t="s">
        <v>1022</v>
      </c>
      <c r="C69" s="2" t="s">
        <v>1092</v>
      </c>
      <c r="D69" s="3"/>
      <c r="E69" s="4"/>
      <c r="F69" s="3" t="str">
        <f t="shared" si="1"/>
        <v>232</v>
      </c>
      <c r="G69" s="5"/>
    </row>
    <row r="70" spans="1:7">
      <c r="A70" s="2" t="s">
        <v>1075</v>
      </c>
      <c r="B70" s="3" t="s">
        <v>1022</v>
      </c>
      <c r="C70" s="2" t="s">
        <v>1093</v>
      </c>
      <c r="D70" s="3"/>
      <c r="E70" s="4"/>
      <c r="F70" s="3" t="str">
        <f t="shared" si="1"/>
        <v>233</v>
      </c>
      <c r="G70" s="5"/>
    </row>
    <row r="71" spans="1:7">
      <c r="A71" s="2" t="s">
        <v>1075</v>
      </c>
      <c r="B71" s="3" t="s">
        <v>1022</v>
      </c>
      <c r="C71" s="2" t="s">
        <v>1094</v>
      </c>
      <c r="D71" s="3" t="s">
        <v>6194</v>
      </c>
      <c r="E71" s="4"/>
      <c r="F71" s="3" t="str">
        <f t="shared" si="1"/>
        <v>234がん診療セ</v>
      </c>
    </row>
    <row r="72" spans="1:7">
      <c r="A72" s="2" t="s">
        <v>1075</v>
      </c>
      <c r="B72" s="3" t="s">
        <v>1022</v>
      </c>
      <c r="C72" s="2" t="s">
        <v>3513</v>
      </c>
      <c r="D72" s="3" t="s">
        <v>3519</v>
      </c>
      <c r="E72" s="4"/>
      <c r="F72" s="3" t="str">
        <f t="shared" si="1"/>
        <v>235褥瘡対策室</v>
      </c>
    </row>
    <row r="73" spans="1:7">
      <c r="A73" s="2" t="s">
        <v>1075</v>
      </c>
      <c r="B73" s="3" t="s">
        <v>1022</v>
      </c>
      <c r="C73" s="2" t="s">
        <v>1095</v>
      </c>
      <c r="D73" s="3" t="s">
        <v>6202</v>
      </c>
      <c r="E73" s="4"/>
      <c r="F73" s="3" t="str">
        <f t="shared" si="1"/>
        <v>236物流セ</v>
      </c>
      <c r="G73" s="5"/>
    </row>
    <row r="74" spans="1:7">
      <c r="A74" s="2" t="s">
        <v>1075</v>
      </c>
      <c r="B74" s="3" t="s">
        <v>1022</v>
      </c>
      <c r="C74" s="2" t="s">
        <v>1096</v>
      </c>
      <c r="D74" s="3" t="s">
        <v>6199</v>
      </c>
      <c r="E74" s="4"/>
      <c r="F74" s="3" t="str">
        <f t="shared" si="1"/>
        <v>237ＭＥ管理セ</v>
      </c>
      <c r="G74" s="147"/>
    </row>
    <row r="75" spans="1:7">
      <c r="A75" s="2" t="s">
        <v>1075</v>
      </c>
      <c r="B75" s="3" t="s">
        <v>1022</v>
      </c>
      <c r="C75" s="2" t="s">
        <v>1097</v>
      </c>
      <c r="D75" s="3"/>
      <c r="E75" s="4"/>
      <c r="F75" s="3" t="str">
        <f t="shared" si="1"/>
        <v>238</v>
      </c>
      <c r="G75" s="5"/>
    </row>
    <row r="76" spans="1:7">
      <c r="A76" s="2" t="s">
        <v>1075</v>
      </c>
      <c r="B76" s="3" t="s">
        <v>1022</v>
      </c>
      <c r="C76" s="2" t="s">
        <v>1098</v>
      </c>
      <c r="D76" s="3"/>
      <c r="E76" s="4"/>
      <c r="F76" s="3" t="str">
        <f t="shared" si="1"/>
        <v>239</v>
      </c>
    </row>
    <row r="77" spans="1:7">
      <c r="A77" s="2" t="s">
        <v>1075</v>
      </c>
      <c r="B77" s="3" t="s">
        <v>1022</v>
      </c>
      <c r="C77" s="2" t="s">
        <v>1099</v>
      </c>
      <c r="D77" s="3"/>
      <c r="E77" s="4"/>
      <c r="F77" s="3" t="str">
        <f t="shared" si="1"/>
        <v>240</v>
      </c>
      <c r="G77" s="5"/>
    </row>
    <row r="78" spans="1:7">
      <c r="A78" s="2" t="s">
        <v>1075</v>
      </c>
      <c r="B78" s="3" t="s">
        <v>1022</v>
      </c>
      <c r="C78" s="2" t="s">
        <v>1100</v>
      </c>
      <c r="D78" s="3"/>
      <c r="E78" s="4"/>
      <c r="F78" s="3" t="str">
        <f t="shared" si="1"/>
        <v>241</v>
      </c>
    </row>
    <row r="79" spans="1:7">
      <c r="A79" s="2" t="s">
        <v>1075</v>
      </c>
      <c r="B79" s="3" t="s">
        <v>1022</v>
      </c>
      <c r="C79" s="2" t="s">
        <v>1101</v>
      </c>
      <c r="D79" s="3" t="s">
        <v>6203</v>
      </c>
      <c r="E79" s="4"/>
      <c r="F79" s="3" t="str">
        <f t="shared" si="1"/>
        <v>242キャリア形成</v>
      </c>
      <c r="G79" s="5"/>
    </row>
    <row r="80" spans="1:7">
      <c r="A80" s="2" t="s">
        <v>1075</v>
      </c>
      <c r="B80" s="3" t="s">
        <v>1022</v>
      </c>
      <c r="C80" s="2" t="s">
        <v>1083</v>
      </c>
      <c r="D80" s="3" t="s">
        <v>7405</v>
      </c>
      <c r="E80" s="4"/>
      <c r="F80" s="3" t="str">
        <f t="shared" si="1"/>
        <v>243糖尿病対策セ</v>
      </c>
      <c r="G80" s="5"/>
    </row>
    <row r="81" spans="1:6">
      <c r="A81" s="2" t="s">
        <v>1075</v>
      </c>
      <c r="B81" s="3" t="s">
        <v>1022</v>
      </c>
      <c r="C81" s="2" t="s">
        <v>1082</v>
      </c>
      <c r="D81" s="3"/>
      <c r="E81" s="4"/>
      <c r="F81" s="3"/>
    </row>
    <row r="82" spans="1:6">
      <c r="A82" s="2" t="s">
        <v>1075</v>
      </c>
      <c r="B82" s="3" t="s">
        <v>1022</v>
      </c>
      <c r="C82" s="2" t="s">
        <v>3541</v>
      </c>
      <c r="D82" s="3" t="s">
        <v>6195</v>
      </c>
      <c r="E82" s="4"/>
      <c r="F82" s="3" t="str">
        <f t="shared" ref="F82:F113" si="2">A82&amp;C82&amp;D82</f>
        <v>245口腔インプラントセ</v>
      </c>
    </row>
    <row r="83" spans="1:6">
      <c r="A83" s="2" t="s">
        <v>1075</v>
      </c>
      <c r="B83" s="3" t="s">
        <v>1022</v>
      </c>
      <c r="C83" s="2" t="s">
        <v>3548</v>
      </c>
      <c r="D83" s="3" t="s">
        <v>6196</v>
      </c>
      <c r="E83" s="4"/>
      <c r="F83" s="3" t="str">
        <f t="shared" si="2"/>
        <v>246クリニカルアナトミー</v>
      </c>
    </row>
    <row r="84" spans="1:6">
      <c r="A84" s="2" t="s">
        <v>1075</v>
      </c>
      <c r="B84" s="3" t="s">
        <v>1022</v>
      </c>
      <c r="C84" s="2" t="s">
        <v>3549</v>
      </c>
      <c r="D84" s="3"/>
      <c r="E84" s="4"/>
      <c r="F84" s="3"/>
    </row>
    <row r="85" spans="1:6">
      <c r="A85" s="2" t="s">
        <v>1075</v>
      </c>
      <c r="B85" s="3" t="s">
        <v>1022</v>
      </c>
      <c r="C85" s="2" t="s">
        <v>3550</v>
      </c>
      <c r="D85" s="3"/>
      <c r="E85" s="4"/>
      <c r="F85" s="3"/>
    </row>
    <row r="86" spans="1:6">
      <c r="A86" s="2" t="s">
        <v>1075</v>
      </c>
      <c r="B86" s="3" t="s">
        <v>1022</v>
      </c>
      <c r="C86" s="2" t="s">
        <v>3551</v>
      </c>
      <c r="D86" s="3"/>
      <c r="E86" s="4"/>
      <c r="F86" s="3"/>
    </row>
    <row r="87" spans="1:6">
      <c r="A87" s="2" t="s">
        <v>1075</v>
      </c>
      <c r="B87" s="3" t="s">
        <v>1022</v>
      </c>
      <c r="C87" s="2" t="s">
        <v>3552</v>
      </c>
      <c r="D87" s="3"/>
      <c r="E87" s="4"/>
      <c r="F87" s="3"/>
    </row>
    <row r="88" spans="1:6">
      <c r="A88" s="2" t="s">
        <v>1075</v>
      </c>
      <c r="B88" s="3" t="s">
        <v>1022</v>
      </c>
      <c r="C88" s="2" t="s">
        <v>3553</v>
      </c>
      <c r="D88" s="3"/>
      <c r="E88" s="4"/>
      <c r="F88" s="3"/>
    </row>
    <row r="89" spans="1:6">
      <c r="A89" s="2" t="s">
        <v>1075</v>
      </c>
      <c r="B89" s="3" t="s">
        <v>1022</v>
      </c>
      <c r="C89" s="2" t="s">
        <v>3554</v>
      </c>
      <c r="D89" s="3"/>
      <c r="E89" s="4"/>
      <c r="F89" s="3"/>
    </row>
    <row r="90" spans="1:6">
      <c r="A90" s="2" t="s">
        <v>1075</v>
      </c>
      <c r="B90" s="3" t="s">
        <v>1022</v>
      </c>
      <c r="C90" s="2" t="s">
        <v>3555</v>
      </c>
      <c r="D90" s="3" t="s">
        <v>1013</v>
      </c>
      <c r="E90" s="4"/>
      <c r="F90" s="3" t="str">
        <f t="shared" si="2"/>
        <v>253地域外科診</v>
      </c>
    </row>
    <row r="91" spans="1:6">
      <c r="A91" s="2" t="s">
        <v>1075</v>
      </c>
      <c r="B91" s="3" t="s">
        <v>1022</v>
      </c>
      <c r="C91" s="2" t="s">
        <v>3556</v>
      </c>
      <c r="D91" s="3" t="s">
        <v>10606</v>
      </c>
      <c r="E91" s="4"/>
      <c r="F91" s="3" t="s">
        <v>10607</v>
      </c>
    </row>
    <row r="92" spans="1:6">
      <c r="A92" s="2" t="s">
        <v>1075</v>
      </c>
      <c r="B92" s="3" t="s">
        <v>1022</v>
      </c>
      <c r="C92" s="2" t="s">
        <v>3557</v>
      </c>
      <c r="D92" s="3"/>
      <c r="E92" s="4"/>
      <c r="F92" s="3"/>
    </row>
    <row r="93" spans="1:6">
      <c r="A93" s="2" t="s">
        <v>1075</v>
      </c>
      <c r="B93" s="3" t="s">
        <v>1022</v>
      </c>
      <c r="C93" s="2" t="s">
        <v>3558</v>
      </c>
      <c r="D93" s="3"/>
      <c r="E93" s="4"/>
      <c r="F93" s="3"/>
    </row>
    <row r="94" spans="1:6">
      <c r="A94" s="2" t="s">
        <v>1076</v>
      </c>
      <c r="B94" s="3" t="s">
        <v>1023</v>
      </c>
      <c r="C94" s="2" t="s">
        <v>1028</v>
      </c>
      <c r="D94" s="3" t="s">
        <v>1014</v>
      </c>
      <c r="E94" s="4"/>
      <c r="F94" s="3" t="str">
        <f>A94&amp;C94&amp;D94</f>
        <v>301薬剤部</v>
      </c>
    </row>
    <row r="95" spans="1:6">
      <c r="A95" s="2" t="s">
        <v>1077</v>
      </c>
      <c r="B95" s="3" t="s">
        <v>1024</v>
      </c>
      <c r="C95" s="2" t="s">
        <v>1028</v>
      </c>
      <c r="D95" s="3" t="s">
        <v>1015</v>
      </c>
      <c r="E95" s="4"/>
      <c r="F95" s="3" t="str">
        <f t="shared" si="2"/>
        <v>401看護部</v>
      </c>
    </row>
    <row r="96" spans="1:6">
      <c r="A96" s="2" t="s">
        <v>1078</v>
      </c>
      <c r="B96" s="3" t="s">
        <v>3560</v>
      </c>
      <c r="C96" s="2" t="s">
        <v>1028</v>
      </c>
      <c r="D96" s="3" t="s">
        <v>3571</v>
      </c>
      <c r="E96" s="4"/>
      <c r="F96" s="3" t="str">
        <f t="shared" si="2"/>
        <v>501検査部</v>
      </c>
    </row>
    <row r="97" spans="1:7">
      <c r="A97" s="2" t="s">
        <v>1078</v>
      </c>
      <c r="B97" s="3" t="s">
        <v>3560</v>
      </c>
      <c r="C97" s="2" t="s">
        <v>3573</v>
      </c>
      <c r="D97" s="3" t="s">
        <v>3572</v>
      </c>
      <c r="E97" s="4"/>
      <c r="F97" s="3" t="str">
        <f t="shared" si="2"/>
        <v>502放射線部</v>
      </c>
    </row>
    <row r="98" spans="1:7">
      <c r="A98" s="2" t="s">
        <v>1078</v>
      </c>
      <c r="B98" s="3" t="s">
        <v>3560</v>
      </c>
      <c r="C98" s="2" t="s">
        <v>3574</v>
      </c>
      <c r="D98" s="3" t="s">
        <v>6197</v>
      </c>
      <c r="E98" s="4"/>
      <c r="F98" s="3" t="str">
        <f t="shared" si="2"/>
        <v>503リハビリテーション部</v>
      </c>
    </row>
    <row r="99" spans="1:7">
      <c r="A99" s="2" t="s">
        <v>1078</v>
      </c>
      <c r="B99" s="3" t="s">
        <v>3560</v>
      </c>
      <c r="C99" s="2" t="s">
        <v>3575</v>
      </c>
      <c r="D99" s="3" t="s">
        <v>3518</v>
      </c>
      <c r="E99" s="4"/>
      <c r="F99" s="3" t="str">
        <f t="shared" si="2"/>
        <v>504視能訓練部</v>
      </c>
    </row>
    <row r="100" spans="1:7">
      <c r="A100" s="2" t="s">
        <v>1078</v>
      </c>
      <c r="B100" s="3" t="s">
        <v>3560</v>
      </c>
      <c r="C100" s="2" t="s">
        <v>3576</v>
      </c>
      <c r="D100" s="3" t="s">
        <v>6199</v>
      </c>
      <c r="E100" s="4"/>
      <c r="F100" s="3" t="str">
        <f t="shared" si="2"/>
        <v>505ＭＥ管理セ</v>
      </c>
      <c r="G100" s="148" t="s">
        <v>10352</v>
      </c>
    </row>
    <row r="101" spans="1:7">
      <c r="A101" s="2" t="s">
        <v>1078</v>
      </c>
      <c r="B101" s="3" t="s">
        <v>3560</v>
      </c>
      <c r="C101" s="2" t="s">
        <v>3577</v>
      </c>
      <c r="D101" s="3" t="s">
        <v>1010</v>
      </c>
      <c r="E101" s="4"/>
      <c r="F101" s="3" t="str">
        <f t="shared" si="2"/>
        <v>506技工室</v>
      </c>
    </row>
    <row r="102" spans="1:7">
      <c r="A102" s="2" t="s">
        <v>1078</v>
      </c>
      <c r="B102" s="3" t="s">
        <v>3560</v>
      </c>
      <c r="C102" s="2" t="s">
        <v>3578</v>
      </c>
      <c r="D102" s="3" t="s">
        <v>1011</v>
      </c>
      <c r="E102" s="4"/>
      <c r="F102" s="3" t="str">
        <f t="shared" si="2"/>
        <v>507歯科衛生室</v>
      </c>
    </row>
    <row r="103" spans="1:7">
      <c r="A103" s="2" t="s">
        <v>3559</v>
      </c>
      <c r="B103" s="3" t="s">
        <v>1025</v>
      </c>
      <c r="C103" s="2" t="s">
        <v>1028</v>
      </c>
      <c r="D103" s="3" t="s">
        <v>1016</v>
      </c>
      <c r="E103" s="4"/>
      <c r="F103" s="3" t="str">
        <f t="shared" si="2"/>
        <v>601栄養部</v>
      </c>
    </row>
    <row r="104" spans="1:7">
      <c r="A104" s="2" t="s">
        <v>3561</v>
      </c>
      <c r="B104" s="3" t="s">
        <v>1026</v>
      </c>
      <c r="C104" s="2" t="s">
        <v>1028</v>
      </c>
      <c r="D104" s="3" t="s">
        <v>1017</v>
      </c>
      <c r="E104" s="4"/>
      <c r="F104" s="3" t="str">
        <f t="shared" si="2"/>
        <v>701総務</v>
      </c>
    </row>
    <row r="105" spans="1:7">
      <c r="A105" s="2" t="s">
        <v>1079</v>
      </c>
      <c r="B105" s="3" t="s">
        <v>1026</v>
      </c>
      <c r="C105" s="2" t="s">
        <v>1080</v>
      </c>
      <c r="D105" s="3" t="s">
        <v>1018</v>
      </c>
      <c r="E105" s="4"/>
      <c r="F105" s="3" t="str">
        <f t="shared" si="2"/>
        <v>702経営企画</v>
      </c>
    </row>
    <row r="106" spans="1:7">
      <c r="A106" s="2" t="s">
        <v>1079</v>
      </c>
      <c r="B106" s="3" t="s">
        <v>1026</v>
      </c>
      <c r="C106" s="2" t="s">
        <v>1031</v>
      </c>
      <c r="D106" s="3" t="s">
        <v>7225</v>
      </c>
      <c r="E106" s="4"/>
      <c r="F106" s="3" t="str">
        <f t="shared" si="2"/>
        <v>703施設企画室</v>
      </c>
    </row>
    <row r="107" spans="1:7">
      <c r="A107" s="2" t="s">
        <v>1079</v>
      </c>
      <c r="B107" s="3" t="s">
        <v>1026</v>
      </c>
      <c r="C107" s="2" t="s">
        <v>1033</v>
      </c>
      <c r="D107" s="3" t="s">
        <v>1019</v>
      </c>
      <c r="E107" s="4"/>
      <c r="F107" s="3" t="str">
        <f>A107&amp;C107&amp;D107</f>
        <v>704経理調達</v>
      </c>
      <c r="G107" s="9"/>
    </row>
    <row r="108" spans="1:7">
      <c r="A108" s="2" t="s">
        <v>1079</v>
      </c>
      <c r="B108" s="3" t="s">
        <v>1026</v>
      </c>
      <c r="C108" s="2" t="s">
        <v>1081</v>
      </c>
      <c r="D108" s="3" t="s">
        <v>3524</v>
      </c>
      <c r="E108" s="4"/>
      <c r="F108" s="3" t="str">
        <f t="shared" si="2"/>
        <v>705医事</v>
      </c>
      <c r="G108" s="9" t="s">
        <v>3527</v>
      </c>
    </row>
    <row r="109" spans="1:7">
      <c r="A109" s="2" t="s">
        <v>1079</v>
      </c>
      <c r="B109" s="3" t="s">
        <v>1026</v>
      </c>
      <c r="C109" s="2" t="s">
        <v>1037</v>
      </c>
      <c r="D109" s="3" t="s">
        <v>3528</v>
      </c>
      <c r="E109" s="4"/>
      <c r="F109" s="3" t="str">
        <f>A109&amp;C109&amp;D109</f>
        <v>706医療支援</v>
      </c>
      <c r="G109" s="9" t="s">
        <v>6200</v>
      </c>
    </row>
    <row r="110" spans="1:7">
      <c r="A110" s="2" t="s">
        <v>3561</v>
      </c>
      <c r="B110" s="3" t="s">
        <v>1026</v>
      </c>
      <c r="C110" s="2" t="s">
        <v>3526</v>
      </c>
      <c r="D110" s="3" t="s">
        <v>3525</v>
      </c>
      <c r="E110" s="4"/>
      <c r="F110" s="3" t="str">
        <f>A110&amp;C110&amp;D110</f>
        <v>707患者支援</v>
      </c>
      <c r="G110" s="9" t="s">
        <v>6201</v>
      </c>
    </row>
    <row r="111" spans="1:7">
      <c r="A111" s="2" t="s">
        <v>1079</v>
      </c>
      <c r="B111" s="3" t="s">
        <v>1026</v>
      </c>
      <c r="C111" s="2" t="s">
        <v>7224</v>
      </c>
      <c r="D111" s="3" t="s">
        <v>7223</v>
      </c>
      <c r="E111" s="4"/>
      <c r="F111" s="3" t="str">
        <f t="shared" si="2"/>
        <v>708専門医療</v>
      </c>
    </row>
    <row r="112" spans="1:7">
      <c r="A112" s="2" t="s">
        <v>3562</v>
      </c>
      <c r="B112" s="3" t="s">
        <v>1027</v>
      </c>
      <c r="C112" s="2" t="s">
        <v>1028</v>
      </c>
      <c r="D112" s="3" t="s">
        <v>7226</v>
      </c>
      <c r="E112" s="4"/>
      <c r="F112" s="3" t="str">
        <f t="shared" si="2"/>
        <v>801施設マネジメント部</v>
      </c>
      <c r="G112" s="9"/>
    </row>
    <row r="113" spans="1:6">
      <c r="A113" s="2" t="s">
        <v>3562</v>
      </c>
      <c r="B113" s="3" t="s">
        <v>1027</v>
      </c>
      <c r="C113" s="2" t="s">
        <v>1080</v>
      </c>
      <c r="D113" s="3" t="s">
        <v>7227</v>
      </c>
      <c r="E113" s="4"/>
      <c r="F113" s="3" t="str">
        <f t="shared" si="2"/>
        <v>802疾患病理学</v>
      </c>
    </row>
    <row r="114" spans="1:6">
      <c r="A114" s="2" t="s">
        <v>3562</v>
      </c>
      <c r="B114" s="3" t="s">
        <v>1027</v>
      </c>
      <c r="C114" s="2" t="s">
        <v>1104</v>
      </c>
      <c r="D114" s="3" t="s">
        <v>6198</v>
      </c>
      <c r="E114" s="4"/>
      <c r="F114" s="3" t="str">
        <f t="shared" ref="F114:F119" si="3">A114&amp;C114&amp;D114</f>
        <v>803糖尿病臨床セ</v>
      </c>
    </row>
    <row r="115" spans="1:6">
      <c r="A115" s="2" t="s">
        <v>3562</v>
      </c>
      <c r="B115" s="3" t="s">
        <v>1027</v>
      </c>
      <c r="C115" s="2" t="s">
        <v>1033</v>
      </c>
      <c r="D115" s="3"/>
      <c r="E115" s="4"/>
      <c r="F115" s="3" t="str">
        <f t="shared" si="3"/>
        <v>804</v>
      </c>
    </row>
    <row r="116" spans="1:6">
      <c r="A116" s="2" t="s">
        <v>3562</v>
      </c>
      <c r="B116" s="3" t="s">
        <v>1027</v>
      </c>
      <c r="C116" s="2" t="s">
        <v>1035</v>
      </c>
      <c r="D116" s="3"/>
      <c r="E116" s="4"/>
      <c r="F116" s="3" t="str">
        <f t="shared" si="3"/>
        <v>805</v>
      </c>
    </row>
    <row r="117" spans="1:6">
      <c r="A117" s="2" t="s">
        <v>3563</v>
      </c>
      <c r="B117" s="3" t="s">
        <v>1027</v>
      </c>
      <c r="C117" s="2" t="s">
        <v>1037</v>
      </c>
      <c r="D117" s="3"/>
      <c r="E117" s="4"/>
      <c r="F117" s="3" t="str">
        <f t="shared" si="3"/>
        <v>806</v>
      </c>
    </row>
    <row r="118" spans="1:6">
      <c r="A118" s="2" t="s">
        <v>3562</v>
      </c>
      <c r="B118" s="3" t="s">
        <v>1027</v>
      </c>
      <c r="C118" s="2" t="s">
        <v>1039</v>
      </c>
      <c r="D118" s="3"/>
      <c r="E118" s="4"/>
      <c r="F118" s="3" t="str">
        <f t="shared" si="3"/>
        <v>807</v>
      </c>
    </row>
    <row r="119" spans="1:6">
      <c r="A119" s="2" t="s">
        <v>3564</v>
      </c>
      <c r="B119" s="3" t="s">
        <v>1027</v>
      </c>
      <c r="C119" s="2" t="s">
        <v>7228</v>
      </c>
      <c r="D119" s="3" t="s">
        <v>7229</v>
      </c>
      <c r="F119" s="3" t="str">
        <f t="shared" si="3"/>
        <v>901常三島情報セ</v>
      </c>
    </row>
    <row r="120" spans="1:6">
      <c r="A120" s="2" t="s">
        <v>3564</v>
      </c>
      <c r="B120" s="3"/>
      <c r="C120" s="2" t="s">
        <v>3569</v>
      </c>
      <c r="D120" s="3" t="s">
        <v>3570</v>
      </c>
      <c r="F120" s="3" t="str">
        <f>A120&amp;C120&amp;D120</f>
        <v>991内線</v>
      </c>
    </row>
  </sheetData>
  <phoneticPr fontId="4"/>
  <pageMargins left="0.7" right="0.7" top="0.75" bottom="0.75" header="0.3" footer="0.3"/>
  <pageSetup paperSize="9" scale="7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pageSetUpPr fitToPage="1"/>
  </sheetPr>
  <dimension ref="A1:AK1044"/>
  <sheetViews>
    <sheetView tabSelected="1" zoomScaleNormal="100" workbookViewId="0">
      <pane xSplit="1" ySplit="1" topLeftCell="B276" activePane="bottomRight" state="frozen"/>
      <selection pane="topRight" activeCell="B1" sqref="B1"/>
      <selection pane="bottomLeft" activeCell="A2" sqref="A2"/>
      <selection pane="bottomRight" activeCell="A294" sqref="A294"/>
    </sheetView>
  </sheetViews>
  <sheetFormatPr defaultColWidth="9" defaultRowHeight="13.5"/>
  <cols>
    <col min="1" max="1" width="14.875" style="58" customWidth="1"/>
    <col min="2" max="2" width="9.5" style="57" customWidth="1"/>
    <col min="3" max="3" width="18.875" style="57" customWidth="1"/>
    <col min="4" max="4" width="14.125" style="57" customWidth="1"/>
    <col min="5" max="5" width="18.75" style="56" customWidth="1"/>
    <col min="6" max="6" width="15.125" style="56" customWidth="1"/>
    <col min="7" max="7" width="19.5" style="53" customWidth="1"/>
    <col min="8" max="8" width="10.25" style="56" customWidth="1"/>
    <col min="9" max="9" width="13.125" style="59" customWidth="1"/>
    <col min="10" max="10" width="26.375" style="33" customWidth="1"/>
    <col min="11" max="11" width="24.25" style="60" customWidth="1"/>
    <col min="12" max="12" width="8.625" style="33" customWidth="1"/>
    <col min="13" max="13" width="21" style="62" customWidth="1"/>
    <col min="14" max="15" width="9.25" style="33" customWidth="1"/>
    <col min="16" max="16" width="9.125" style="33" customWidth="1"/>
    <col min="17" max="17" width="22.625" style="33" customWidth="1"/>
    <col min="18" max="18" width="13.25" style="54" customWidth="1"/>
    <col min="19" max="19" width="59.75" style="87" customWidth="1"/>
    <col min="20" max="20" width="10.5" style="55" customWidth="1"/>
    <col min="21" max="21" width="14.5" style="33" customWidth="1"/>
    <col min="22" max="22" width="11.75" style="57" customWidth="1"/>
    <col min="23" max="23" width="22.125" style="33" customWidth="1"/>
    <col min="24" max="25" width="16.5" style="57" customWidth="1"/>
    <col min="26" max="26" width="19.625" style="57" customWidth="1"/>
    <col min="27" max="35" width="9" style="57" customWidth="1"/>
    <col min="36" max="36" width="25.375" style="57" customWidth="1"/>
    <col min="37" max="37" width="9" style="57" customWidth="1"/>
    <col min="38" max="16384" width="9" style="57"/>
  </cols>
  <sheetData>
    <row r="1" spans="1:37" s="33" customFormat="1" ht="40.5">
      <c r="A1" s="13" t="s">
        <v>3142</v>
      </c>
      <c r="B1" s="13" t="s">
        <v>3869</v>
      </c>
      <c r="C1" s="13" t="s">
        <v>5721</v>
      </c>
      <c r="D1" s="13" t="s">
        <v>5722</v>
      </c>
      <c r="E1" s="27" t="s">
        <v>6326</v>
      </c>
      <c r="F1" s="27" t="s">
        <v>6325</v>
      </c>
      <c r="G1" s="13" t="s">
        <v>3583</v>
      </c>
      <c r="H1" s="27" t="s">
        <v>3582</v>
      </c>
      <c r="I1" s="27" t="s">
        <v>7245</v>
      </c>
      <c r="J1" s="13" t="s">
        <v>1218</v>
      </c>
      <c r="K1" s="13" t="s">
        <v>254</v>
      </c>
      <c r="L1" s="27" t="s">
        <v>1102</v>
      </c>
      <c r="M1" s="111" t="s">
        <v>322</v>
      </c>
      <c r="N1" s="18" t="s">
        <v>3531</v>
      </c>
      <c r="O1" s="18" t="s">
        <v>8921</v>
      </c>
      <c r="P1" s="13" t="s">
        <v>6324</v>
      </c>
      <c r="Q1" s="13" t="s">
        <v>1105</v>
      </c>
      <c r="R1" s="17" t="s">
        <v>255</v>
      </c>
      <c r="S1" s="25" t="s">
        <v>6889</v>
      </c>
      <c r="T1" s="18" t="s">
        <v>1179</v>
      </c>
      <c r="U1" s="13" t="s">
        <v>3143</v>
      </c>
      <c r="V1" s="13" t="s">
        <v>2241</v>
      </c>
      <c r="W1" s="13" t="s">
        <v>7199</v>
      </c>
      <c r="X1" s="13" t="s">
        <v>5679</v>
      </c>
      <c r="Y1" s="13" t="s">
        <v>5681</v>
      </c>
      <c r="Z1" s="13" t="s">
        <v>5689</v>
      </c>
      <c r="AA1" s="13"/>
      <c r="AB1" s="18" t="s">
        <v>8521</v>
      </c>
      <c r="AC1" s="18" t="s">
        <v>8636</v>
      </c>
      <c r="AD1" s="18" t="s">
        <v>8522</v>
      </c>
      <c r="AE1" s="18" t="s">
        <v>8636</v>
      </c>
      <c r="AF1" s="13" t="s">
        <v>8520</v>
      </c>
      <c r="AG1" s="18" t="s">
        <v>8636</v>
      </c>
      <c r="AH1" s="18" t="s">
        <v>8523</v>
      </c>
      <c r="AI1" s="18" t="s">
        <v>8636</v>
      </c>
      <c r="AJ1" s="18" t="s">
        <v>8524</v>
      </c>
      <c r="AK1" s="18" t="s">
        <v>8636</v>
      </c>
    </row>
    <row r="2" spans="1:37" s="33" customFormat="1" ht="13.5" customHeight="1">
      <c r="A2" s="13" t="s">
        <v>253</v>
      </c>
      <c r="B2" s="13" t="s">
        <v>3147</v>
      </c>
      <c r="C2" s="13" t="s">
        <v>11001</v>
      </c>
      <c r="D2" s="13" t="s">
        <v>3871</v>
      </c>
      <c r="E2" s="21" t="s">
        <v>5764</v>
      </c>
      <c r="F2" s="21" t="s">
        <v>9368</v>
      </c>
      <c r="G2" s="15" t="s">
        <v>3302</v>
      </c>
      <c r="H2" s="14" t="s">
        <v>9369</v>
      </c>
      <c r="I2" s="22" t="s">
        <v>354</v>
      </c>
      <c r="J2" s="13" t="str">
        <f t="shared" ref="J2:J65" si="0">"tkhp89"&amp;A2&amp;"@softbank.ne.jp"</f>
        <v>tkhp890000@softbank.ne.jp</v>
      </c>
      <c r="K2" s="28" t="str">
        <f t="shared" ref="K2:K65" si="1">E2&amp;" "&amp;F2</f>
        <v>病院長 西良浩一</v>
      </c>
      <c r="L2" s="13">
        <f t="shared" ref="L2:L65" si="2">LENB(K2)</f>
        <v>15</v>
      </c>
      <c r="M2" s="61" t="s">
        <v>3566</v>
      </c>
      <c r="N2" s="13">
        <v>1</v>
      </c>
      <c r="O2" s="13">
        <v>1</v>
      </c>
      <c r="P2" s="13"/>
      <c r="Q2" s="13"/>
      <c r="R2" s="17">
        <v>45748</v>
      </c>
      <c r="S2" s="80" t="s">
        <v>9370</v>
      </c>
      <c r="T2" s="18"/>
      <c r="U2" s="13" t="s">
        <v>3045</v>
      </c>
      <c r="V2" s="13" t="s">
        <v>4772</v>
      </c>
      <c r="W2" s="13"/>
      <c r="X2" s="13" t="s">
        <v>5708</v>
      </c>
      <c r="Y2" s="13" t="s">
        <v>5708</v>
      </c>
      <c r="Z2" s="13" t="s">
        <v>5708</v>
      </c>
      <c r="AA2" s="104" t="s">
        <v>8425</v>
      </c>
      <c r="AB2" s="103"/>
      <c r="AC2" s="12">
        <f t="shared" ref="AC2:AC65" si="3">IF(AB2="",2,IF(E2=AB2,1,0))</f>
        <v>2</v>
      </c>
      <c r="AD2" s="103"/>
      <c r="AE2" s="12">
        <f t="shared" ref="AE2:AE65" si="4">IF(AD2="",2,IF(F2=AD2,1,0))</f>
        <v>2</v>
      </c>
      <c r="AF2" s="103"/>
      <c r="AG2" s="12">
        <f t="shared" ref="AG2:AG65" si="5">IF(AF2="",2,IF(H2=AF2,1,0))</f>
        <v>2</v>
      </c>
      <c r="AH2" s="103"/>
      <c r="AI2" s="12">
        <f t="shared" ref="AI2:AI65" si="6">IF(AH2="",2,IF(I2=AH2,1,0))</f>
        <v>2</v>
      </c>
      <c r="AJ2" s="103" t="s">
        <v>3566</v>
      </c>
      <c r="AK2" s="12">
        <f t="shared" ref="AK2:AK65" si="7">IF(AJ2="",2,IF(M2=AJ2,1,0))</f>
        <v>1</v>
      </c>
    </row>
    <row r="3" spans="1:37" s="33" customFormat="1" ht="13.5" customHeight="1">
      <c r="A3" s="13" t="s">
        <v>447</v>
      </c>
      <c r="B3" s="13" t="s">
        <v>3147</v>
      </c>
      <c r="C3" s="13" t="s">
        <v>1336</v>
      </c>
      <c r="D3" s="13" t="s">
        <v>3872</v>
      </c>
      <c r="E3" s="21" t="s">
        <v>5765</v>
      </c>
      <c r="F3" s="21" t="s">
        <v>6919</v>
      </c>
      <c r="G3" s="15" t="s">
        <v>3303</v>
      </c>
      <c r="H3" s="14" t="s">
        <v>3632</v>
      </c>
      <c r="I3" s="22" t="s">
        <v>329</v>
      </c>
      <c r="J3" s="13" t="str">
        <f t="shared" si="0"/>
        <v>tkhp890001@softbank.ne.jp</v>
      </c>
      <c r="K3" s="28" t="str">
        <f t="shared" si="1"/>
        <v>病院長補佐 近藤武</v>
      </c>
      <c r="L3" s="13">
        <f t="shared" si="2"/>
        <v>17</v>
      </c>
      <c r="M3" s="61" t="s">
        <v>3566</v>
      </c>
      <c r="N3" s="13">
        <v>3</v>
      </c>
      <c r="O3" s="13">
        <v>6</v>
      </c>
      <c r="P3" s="13"/>
      <c r="Q3" s="13"/>
      <c r="R3" s="17">
        <v>44652</v>
      </c>
      <c r="S3" s="80" t="s">
        <v>6997</v>
      </c>
      <c r="T3" s="18"/>
      <c r="U3" s="13" t="s">
        <v>3046</v>
      </c>
      <c r="V3" s="13" t="s">
        <v>4773</v>
      </c>
      <c r="W3" s="13"/>
      <c r="X3" s="13" t="s">
        <v>5708</v>
      </c>
      <c r="Y3" s="13" t="s">
        <v>5708</v>
      </c>
      <c r="Z3" s="13" t="s">
        <v>5708</v>
      </c>
      <c r="AA3" s="104" t="s">
        <v>8428</v>
      </c>
      <c r="AB3" s="103"/>
      <c r="AC3" s="12">
        <f t="shared" si="3"/>
        <v>2</v>
      </c>
      <c r="AD3" s="103"/>
      <c r="AE3" s="12">
        <f t="shared" si="4"/>
        <v>2</v>
      </c>
      <c r="AF3" s="103"/>
      <c r="AG3" s="12">
        <f t="shared" si="5"/>
        <v>2</v>
      </c>
      <c r="AH3" s="103"/>
      <c r="AI3" s="12">
        <f t="shared" si="6"/>
        <v>2</v>
      </c>
      <c r="AJ3" s="103" t="s">
        <v>3566</v>
      </c>
      <c r="AK3" s="12">
        <f t="shared" si="7"/>
        <v>1</v>
      </c>
    </row>
    <row r="4" spans="1:37" ht="13.5" customHeight="1">
      <c r="A4" s="13" t="s">
        <v>448</v>
      </c>
      <c r="B4" s="13" t="s">
        <v>3147</v>
      </c>
      <c r="C4" s="13" t="s">
        <v>1337</v>
      </c>
      <c r="D4" s="13" t="s">
        <v>3873</v>
      </c>
      <c r="E4" s="21" t="s">
        <v>7315</v>
      </c>
      <c r="F4" s="21" t="s">
        <v>9371</v>
      </c>
      <c r="G4" s="15" t="s">
        <v>7314</v>
      </c>
      <c r="H4" s="14" t="s">
        <v>9372</v>
      </c>
      <c r="I4" s="22" t="s">
        <v>7287</v>
      </c>
      <c r="J4" s="13" t="str">
        <f t="shared" si="0"/>
        <v>tkhp890002@softbank.ne.jp</v>
      </c>
      <c r="K4" s="28" t="str">
        <f t="shared" si="1"/>
        <v>事務部長 浦田明宏</v>
      </c>
      <c r="L4" s="13">
        <f t="shared" si="2"/>
        <v>17</v>
      </c>
      <c r="M4" s="61" t="s">
        <v>3566</v>
      </c>
      <c r="N4" s="13">
        <v>3</v>
      </c>
      <c r="O4" s="13">
        <v>6</v>
      </c>
      <c r="P4" s="13"/>
      <c r="Q4" s="13"/>
      <c r="R4" s="17">
        <v>45748</v>
      </c>
      <c r="S4" s="80" t="s">
        <v>9373</v>
      </c>
      <c r="T4" s="18"/>
      <c r="U4" s="13" t="s">
        <v>3047</v>
      </c>
      <c r="V4" s="13" t="s">
        <v>4774</v>
      </c>
      <c r="W4" s="13"/>
      <c r="X4" s="13" t="s">
        <v>5708</v>
      </c>
      <c r="Y4" s="13" t="s">
        <v>5708</v>
      </c>
      <c r="Z4" s="13" t="s">
        <v>5708</v>
      </c>
      <c r="AA4" s="104" t="s">
        <v>8414</v>
      </c>
      <c r="AB4" s="103"/>
      <c r="AC4" s="12">
        <f t="shared" si="3"/>
        <v>2</v>
      </c>
      <c r="AD4" s="103"/>
      <c r="AE4" s="12">
        <f t="shared" si="4"/>
        <v>2</v>
      </c>
      <c r="AF4" s="103"/>
      <c r="AG4" s="12">
        <f t="shared" si="5"/>
        <v>2</v>
      </c>
      <c r="AH4" s="103"/>
      <c r="AI4" s="12">
        <f t="shared" si="6"/>
        <v>2</v>
      </c>
      <c r="AJ4" s="103" t="s">
        <v>3566</v>
      </c>
      <c r="AK4" s="12">
        <f t="shared" si="7"/>
        <v>1</v>
      </c>
    </row>
    <row r="5" spans="1:37" ht="13.5" customHeight="1">
      <c r="A5" s="13" t="s">
        <v>449</v>
      </c>
      <c r="B5" s="13" t="s">
        <v>3147</v>
      </c>
      <c r="C5" s="13" t="s">
        <v>1338</v>
      </c>
      <c r="D5" s="13" t="s">
        <v>3874</v>
      </c>
      <c r="E5" s="21" t="s">
        <v>7102</v>
      </c>
      <c r="F5" s="12" t="s">
        <v>8739</v>
      </c>
      <c r="G5" s="15" t="s">
        <v>7447</v>
      </c>
      <c r="H5" s="12" t="s">
        <v>8757</v>
      </c>
      <c r="I5" s="16" t="s">
        <v>8767</v>
      </c>
      <c r="J5" s="13" t="str">
        <f t="shared" si="0"/>
        <v>tkhp890003@softbank.ne.jp</v>
      </c>
      <c r="K5" s="28" t="str">
        <f t="shared" si="1"/>
        <v>総務課・課長 兒玉実和</v>
      </c>
      <c r="L5" s="13">
        <f t="shared" si="2"/>
        <v>21</v>
      </c>
      <c r="M5" s="61" t="s">
        <v>3566</v>
      </c>
      <c r="N5" s="13">
        <v>11</v>
      </c>
      <c r="O5" s="13">
        <v>6</v>
      </c>
      <c r="P5" s="13"/>
      <c r="Q5" s="13"/>
      <c r="R5" s="17">
        <v>45383</v>
      </c>
      <c r="S5" s="80" t="s">
        <v>8824</v>
      </c>
      <c r="T5" s="18"/>
      <c r="U5" s="13" t="s">
        <v>3048</v>
      </c>
      <c r="V5" s="13" t="s">
        <v>4775</v>
      </c>
      <c r="W5" s="13"/>
      <c r="X5" s="13" t="s">
        <v>5708</v>
      </c>
      <c r="Y5" s="13" t="s">
        <v>5708</v>
      </c>
      <c r="Z5" s="13" t="s">
        <v>5708</v>
      </c>
      <c r="AA5" s="104" t="s">
        <v>8415</v>
      </c>
      <c r="AB5" s="103"/>
      <c r="AC5" s="12">
        <f t="shared" si="3"/>
        <v>2</v>
      </c>
      <c r="AD5" s="103" t="s">
        <v>8739</v>
      </c>
      <c r="AE5" s="12">
        <f t="shared" si="4"/>
        <v>1</v>
      </c>
      <c r="AF5" s="103" t="s">
        <v>8757</v>
      </c>
      <c r="AG5" s="12">
        <f t="shared" si="5"/>
        <v>1</v>
      </c>
      <c r="AH5" s="103" t="s">
        <v>8767</v>
      </c>
      <c r="AI5" s="12">
        <f t="shared" si="6"/>
        <v>1</v>
      </c>
      <c r="AJ5" s="103" t="s">
        <v>3566</v>
      </c>
      <c r="AK5" s="12">
        <f t="shared" si="7"/>
        <v>1</v>
      </c>
    </row>
    <row r="6" spans="1:37" ht="13.5" customHeight="1">
      <c r="A6" s="13" t="s">
        <v>450</v>
      </c>
      <c r="B6" s="13" t="s">
        <v>3147</v>
      </c>
      <c r="C6" s="13" t="s">
        <v>1339</v>
      </c>
      <c r="D6" s="13" t="s">
        <v>3875</v>
      </c>
      <c r="E6" s="21" t="s">
        <v>9313</v>
      </c>
      <c r="F6" s="21" t="s">
        <v>10546</v>
      </c>
      <c r="G6" s="15" t="s">
        <v>3304</v>
      </c>
      <c r="H6" s="14" t="s">
        <v>10547</v>
      </c>
      <c r="I6" s="22" t="s">
        <v>1231</v>
      </c>
      <c r="J6" s="13" t="str">
        <f t="shared" si="0"/>
        <v>tkhp890004@softbank.ne.jp</v>
      </c>
      <c r="K6" s="28" t="str">
        <f t="shared" si="1"/>
        <v>経営企画・副課長　施設企画室・副課長 武政康平</v>
      </c>
      <c r="L6" s="13">
        <f t="shared" si="2"/>
        <v>45</v>
      </c>
      <c r="M6" s="61" t="s">
        <v>3567</v>
      </c>
      <c r="N6" s="13">
        <v>11</v>
      </c>
      <c r="O6" s="13">
        <v>6</v>
      </c>
      <c r="P6" s="13"/>
      <c r="Q6" s="13"/>
      <c r="R6" s="17">
        <v>46105</v>
      </c>
      <c r="S6" s="80" t="s">
        <v>10551</v>
      </c>
      <c r="T6" s="18"/>
      <c r="U6" s="13" t="s">
        <v>3060</v>
      </c>
      <c r="V6" s="13" t="s">
        <v>4776</v>
      </c>
      <c r="W6" s="13"/>
      <c r="X6" s="13" t="s">
        <v>5708</v>
      </c>
      <c r="Y6" s="13" t="s">
        <v>5708</v>
      </c>
      <c r="Z6" s="13" t="s">
        <v>5708</v>
      </c>
      <c r="AA6" s="104" t="s">
        <v>8430</v>
      </c>
      <c r="AB6" s="103"/>
      <c r="AC6" s="12">
        <f t="shared" si="3"/>
        <v>2</v>
      </c>
      <c r="AD6" s="103"/>
      <c r="AE6" s="12">
        <f t="shared" si="4"/>
        <v>2</v>
      </c>
      <c r="AF6" s="103"/>
      <c r="AG6" s="12">
        <f t="shared" si="5"/>
        <v>2</v>
      </c>
      <c r="AH6" s="103"/>
      <c r="AI6" s="12">
        <f t="shared" si="6"/>
        <v>2</v>
      </c>
      <c r="AJ6" s="103" t="s">
        <v>3567</v>
      </c>
      <c r="AK6" s="12">
        <f t="shared" si="7"/>
        <v>1</v>
      </c>
    </row>
    <row r="7" spans="1:37" ht="13.5" customHeight="1">
      <c r="A7" s="13" t="s">
        <v>451</v>
      </c>
      <c r="B7" s="13" t="s">
        <v>3147</v>
      </c>
      <c r="C7" s="13" t="s">
        <v>1340</v>
      </c>
      <c r="D7" s="13" t="s">
        <v>3876</v>
      </c>
      <c r="E7" s="21" t="s">
        <v>5766</v>
      </c>
      <c r="F7" s="21" t="s">
        <v>10878</v>
      </c>
      <c r="G7" s="15" t="s">
        <v>7456</v>
      </c>
      <c r="H7" s="14" t="s">
        <v>7520</v>
      </c>
      <c r="I7" s="22" t="s">
        <v>330</v>
      </c>
      <c r="J7" s="13" t="str">
        <f t="shared" si="0"/>
        <v>tkhp890005@softbank.ne.jp</v>
      </c>
      <c r="K7" s="28" t="str">
        <f t="shared" si="1"/>
        <v>経理調達・課長 酒井稔雄</v>
      </c>
      <c r="L7" s="13">
        <f t="shared" si="2"/>
        <v>23</v>
      </c>
      <c r="M7" s="61" t="s">
        <v>7209</v>
      </c>
      <c r="N7" s="13">
        <v>11</v>
      </c>
      <c r="O7" s="13">
        <v>6</v>
      </c>
      <c r="P7" s="13"/>
      <c r="Q7" s="13"/>
      <c r="R7" s="17">
        <v>46105</v>
      </c>
      <c r="S7" s="80" t="s">
        <v>10879</v>
      </c>
      <c r="T7" s="18"/>
      <c r="U7" s="13" t="s">
        <v>3065</v>
      </c>
      <c r="V7" s="13" t="s">
        <v>4777</v>
      </c>
      <c r="W7" s="13"/>
      <c r="X7" s="13" t="s">
        <v>5708</v>
      </c>
      <c r="Y7" s="13" t="s">
        <v>5708</v>
      </c>
      <c r="Z7" s="13" t="s">
        <v>5708</v>
      </c>
      <c r="AA7" s="104" t="s">
        <v>8437</v>
      </c>
      <c r="AB7" s="103"/>
      <c r="AC7" s="12">
        <f t="shared" si="3"/>
        <v>2</v>
      </c>
      <c r="AD7" s="103"/>
      <c r="AE7" s="12">
        <f t="shared" si="4"/>
        <v>2</v>
      </c>
      <c r="AF7" s="103"/>
      <c r="AG7" s="12">
        <f t="shared" si="5"/>
        <v>2</v>
      </c>
      <c r="AH7" s="103"/>
      <c r="AI7" s="12">
        <f t="shared" si="6"/>
        <v>2</v>
      </c>
      <c r="AJ7" s="103" t="s">
        <v>7209</v>
      </c>
      <c r="AK7" s="12">
        <f t="shared" si="7"/>
        <v>1</v>
      </c>
    </row>
    <row r="8" spans="1:37" ht="13.5" customHeight="1">
      <c r="A8" s="13" t="s">
        <v>452</v>
      </c>
      <c r="B8" s="13" t="s">
        <v>3147</v>
      </c>
      <c r="C8" s="13" t="s">
        <v>1341</v>
      </c>
      <c r="D8" s="13" t="s">
        <v>3877</v>
      </c>
      <c r="E8" s="21" t="s">
        <v>10548</v>
      </c>
      <c r="F8" s="12" t="s">
        <v>10549</v>
      </c>
      <c r="G8" s="15" t="s">
        <v>8810</v>
      </c>
      <c r="H8" s="12" t="s">
        <v>10550</v>
      </c>
      <c r="I8" s="16" t="s">
        <v>8767</v>
      </c>
      <c r="J8" s="13" t="str">
        <f t="shared" si="0"/>
        <v>tkhp890006@softbank.ne.jp</v>
      </c>
      <c r="K8" s="28" t="str">
        <f t="shared" si="1"/>
        <v>経営企画・課長 井元純</v>
      </c>
      <c r="L8" s="13">
        <f t="shared" si="2"/>
        <v>21</v>
      </c>
      <c r="M8" s="61" t="s">
        <v>3567</v>
      </c>
      <c r="N8" s="13">
        <v>11</v>
      </c>
      <c r="O8" s="13">
        <v>6</v>
      </c>
      <c r="P8" s="13"/>
      <c r="Q8" s="13"/>
      <c r="R8" s="17">
        <v>46105</v>
      </c>
      <c r="S8" s="80" t="s">
        <v>10552</v>
      </c>
      <c r="T8" s="18"/>
      <c r="U8" s="13" t="s">
        <v>3061</v>
      </c>
      <c r="V8" s="13" t="s">
        <v>4778</v>
      </c>
      <c r="W8" s="13"/>
      <c r="X8" s="13" t="s">
        <v>5708</v>
      </c>
      <c r="Y8" s="13" t="s">
        <v>5708</v>
      </c>
      <c r="Z8" s="13" t="s">
        <v>5708</v>
      </c>
      <c r="AA8" s="104" t="s">
        <v>8429</v>
      </c>
      <c r="AB8" s="103"/>
      <c r="AC8" s="12">
        <f t="shared" si="3"/>
        <v>2</v>
      </c>
      <c r="AD8" s="103" t="s">
        <v>8741</v>
      </c>
      <c r="AE8" s="12">
        <f t="shared" si="4"/>
        <v>0</v>
      </c>
      <c r="AF8" s="103" t="s">
        <v>3616</v>
      </c>
      <c r="AG8" s="12">
        <f t="shared" si="5"/>
        <v>0</v>
      </c>
      <c r="AH8" s="103" t="s">
        <v>8768</v>
      </c>
      <c r="AI8" s="12">
        <f t="shared" si="6"/>
        <v>0</v>
      </c>
      <c r="AJ8" s="103" t="s">
        <v>3567</v>
      </c>
      <c r="AK8" s="12">
        <f t="shared" si="7"/>
        <v>1</v>
      </c>
    </row>
    <row r="9" spans="1:37" ht="13.5" customHeight="1">
      <c r="A9" s="13" t="s">
        <v>453</v>
      </c>
      <c r="B9" s="13" t="s">
        <v>3147</v>
      </c>
      <c r="C9" s="13" t="s">
        <v>1342</v>
      </c>
      <c r="D9" s="13" t="s">
        <v>3878</v>
      </c>
      <c r="E9" s="21" t="s">
        <v>5819</v>
      </c>
      <c r="F9" s="21" t="s">
        <v>5848</v>
      </c>
      <c r="G9" s="15" t="s">
        <v>7332</v>
      </c>
      <c r="H9" s="14" t="s">
        <v>5724</v>
      </c>
      <c r="I9" s="22" t="s">
        <v>7302</v>
      </c>
      <c r="J9" s="13" t="str">
        <f t="shared" si="0"/>
        <v>tkhp890007@softbank.ne.jp</v>
      </c>
      <c r="K9" s="28" t="str">
        <f t="shared" si="1"/>
        <v>医事・患者支援係 桑内敬子</v>
      </c>
      <c r="L9" s="13">
        <f t="shared" si="2"/>
        <v>25</v>
      </c>
      <c r="M9" s="61" t="s">
        <v>7210</v>
      </c>
      <c r="N9" s="13">
        <v>12</v>
      </c>
      <c r="O9" s="13">
        <v>6</v>
      </c>
      <c r="P9" s="13"/>
      <c r="Q9" s="13"/>
      <c r="R9" s="17">
        <v>45017</v>
      </c>
      <c r="S9" s="80" t="s">
        <v>7309</v>
      </c>
      <c r="T9" s="18"/>
      <c r="U9" s="13" t="s">
        <v>3072</v>
      </c>
      <c r="V9" s="13" t="s">
        <v>4779</v>
      </c>
      <c r="W9" s="13"/>
      <c r="X9" s="13" t="s">
        <v>5708</v>
      </c>
      <c r="Y9" s="13" t="s">
        <v>5708</v>
      </c>
      <c r="Z9" s="13" t="s">
        <v>5708</v>
      </c>
      <c r="AA9" s="104" t="s">
        <v>8452</v>
      </c>
      <c r="AB9" s="103"/>
      <c r="AC9" s="12">
        <f t="shared" si="3"/>
        <v>2</v>
      </c>
      <c r="AD9" s="103"/>
      <c r="AE9" s="12">
        <f t="shared" si="4"/>
        <v>2</v>
      </c>
      <c r="AF9" s="103"/>
      <c r="AG9" s="12">
        <f t="shared" si="5"/>
        <v>2</v>
      </c>
      <c r="AH9" s="103"/>
      <c r="AI9" s="12">
        <f t="shared" si="6"/>
        <v>2</v>
      </c>
      <c r="AJ9" s="103" t="s">
        <v>7210</v>
      </c>
      <c r="AK9" s="12">
        <f t="shared" si="7"/>
        <v>1</v>
      </c>
    </row>
    <row r="10" spans="1:37" ht="13.5" customHeight="1">
      <c r="A10" s="20" t="s">
        <v>3199</v>
      </c>
      <c r="B10" s="13" t="s">
        <v>3147</v>
      </c>
      <c r="C10" s="13" t="s">
        <v>3149</v>
      </c>
      <c r="D10" s="13" t="s">
        <v>3879</v>
      </c>
      <c r="E10" s="21" t="s">
        <v>997</v>
      </c>
      <c r="F10" s="21" t="s">
        <v>5849</v>
      </c>
      <c r="G10" s="15" t="s">
        <v>1249</v>
      </c>
      <c r="H10" s="14" t="s">
        <v>3655</v>
      </c>
      <c r="I10" s="22" t="s">
        <v>6334</v>
      </c>
      <c r="J10" s="13" t="str">
        <f t="shared" si="0"/>
        <v>tkhp890008@softbank.ne.jp</v>
      </c>
      <c r="K10" s="28" t="str">
        <f t="shared" si="1"/>
        <v>麻酔科 村上千晶</v>
      </c>
      <c r="L10" s="13">
        <f t="shared" si="2"/>
        <v>15</v>
      </c>
      <c r="M10" s="61" t="s">
        <v>967</v>
      </c>
      <c r="N10" s="13">
        <v>6</v>
      </c>
      <c r="O10" s="13">
        <v>1</v>
      </c>
      <c r="P10" s="13"/>
      <c r="Q10" s="13"/>
      <c r="R10" s="17">
        <v>43919</v>
      </c>
      <c r="S10" s="80" t="s">
        <v>6534</v>
      </c>
      <c r="T10" s="18"/>
      <c r="U10" s="13" t="s">
        <v>2591</v>
      </c>
      <c r="V10" s="13" t="s">
        <v>4780</v>
      </c>
      <c r="W10" s="13"/>
      <c r="X10" s="13" t="s">
        <v>5708</v>
      </c>
      <c r="Y10" s="13" t="s">
        <v>5708</v>
      </c>
      <c r="Z10" s="13" t="s">
        <v>5708</v>
      </c>
      <c r="AA10" s="104" t="s">
        <v>7898</v>
      </c>
      <c r="AB10" s="103"/>
      <c r="AC10" s="12">
        <f t="shared" si="3"/>
        <v>2</v>
      </c>
      <c r="AD10" s="103"/>
      <c r="AE10" s="12">
        <f t="shared" si="4"/>
        <v>2</v>
      </c>
      <c r="AF10" s="103"/>
      <c r="AG10" s="12">
        <f t="shared" si="5"/>
        <v>2</v>
      </c>
      <c r="AH10" s="103"/>
      <c r="AI10" s="12">
        <f t="shared" si="6"/>
        <v>2</v>
      </c>
      <c r="AJ10" s="103" t="s">
        <v>967</v>
      </c>
      <c r="AK10" s="12">
        <f t="shared" si="7"/>
        <v>1</v>
      </c>
    </row>
    <row r="11" spans="1:37" ht="13.5" customHeight="1">
      <c r="A11" s="13" t="s">
        <v>454</v>
      </c>
      <c r="B11" s="13" t="s">
        <v>3147</v>
      </c>
      <c r="C11" s="13" t="s">
        <v>1344</v>
      </c>
      <c r="D11" s="13" t="s">
        <v>3880</v>
      </c>
      <c r="E11" s="21" t="s">
        <v>9316</v>
      </c>
      <c r="F11" s="21" t="s">
        <v>9317</v>
      </c>
      <c r="G11" s="15" t="s">
        <v>3307</v>
      </c>
      <c r="H11" s="14" t="s">
        <v>9318</v>
      </c>
      <c r="I11" s="22" t="s">
        <v>9319</v>
      </c>
      <c r="J11" s="13" t="str">
        <f t="shared" si="0"/>
        <v>tkhp890009@softbank.ne.jp</v>
      </c>
      <c r="K11" s="28" t="str">
        <f t="shared" si="1"/>
        <v>医事・副課長 立山あけみ</v>
      </c>
      <c r="L11" s="13">
        <f t="shared" si="2"/>
        <v>23</v>
      </c>
      <c r="M11" s="61" t="s">
        <v>7210</v>
      </c>
      <c r="N11" s="13">
        <v>11</v>
      </c>
      <c r="O11" s="13">
        <v>6</v>
      </c>
      <c r="P11" s="13"/>
      <c r="Q11" s="13"/>
      <c r="R11" s="17">
        <v>45748</v>
      </c>
      <c r="S11" s="80" t="s">
        <v>9320</v>
      </c>
      <c r="T11" s="18"/>
      <c r="U11" s="13" t="s">
        <v>3073</v>
      </c>
      <c r="V11" s="13" t="s">
        <v>4781</v>
      </c>
      <c r="W11" s="13"/>
      <c r="X11" s="13" t="s">
        <v>5708</v>
      </c>
      <c r="Y11" s="13" t="s">
        <v>5708</v>
      </c>
      <c r="Z11" s="13" t="s">
        <v>5708</v>
      </c>
      <c r="AA11" s="104" t="s">
        <v>8444</v>
      </c>
      <c r="AB11" s="103"/>
      <c r="AC11" s="12">
        <f t="shared" si="3"/>
        <v>2</v>
      </c>
      <c r="AD11" s="103"/>
      <c r="AE11" s="12">
        <f t="shared" si="4"/>
        <v>2</v>
      </c>
      <c r="AF11" s="103"/>
      <c r="AG11" s="12">
        <f t="shared" si="5"/>
        <v>2</v>
      </c>
      <c r="AH11" s="103"/>
      <c r="AI11" s="12">
        <f t="shared" si="6"/>
        <v>2</v>
      </c>
      <c r="AJ11" s="103" t="s">
        <v>7210</v>
      </c>
      <c r="AK11" s="12">
        <f t="shared" si="7"/>
        <v>1</v>
      </c>
    </row>
    <row r="12" spans="1:37" ht="13.5" customHeight="1">
      <c r="A12" s="13" t="s">
        <v>455</v>
      </c>
      <c r="B12" s="13" t="s">
        <v>3147</v>
      </c>
      <c r="C12" s="13" t="s">
        <v>1345</v>
      </c>
      <c r="D12" s="13" t="s">
        <v>3881</v>
      </c>
      <c r="E12" s="21" t="s">
        <v>5768</v>
      </c>
      <c r="F12" s="21" t="s">
        <v>9449</v>
      </c>
      <c r="G12" s="15" t="s">
        <v>3426</v>
      </c>
      <c r="H12" s="14" t="s">
        <v>9321</v>
      </c>
      <c r="I12" s="22" t="s">
        <v>330</v>
      </c>
      <c r="J12" s="13" t="str">
        <f t="shared" si="0"/>
        <v>tkhp890010@softbank.ne.jp</v>
      </c>
      <c r="K12" s="28" t="str">
        <f t="shared" si="1"/>
        <v>医事・課長 安部修司</v>
      </c>
      <c r="L12" s="13">
        <f t="shared" si="2"/>
        <v>19</v>
      </c>
      <c r="M12" s="61" t="s">
        <v>7210</v>
      </c>
      <c r="N12" s="13">
        <v>11</v>
      </c>
      <c r="O12" s="13">
        <v>6</v>
      </c>
      <c r="P12" s="13"/>
      <c r="Q12" s="13"/>
      <c r="R12" s="17">
        <v>45748</v>
      </c>
      <c r="S12" s="80" t="s">
        <v>9453</v>
      </c>
      <c r="T12" s="18"/>
      <c r="U12" s="13" t="s">
        <v>3094</v>
      </c>
      <c r="V12" s="13" t="s">
        <v>4782</v>
      </c>
      <c r="W12" s="13"/>
      <c r="X12" s="13" t="s">
        <v>5708</v>
      </c>
      <c r="Y12" s="13" t="s">
        <v>5708</v>
      </c>
      <c r="Z12" s="13" t="s">
        <v>5708</v>
      </c>
      <c r="AA12" s="104" t="s">
        <v>8443</v>
      </c>
      <c r="AB12" s="103"/>
      <c r="AC12" s="12">
        <f t="shared" si="3"/>
        <v>2</v>
      </c>
      <c r="AD12" s="103"/>
      <c r="AE12" s="12">
        <f t="shared" si="4"/>
        <v>2</v>
      </c>
      <c r="AF12" s="103"/>
      <c r="AG12" s="12">
        <f t="shared" si="5"/>
        <v>2</v>
      </c>
      <c r="AH12" s="103"/>
      <c r="AI12" s="12">
        <f t="shared" si="6"/>
        <v>2</v>
      </c>
      <c r="AJ12" s="103" t="s">
        <v>7210</v>
      </c>
      <c r="AK12" s="12">
        <f t="shared" si="7"/>
        <v>1</v>
      </c>
    </row>
    <row r="13" spans="1:37" ht="13.5" customHeight="1">
      <c r="A13" s="13" t="s">
        <v>456</v>
      </c>
      <c r="B13" s="13" t="s">
        <v>3147</v>
      </c>
      <c r="C13" s="13" t="s">
        <v>1346</v>
      </c>
      <c r="D13" s="13" t="s">
        <v>3882</v>
      </c>
      <c r="E13" s="21" t="s">
        <v>10868</v>
      </c>
      <c r="F13" s="21" t="s">
        <v>10553</v>
      </c>
      <c r="G13" s="15" t="s">
        <v>7455</v>
      </c>
      <c r="H13" s="14" t="s">
        <v>9314</v>
      </c>
      <c r="I13" s="22" t="s">
        <v>6979</v>
      </c>
      <c r="J13" s="13" t="str">
        <f t="shared" si="0"/>
        <v>tkhp890011@softbank.ne.jp</v>
      </c>
      <c r="K13" s="28" t="str">
        <f t="shared" si="1"/>
        <v>施設企画係・係長　経営企画・副課長 松木由美</v>
      </c>
      <c r="L13" s="13">
        <f t="shared" si="2"/>
        <v>43</v>
      </c>
      <c r="M13" s="61" t="s">
        <v>7212</v>
      </c>
      <c r="N13" s="13">
        <v>11</v>
      </c>
      <c r="O13" s="13">
        <v>6</v>
      </c>
      <c r="P13" s="13"/>
      <c r="Q13" s="13"/>
      <c r="R13" s="17">
        <v>46118</v>
      </c>
      <c r="S13" s="80" t="s">
        <v>10869</v>
      </c>
      <c r="T13" s="18"/>
      <c r="U13" s="13" t="s">
        <v>3062</v>
      </c>
      <c r="V13" s="13" t="s">
        <v>4783</v>
      </c>
      <c r="W13" s="13"/>
      <c r="X13" s="13" t="s">
        <v>5708</v>
      </c>
      <c r="Y13" s="13" t="s">
        <v>5708</v>
      </c>
      <c r="Z13" s="13" t="s">
        <v>5708</v>
      </c>
      <c r="AA13" s="104" t="s">
        <v>8436</v>
      </c>
      <c r="AB13" s="103"/>
      <c r="AC13" s="12">
        <f t="shared" si="3"/>
        <v>2</v>
      </c>
      <c r="AD13" s="103"/>
      <c r="AE13" s="12">
        <f t="shared" si="4"/>
        <v>2</v>
      </c>
      <c r="AF13" s="103"/>
      <c r="AG13" s="12">
        <f t="shared" si="5"/>
        <v>2</v>
      </c>
      <c r="AH13" s="103"/>
      <c r="AI13" s="12">
        <f t="shared" si="6"/>
        <v>2</v>
      </c>
      <c r="AJ13" s="103" t="s">
        <v>7212</v>
      </c>
      <c r="AK13" s="12">
        <f t="shared" si="7"/>
        <v>1</v>
      </c>
    </row>
    <row r="14" spans="1:37" ht="13.5" customHeight="1">
      <c r="A14" s="13" t="s">
        <v>457</v>
      </c>
      <c r="B14" s="13" t="s">
        <v>3147</v>
      </c>
      <c r="C14" s="13" t="s">
        <v>1347</v>
      </c>
      <c r="D14" s="13" t="s">
        <v>3883</v>
      </c>
      <c r="E14" s="21" t="s">
        <v>7325</v>
      </c>
      <c r="F14" s="12" t="s">
        <v>8744</v>
      </c>
      <c r="G14" s="15" t="s">
        <v>7324</v>
      </c>
      <c r="H14" s="12" t="s">
        <v>8759</v>
      </c>
      <c r="I14" s="16" t="s">
        <v>8769</v>
      </c>
      <c r="J14" s="13" t="str">
        <f t="shared" si="0"/>
        <v>tkhp890012@softbank.ne.jp</v>
      </c>
      <c r="K14" s="28" t="str">
        <f t="shared" si="1"/>
        <v>医事・診療報酬請求係長 梶浦智子</v>
      </c>
      <c r="L14" s="13">
        <f t="shared" si="2"/>
        <v>31</v>
      </c>
      <c r="M14" s="61" t="s">
        <v>7210</v>
      </c>
      <c r="N14" s="13">
        <v>12</v>
      </c>
      <c r="O14" s="13">
        <v>6</v>
      </c>
      <c r="P14" s="13"/>
      <c r="Q14" s="13"/>
      <c r="R14" s="17">
        <v>45383</v>
      </c>
      <c r="S14" s="80" t="s">
        <v>8854</v>
      </c>
      <c r="T14" s="18"/>
      <c r="U14" s="13" t="s">
        <v>3074</v>
      </c>
      <c r="V14" s="13" t="s">
        <v>4784</v>
      </c>
      <c r="W14" s="13"/>
      <c r="X14" s="13" t="s">
        <v>5708</v>
      </c>
      <c r="Y14" s="13" t="s">
        <v>5708</v>
      </c>
      <c r="Z14" s="13" t="s">
        <v>5708</v>
      </c>
      <c r="AA14" s="104" t="s">
        <v>8447</v>
      </c>
      <c r="AB14" s="103"/>
      <c r="AC14" s="12">
        <f t="shared" si="3"/>
        <v>2</v>
      </c>
      <c r="AD14" s="103" t="s">
        <v>8744</v>
      </c>
      <c r="AE14" s="12">
        <f t="shared" si="4"/>
        <v>1</v>
      </c>
      <c r="AF14" s="103" t="s">
        <v>8759</v>
      </c>
      <c r="AG14" s="12">
        <f t="shared" si="5"/>
        <v>1</v>
      </c>
      <c r="AH14" s="103" t="s">
        <v>8769</v>
      </c>
      <c r="AI14" s="12">
        <f t="shared" si="6"/>
        <v>1</v>
      </c>
      <c r="AJ14" s="103" t="s">
        <v>7210</v>
      </c>
      <c r="AK14" s="12">
        <f t="shared" si="7"/>
        <v>1</v>
      </c>
    </row>
    <row r="15" spans="1:37" ht="13.5" customHeight="1">
      <c r="A15" s="13" t="s">
        <v>458</v>
      </c>
      <c r="B15" s="13" t="s">
        <v>3147</v>
      </c>
      <c r="C15" s="13" t="s">
        <v>1348</v>
      </c>
      <c r="D15" s="13" t="s">
        <v>3884</v>
      </c>
      <c r="E15" s="21" t="s">
        <v>5769</v>
      </c>
      <c r="F15" s="21" t="s">
        <v>10586</v>
      </c>
      <c r="G15" s="15" t="s">
        <v>7323</v>
      </c>
      <c r="H15" s="14" t="s">
        <v>7490</v>
      </c>
      <c r="I15" s="22" t="s">
        <v>926</v>
      </c>
      <c r="J15" s="13" t="str">
        <f t="shared" si="0"/>
        <v>tkhp890013@softbank.ne.jp</v>
      </c>
      <c r="K15" s="28" t="str">
        <f t="shared" si="1"/>
        <v>医事・収入係長 久米智子</v>
      </c>
      <c r="L15" s="13">
        <f t="shared" si="2"/>
        <v>23</v>
      </c>
      <c r="M15" s="61" t="s">
        <v>7210</v>
      </c>
      <c r="N15" s="13">
        <v>12</v>
      </c>
      <c r="O15" s="13">
        <v>6</v>
      </c>
      <c r="P15" s="13"/>
      <c r="Q15" s="13"/>
      <c r="R15" s="17">
        <v>46105</v>
      </c>
      <c r="S15" s="80" t="s">
        <v>10591</v>
      </c>
      <c r="T15" s="18"/>
      <c r="U15" s="13" t="s">
        <v>3095</v>
      </c>
      <c r="V15" s="13" t="s">
        <v>4785</v>
      </c>
      <c r="W15" s="13"/>
      <c r="X15" s="13" t="s">
        <v>5708</v>
      </c>
      <c r="Y15" s="13" t="s">
        <v>5708</v>
      </c>
      <c r="Z15" s="13" t="s">
        <v>5708</v>
      </c>
      <c r="AA15" s="104" t="s">
        <v>8448</v>
      </c>
      <c r="AB15" s="103"/>
      <c r="AC15" s="12">
        <f t="shared" si="3"/>
        <v>2</v>
      </c>
      <c r="AD15" s="103"/>
      <c r="AE15" s="12">
        <f t="shared" si="4"/>
        <v>2</v>
      </c>
      <c r="AF15" s="103"/>
      <c r="AG15" s="12">
        <f t="shared" si="5"/>
        <v>2</v>
      </c>
      <c r="AH15" s="103"/>
      <c r="AI15" s="12">
        <f t="shared" si="6"/>
        <v>2</v>
      </c>
      <c r="AJ15" s="103" t="s">
        <v>7210</v>
      </c>
      <c r="AK15" s="12">
        <f t="shared" si="7"/>
        <v>1</v>
      </c>
    </row>
    <row r="16" spans="1:37" ht="13.5" customHeight="1">
      <c r="A16" s="13" t="s">
        <v>459</v>
      </c>
      <c r="B16" s="13" t="s">
        <v>3147</v>
      </c>
      <c r="C16" s="13" t="s">
        <v>1349</v>
      </c>
      <c r="D16" s="13" t="s">
        <v>3885</v>
      </c>
      <c r="E16" s="21" t="s">
        <v>5770</v>
      </c>
      <c r="F16" s="21" t="s">
        <v>5850</v>
      </c>
      <c r="G16" s="15" t="s">
        <v>1264</v>
      </c>
      <c r="H16" s="14" t="s">
        <v>3799</v>
      </c>
      <c r="I16" s="22" t="s">
        <v>1265</v>
      </c>
      <c r="J16" s="13" t="str">
        <f t="shared" si="0"/>
        <v>tkhp890014@softbank.ne.jp</v>
      </c>
      <c r="K16" s="28" t="str">
        <f t="shared" si="1"/>
        <v>患者支援セ 秋月佐代</v>
      </c>
      <c r="L16" s="13">
        <f t="shared" si="2"/>
        <v>19</v>
      </c>
      <c r="M16" s="61" t="s">
        <v>7211</v>
      </c>
      <c r="N16" s="13">
        <v>12</v>
      </c>
      <c r="O16" s="13">
        <v>6</v>
      </c>
      <c r="P16" s="13"/>
      <c r="Q16" s="13"/>
      <c r="R16" s="17">
        <v>42125</v>
      </c>
      <c r="S16" s="80" t="s">
        <v>6535</v>
      </c>
      <c r="T16" s="18"/>
      <c r="U16" s="13" t="s">
        <v>3075</v>
      </c>
      <c r="V16" s="13" t="s">
        <v>4786</v>
      </c>
      <c r="W16" s="13"/>
      <c r="X16" s="13" t="s">
        <v>5708</v>
      </c>
      <c r="Y16" s="13" t="s">
        <v>5708</v>
      </c>
      <c r="Z16" s="13" t="s">
        <v>5708</v>
      </c>
      <c r="AA16" s="104" t="s">
        <v>8458</v>
      </c>
      <c r="AB16" s="103"/>
      <c r="AC16" s="12">
        <f t="shared" si="3"/>
        <v>2</v>
      </c>
      <c r="AD16" s="103"/>
      <c r="AE16" s="12">
        <f t="shared" si="4"/>
        <v>2</v>
      </c>
      <c r="AF16" s="103"/>
      <c r="AG16" s="12">
        <f t="shared" si="5"/>
        <v>2</v>
      </c>
      <c r="AH16" s="103"/>
      <c r="AI16" s="12">
        <f t="shared" si="6"/>
        <v>2</v>
      </c>
      <c r="AJ16" s="103" t="s">
        <v>7587</v>
      </c>
      <c r="AK16" s="12">
        <f t="shared" si="7"/>
        <v>1</v>
      </c>
    </row>
    <row r="17" spans="1:37" ht="13.5" customHeight="1">
      <c r="A17" s="13" t="s">
        <v>460</v>
      </c>
      <c r="B17" s="13" t="s">
        <v>3147</v>
      </c>
      <c r="C17" s="13" t="s">
        <v>1350</v>
      </c>
      <c r="D17" s="13" t="s">
        <v>3886</v>
      </c>
      <c r="E17" s="21" t="s">
        <v>5771</v>
      </c>
      <c r="F17" s="21" t="s">
        <v>6211</v>
      </c>
      <c r="G17" s="15" t="s">
        <v>3310</v>
      </c>
      <c r="H17" s="14"/>
      <c r="I17" s="29" t="s">
        <v>7539</v>
      </c>
      <c r="J17" s="13" t="str">
        <f t="shared" si="0"/>
        <v>tkhp890015@softbank.ne.jp</v>
      </c>
      <c r="K17" s="28" t="str">
        <f t="shared" si="1"/>
        <v>病院情報セ ヘルプデスク携帯</v>
      </c>
      <c r="L17" s="13">
        <f t="shared" si="2"/>
        <v>27</v>
      </c>
      <c r="M17" s="61" t="s">
        <v>6181</v>
      </c>
      <c r="N17" s="13">
        <v>12</v>
      </c>
      <c r="O17" s="13">
        <v>7</v>
      </c>
      <c r="P17" s="13"/>
      <c r="Q17" s="13"/>
      <c r="R17" s="17">
        <v>40296</v>
      </c>
      <c r="S17" s="80" t="s">
        <v>6536</v>
      </c>
      <c r="T17" s="18"/>
      <c r="U17" s="13" t="s">
        <v>2802</v>
      </c>
      <c r="V17" s="13" t="s">
        <v>4787</v>
      </c>
      <c r="W17" s="13"/>
      <c r="X17" s="13" t="s">
        <v>5708</v>
      </c>
      <c r="Y17" s="13" t="s">
        <v>5708</v>
      </c>
      <c r="Z17" s="13" t="s">
        <v>5708</v>
      </c>
      <c r="AA17" s="104" t="s">
        <v>8115</v>
      </c>
      <c r="AB17" s="103"/>
      <c r="AC17" s="12">
        <f t="shared" si="3"/>
        <v>2</v>
      </c>
      <c r="AD17" s="103"/>
      <c r="AE17" s="12">
        <f t="shared" si="4"/>
        <v>2</v>
      </c>
      <c r="AF17" s="103"/>
      <c r="AG17" s="12">
        <f t="shared" si="5"/>
        <v>2</v>
      </c>
      <c r="AH17" s="103"/>
      <c r="AI17" s="12">
        <f t="shared" si="6"/>
        <v>2</v>
      </c>
      <c r="AJ17" s="103" t="s">
        <v>6181</v>
      </c>
      <c r="AK17" s="12">
        <f t="shared" si="7"/>
        <v>1</v>
      </c>
    </row>
    <row r="18" spans="1:37" ht="13.5" customHeight="1">
      <c r="A18" s="13" t="s">
        <v>461</v>
      </c>
      <c r="B18" s="13" t="s">
        <v>3147</v>
      </c>
      <c r="C18" s="13" t="s">
        <v>1351</v>
      </c>
      <c r="D18" s="13" t="s">
        <v>3887</v>
      </c>
      <c r="E18" s="21" t="s">
        <v>5771</v>
      </c>
      <c r="F18" s="21" t="s">
        <v>5851</v>
      </c>
      <c r="G18" s="15" t="s">
        <v>7313</v>
      </c>
      <c r="H18" s="14" t="s">
        <v>3712</v>
      </c>
      <c r="I18" s="29" t="s">
        <v>3529</v>
      </c>
      <c r="J18" s="13" t="str">
        <f t="shared" si="0"/>
        <v>tkhp890016@softbank.ne.jp</v>
      </c>
      <c r="K18" s="28" t="str">
        <f t="shared" si="1"/>
        <v>病院情報セ 境貴司</v>
      </c>
      <c r="L18" s="13">
        <f t="shared" si="2"/>
        <v>17</v>
      </c>
      <c r="M18" s="61" t="s">
        <v>6181</v>
      </c>
      <c r="N18" s="13">
        <v>12</v>
      </c>
      <c r="O18" s="13">
        <v>7</v>
      </c>
      <c r="P18" s="13"/>
      <c r="Q18" s="13"/>
      <c r="R18" s="17">
        <v>43555</v>
      </c>
      <c r="S18" s="80" t="s">
        <v>6537</v>
      </c>
      <c r="T18" s="18"/>
      <c r="U18" s="13" t="s">
        <v>2803</v>
      </c>
      <c r="V18" s="13" t="s">
        <v>4788</v>
      </c>
      <c r="W18" s="13"/>
      <c r="X18" s="13" t="s">
        <v>5708</v>
      </c>
      <c r="Y18" s="13" t="s">
        <v>5708</v>
      </c>
      <c r="Z18" s="13" t="s">
        <v>5708</v>
      </c>
      <c r="AA18" s="104" t="s">
        <v>8120</v>
      </c>
      <c r="AB18" s="103"/>
      <c r="AC18" s="12">
        <f t="shared" si="3"/>
        <v>2</v>
      </c>
      <c r="AD18" s="103"/>
      <c r="AE18" s="12">
        <f t="shared" si="4"/>
        <v>2</v>
      </c>
      <c r="AF18" s="103"/>
      <c r="AG18" s="12">
        <f t="shared" si="5"/>
        <v>2</v>
      </c>
      <c r="AH18" s="103"/>
      <c r="AI18" s="12">
        <f t="shared" si="6"/>
        <v>2</v>
      </c>
      <c r="AJ18" s="103" t="s">
        <v>6181</v>
      </c>
      <c r="AK18" s="12">
        <f t="shared" si="7"/>
        <v>1</v>
      </c>
    </row>
    <row r="19" spans="1:37" ht="13.5" customHeight="1">
      <c r="A19" s="13" t="s">
        <v>355</v>
      </c>
      <c r="B19" s="13" t="s">
        <v>3147</v>
      </c>
      <c r="C19" s="13" t="s">
        <v>1352</v>
      </c>
      <c r="D19" s="13" t="s">
        <v>3888</v>
      </c>
      <c r="E19" s="21" t="s">
        <v>997</v>
      </c>
      <c r="F19" s="21" t="s">
        <v>10298</v>
      </c>
      <c r="G19" s="15" t="s">
        <v>1249</v>
      </c>
      <c r="H19" s="14" t="s">
        <v>10299</v>
      </c>
      <c r="I19" s="16" t="s">
        <v>8619</v>
      </c>
      <c r="J19" s="13" t="str">
        <f t="shared" si="0"/>
        <v>tkhp890017@softbank.ne.jp</v>
      </c>
      <c r="K19" s="28" t="str">
        <f t="shared" si="1"/>
        <v>麻酔科 合田かおる</v>
      </c>
      <c r="L19" s="13">
        <f t="shared" si="2"/>
        <v>17</v>
      </c>
      <c r="M19" s="61" t="s">
        <v>967</v>
      </c>
      <c r="N19" s="13">
        <v>6</v>
      </c>
      <c r="O19" s="13">
        <v>1</v>
      </c>
      <c r="P19" s="13"/>
      <c r="Q19" s="13"/>
      <c r="R19" s="17">
        <v>46085</v>
      </c>
      <c r="S19" s="80" t="s">
        <v>10310</v>
      </c>
      <c r="T19" s="18"/>
      <c r="U19" s="13" t="s">
        <v>2592</v>
      </c>
      <c r="V19" s="13" t="s">
        <v>4789</v>
      </c>
      <c r="W19" s="13"/>
      <c r="X19" s="13" t="s">
        <v>5708</v>
      </c>
      <c r="Y19" s="13" t="s">
        <v>5708</v>
      </c>
      <c r="Z19" s="13" t="s">
        <v>5708</v>
      </c>
      <c r="AA19" s="104" t="s">
        <v>7899</v>
      </c>
      <c r="AB19" s="103"/>
      <c r="AC19" s="12">
        <f t="shared" si="3"/>
        <v>2</v>
      </c>
      <c r="AD19" s="103"/>
      <c r="AE19" s="12">
        <f t="shared" si="4"/>
        <v>2</v>
      </c>
      <c r="AF19" s="103"/>
      <c r="AG19" s="12">
        <f t="shared" si="5"/>
        <v>2</v>
      </c>
      <c r="AH19" s="103" t="s">
        <v>8621</v>
      </c>
      <c r="AI19" s="12">
        <f t="shared" si="6"/>
        <v>0</v>
      </c>
      <c r="AJ19" s="103" t="s">
        <v>967</v>
      </c>
      <c r="AK19" s="12">
        <f t="shared" si="7"/>
        <v>1</v>
      </c>
    </row>
    <row r="20" spans="1:37" ht="13.5" customHeight="1">
      <c r="A20" s="13" t="s">
        <v>356</v>
      </c>
      <c r="B20" s="13" t="s">
        <v>3147</v>
      </c>
      <c r="C20" s="13" t="s">
        <v>1353</v>
      </c>
      <c r="D20" s="13" t="s">
        <v>3889</v>
      </c>
      <c r="E20" s="21" t="s">
        <v>5771</v>
      </c>
      <c r="F20" s="21" t="s">
        <v>6908</v>
      </c>
      <c r="G20" s="15" t="s">
        <v>8942</v>
      </c>
      <c r="H20" s="14" t="s">
        <v>6366</v>
      </c>
      <c r="I20" s="22" t="s">
        <v>1221</v>
      </c>
      <c r="J20" s="13" t="str">
        <f t="shared" si="0"/>
        <v>tkhp890018@softbank.ne.jp</v>
      </c>
      <c r="K20" s="28" t="str">
        <f t="shared" si="1"/>
        <v>病院情報セ 単暁</v>
      </c>
      <c r="L20" s="13">
        <f t="shared" si="2"/>
        <v>15</v>
      </c>
      <c r="M20" s="61" t="s">
        <v>6181</v>
      </c>
      <c r="N20" s="13">
        <v>12</v>
      </c>
      <c r="O20" s="13">
        <v>7</v>
      </c>
      <c r="P20" s="13"/>
      <c r="Q20" s="13"/>
      <c r="R20" s="17">
        <v>43919</v>
      </c>
      <c r="S20" s="80" t="s">
        <v>6998</v>
      </c>
      <c r="T20" s="18"/>
      <c r="U20" s="13" t="s">
        <v>2804</v>
      </c>
      <c r="V20" s="13" t="s">
        <v>4790</v>
      </c>
      <c r="W20" s="13"/>
      <c r="X20" s="13" t="s">
        <v>5708</v>
      </c>
      <c r="Y20" s="13" t="s">
        <v>5708</v>
      </c>
      <c r="Z20" s="13" t="s">
        <v>5708</v>
      </c>
      <c r="AA20" s="104" t="s">
        <v>8117</v>
      </c>
      <c r="AB20" s="103"/>
      <c r="AC20" s="12">
        <f t="shared" si="3"/>
        <v>2</v>
      </c>
      <c r="AD20" s="103"/>
      <c r="AE20" s="12">
        <f t="shared" si="4"/>
        <v>2</v>
      </c>
      <c r="AF20" s="103"/>
      <c r="AG20" s="12">
        <f t="shared" si="5"/>
        <v>2</v>
      </c>
      <c r="AH20" s="103"/>
      <c r="AI20" s="12">
        <f t="shared" si="6"/>
        <v>2</v>
      </c>
      <c r="AJ20" s="103" t="s">
        <v>6181</v>
      </c>
      <c r="AK20" s="12">
        <f t="shared" si="7"/>
        <v>1</v>
      </c>
    </row>
    <row r="21" spans="1:37" ht="13.5" customHeight="1">
      <c r="A21" s="13" t="s">
        <v>357</v>
      </c>
      <c r="B21" s="13" t="s">
        <v>3147</v>
      </c>
      <c r="C21" s="13" t="s">
        <v>1354</v>
      </c>
      <c r="D21" s="13" t="s">
        <v>3890</v>
      </c>
      <c r="E21" s="21" t="s">
        <v>5771</v>
      </c>
      <c r="F21" s="21" t="s">
        <v>5852</v>
      </c>
      <c r="G21" s="15" t="s">
        <v>3314</v>
      </c>
      <c r="H21" s="14" t="s">
        <v>3768</v>
      </c>
      <c r="I21" s="22" t="s">
        <v>335</v>
      </c>
      <c r="J21" s="13" t="str">
        <f t="shared" si="0"/>
        <v>tkhp890019@softbank.ne.jp</v>
      </c>
      <c r="K21" s="28" t="str">
        <f t="shared" si="1"/>
        <v>病院情報セ 田木真和</v>
      </c>
      <c r="L21" s="13">
        <f t="shared" si="2"/>
        <v>19</v>
      </c>
      <c r="M21" s="61" t="s">
        <v>6181</v>
      </c>
      <c r="N21" s="13">
        <v>12</v>
      </c>
      <c r="O21" s="13">
        <v>7</v>
      </c>
      <c r="P21" s="13"/>
      <c r="Q21" s="13"/>
      <c r="R21" s="17">
        <v>43555</v>
      </c>
      <c r="S21" s="80" t="s">
        <v>6538</v>
      </c>
      <c r="T21" s="18"/>
      <c r="U21" s="13" t="s">
        <v>2805</v>
      </c>
      <c r="V21" s="13" t="s">
        <v>4791</v>
      </c>
      <c r="W21" s="13"/>
      <c r="X21" s="13" t="s">
        <v>5708</v>
      </c>
      <c r="Y21" s="13" t="s">
        <v>5708</v>
      </c>
      <c r="Z21" s="13" t="s">
        <v>5708</v>
      </c>
      <c r="AA21" s="104" t="s">
        <v>8118</v>
      </c>
      <c r="AB21" s="103"/>
      <c r="AC21" s="12">
        <f t="shared" si="3"/>
        <v>2</v>
      </c>
      <c r="AD21" s="103"/>
      <c r="AE21" s="12">
        <f t="shared" si="4"/>
        <v>2</v>
      </c>
      <c r="AF21" s="103"/>
      <c r="AG21" s="12">
        <f t="shared" si="5"/>
        <v>2</v>
      </c>
      <c r="AH21" s="103"/>
      <c r="AI21" s="12">
        <f t="shared" si="6"/>
        <v>2</v>
      </c>
      <c r="AJ21" s="103" t="s">
        <v>6181</v>
      </c>
      <c r="AK21" s="12">
        <f t="shared" si="7"/>
        <v>1</v>
      </c>
    </row>
    <row r="22" spans="1:37" ht="13.5" customHeight="1">
      <c r="A22" s="13" t="s">
        <v>358</v>
      </c>
      <c r="B22" s="13" t="s">
        <v>3147</v>
      </c>
      <c r="C22" s="13" t="s">
        <v>1355</v>
      </c>
      <c r="D22" s="13" t="s">
        <v>3891</v>
      </c>
      <c r="E22" s="21" t="s">
        <v>1016</v>
      </c>
      <c r="F22" s="21" t="s">
        <v>9473</v>
      </c>
      <c r="G22" s="15" t="s">
        <v>7460</v>
      </c>
      <c r="H22" s="14" t="s">
        <v>9081</v>
      </c>
      <c r="I22" s="16" t="s">
        <v>1121</v>
      </c>
      <c r="J22" s="13" t="str">
        <f t="shared" si="0"/>
        <v>tkhp890020@softbank.ne.jp</v>
      </c>
      <c r="K22" s="28" t="str">
        <f t="shared" si="1"/>
        <v>栄養部 西部門長</v>
      </c>
      <c r="L22" s="13">
        <f t="shared" si="2"/>
        <v>15</v>
      </c>
      <c r="M22" s="145" t="s">
        <v>3565</v>
      </c>
      <c r="N22" s="13">
        <v>10</v>
      </c>
      <c r="O22" s="13">
        <v>5</v>
      </c>
      <c r="P22" s="13"/>
      <c r="Q22" s="13"/>
      <c r="R22" s="17">
        <v>45809</v>
      </c>
      <c r="S22" s="80" t="s">
        <v>9472</v>
      </c>
      <c r="T22" s="18"/>
      <c r="U22" s="13" t="s">
        <v>3039</v>
      </c>
      <c r="V22" s="13" t="s">
        <v>4792</v>
      </c>
      <c r="W22" s="13"/>
      <c r="X22" s="13" t="s">
        <v>5708</v>
      </c>
      <c r="Y22" s="13" t="s">
        <v>5708</v>
      </c>
      <c r="Z22" s="13" t="s">
        <v>5708</v>
      </c>
      <c r="AA22" s="104" t="s">
        <v>8408</v>
      </c>
      <c r="AB22" s="103"/>
      <c r="AC22" s="12">
        <f t="shared" si="3"/>
        <v>2</v>
      </c>
      <c r="AD22" s="103"/>
      <c r="AE22" s="12">
        <f t="shared" si="4"/>
        <v>2</v>
      </c>
      <c r="AF22" s="103"/>
      <c r="AG22" s="12">
        <f t="shared" si="5"/>
        <v>2</v>
      </c>
      <c r="AH22" s="103"/>
      <c r="AI22" s="12">
        <f t="shared" si="6"/>
        <v>2</v>
      </c>
      <c r="AJ22" s="103" t="s">
        <v>3565</v>
      </c>
      <c r="AK22" s="12">
        <f t="shared" si="7"/>
        <v>1</v>
      </c>
    </row>
    <row r="23" spans="1:37" ht="13.5" customHeight="1">
      <c r="A23" s="13" t="s">
        <v>359</v>
      </c>
      <c r="B23" s="13" t="s">
        <v>3147</v>
      </c>
      <c r="C23" s="13" t="s">
        <v>1356</v>
      </c>
      <c r="D23" s="13" t="s">
        <v>3892</v>
      </c>
      <c r="E23" s="21" t="s">
        <v>7065</v>
      </c>
      <c r="F23" s="21" t="s">
        <v>5853</v>
      </c>
      <c r="G23" s="15" t="s">
        <v>7395</v>
      </c>
      <c r="H23" s="14" t="s">
        <v>5725</v>
      </c>
      <c r="I23" s="16" t="s">
        <v>954</v>
      </c>
      <c r="J23" s="13" t="str">
        <f t="shared" si="0"/>
        <v>tkhp890021@softbank.ne.jp</v>
      </c>
      <c r="K23" s="28" t="str">
        <f t="shared" si="1"/>
        <v>施設マ防災セ 電気</v>
      </c>
      <c r="L23" s="13">
        <f t="shared" si="2"/>
        <v>17</v>
      </c>
      <c r="M23" s="145" t="s">
        <v>7219</v>
      </c>
      <c r="N23" s="13">
        <v>12</v>
      </c>
      <c r="O23" s="13">
        <v>7</v>
      </c>
      <c r="P23" s="13"/>
      <c r="Q23" s="13"/>
      <c r="R23" s="17">
        <v>40287</v>
      </c>
      <c r="S23" s="80" t="s">
        <v>6539</v>
      </c>
      <c r="T23" s="18"/>
      <c r="U23" s="13" t="s">
        <v>3103</v>
      </c>
      <c r="V23" s="13" t="s">
        <v>4793</v>
      </c>
      <c r="W23" s="13"/>
      <c r="X23" s="13" t="s">
        <v>5708</v>
      </c>
      <c r="Y23" s="13" t="s">
        <v>5708</v>
      </c>
      <c r="Z23" s="13" t="s">
        <v>5708</v>
      </c>
      <c r="AA23" s="105" t="s">
        <v>8479</v>
      </c>
      <c r="AB23" s="103"/>
      <c r="AC23" s="12">
        <f t="shared" si="3"/>
        <v>2</v>
      </c>
      <c r="AD23" s="103"/>
      <c r="AE23" s="12">
        <f t="shared" si="4"/>
        <v>2</v>
      </c>
      <c r="AF23" s="103"/>
      <c r="AG23" s="12">
        <f t="shared" si="5"/>
        <v>2</v>
      </c>
      <c r="AH23" s="103"/>
      <c r="AI23" s="12">
        <f t="shared" si="6"/>
        <v>2</v>
      </c>
      <c r="AJ23" s="103" t="s">
        <v>7588</v>
      </c>
      <c r="AK23" s="12">
        <f t="shared" si="7"/>
        <v>1</v>
      </c>
    </row>
    <row r="24" spans="1:37" ht="13.5" customHeight="1">
      <c r="A24" s="13" t="s">
        <v>360</v>
      </c>
      <c r="B24" s="13" t="s">
        <v>3147</v>
      </c>
      <c r="C24" s="13" t="s">
        <v>1357</v>
      </c>
      <c r="D24" s="13" t="s">
        <v>3893</v>
      </c>
      <c r="E24" s="21" t="s">
        <v>7065</v>
      </c>
      <c r="F24" s="21" t="s">
        <v>5854</v>
      </c>
      <c r="G24" s="15" t="s">
        <v>7396</v>
      </c>
      <c r="H24" s="14" t="s">
        <v>5726</v>
      </c>
      <c r="I24" s="16" t="s">
        <v>954</v>
      </c>
      <c r="J24" s="13" t="str">
        <f t="shared" si="0"/>
        <v>tkhp890022@softbank.ne.jp</v>
      </c>
      <c r="K24" s="28" t="str">
        <f t="shared" si="1"/>
        <v>施設マ防災セ 機械</v>
      </c>
      <c r="L24" s="13">
        <f t="shared" si="2"/>
        <v>17</v>
      </c>
      <c r="M24" s="145" t="s">
        <v>7219</v>
      </c>
      <c r="N24" s="13">
        <v>12</v>
      </c>
      <c r="O24" s="13">
        <v>7</v>
      </c>
      <c r="P24" s="13"/>
      <c r="Q24" s="13"/>
      <c r="R24" s="17">
        <v>40287</v>
      </c>
      <c r="S24" s="80" t="s">
        <v>6540</v>
      </c>
      <c r="T24" s="18"/>
      <c r="U24" s="13" t="s">
        <v>3104</v>
      </c>
      <c r="V24" s="13" t="s">
        <v>4794</v>
      </c>
      <c r="W24" s="13"/>
      <c r="X24" s="13" t="s">
        <v>5708</v>
      </c>
      <c r="Y24" s="13" t="s">
        <v>5708</v>
      </c>
      <c r="Z24" s="13" t="s">
        <v>5708</v>
      </c>
      <c r="AA24" s="105" t="s">
        <v>8480</v>
      </c>
      <c r="AB24" s="103"/>
      <c r="AC24" s="12">
        <f t="shared" si="3"/>
        <v>2</v>
      </c>
      <c r="AD24" s="103"/>
      <c r="AE24" s="12">
        <f t="shared" si="4"/>
        <v>2</v>
      </c>
      <c r="AF24" s="103"/>
      <c r="AG24" s="12">
        <f t="shared" si="5"/>
        <v>2</v>
      </c>
      <c r="AH24" s="103"/>
      <c r="AI24" s="12">
        <f t="shared" si="6"/>
        <v>2</v>
      </c>
      <c r="AJ24" s="103" t="s">
        <v>7588</v>
      </c>
      <c r="AK24" s="12">
        <f t="shared" si="7"/>
        <v>1</v>
      </c>
    </row>
    <row r="25" spans="1:37" ht="13.5" customHeight="1">
      <c r="A25" s="13" t="s">
        <v>361</v>
      </c>
      <c r="B25" s="13" t="s">
        <v>3147</v>
      </c>
      <c r="C25" s="13" t="s">
        <v>1358</v>
      </c>
      <c r="D25" s="13" t="s">
        <v>3894</v>
      </c>
      <c r="E25" s="21" t="s">
        <v>7065</v>
      </c>
      <c r="F25" s="21" t="s">
        <v>5855</v>
      </c>
      <c r="G25" s="15" t="s">
        <v>7397</v>
      </c>
      <c r="H25" s="14" t="s">
        <v>5727</v>
      </c>
      <c r="I25" s="16" t="s">
        <v>954</v>
      </c>
      <c r="J25" s="13" t="str">
        <f t="shared" si="0"/>
        <v>tkhp890023@softbank.ne.jp</v>
      </c>
      <c r="K25" s="28" t="str">
        <f t="shared" si="1"/>
        <v>施設マ防災セ 防災（建物・設備不具合）</v>
      </c>
      <c r="L25" s="13">
        <f t="shared" si="2"/>
        <v>37</v>
      </c>
      <c r="M25" s="145" t="s">
        <v>7219</v>
      </c>
      <c r="N25" s="13">
        <v>12</v>
      </c>
      <c r="O25" s="13">
        <v>7</v>
      </c>
      <c r="P25" s="13"/>
      <c r="Q25" s="13"/>
      <c r="R25" s="17">
        <v>43775</v>
      </c>
      <c r="S25" s="80" t="s">
        <v>6541</v>
      </c>
      <c r="T25" s="18"/>
      <c r="U25" s="13" t="s">
        <v>3105</v>
      </c>
      <c r="V25" s="13" t="s">
        <v>4795</v>
      </c>
      <c r="W25" s="13">
        <v>71</v>
      </c>
      <c r="X25" s="13" t="s">
        <v>5708</v>
      </c>
      <c r="Y25" s="13" t="s">
        <v>5708</v>
      </c>
      <c r="Z25" s="13" t="s">
        <v>5708</v>
      </c>
      <c r="AA25" s="105" t="s">
        <v>8481</v>
      </c>
      <c r="AB25" s="103"/>
      <c r="AC25" s="12">
        <f t="shared" si="3"/>
        <v>2</v>
      </c>
      <c r="AD25" s="103"/>
      <c r="AE25" s="12">
        <f t="shared" si="4"/>
        <v>2</v>
      </c>
      <c r="AF25" s="103"/>
      <c r="AG25" s="12">
        <f t="shared" si="5"/>
        <v>2</v>
      </c>
      <c r="AH25" s="103"/>
      <c r="AI25" s="12">
        <f t="shared" si="6"/>
        <v>2</v>
      </c>
      <c r="AJ25" s="103" t="s">
        <v>7588</v>
      </c>
      <c r="AK25" s="12">
        <f t="shared" si="7"/>
        <v>1</v>
      </c>
    </row>
    <row r="26" spans="1:37" ht="13.5" customHeight="1">
      <c r="A26" s="13" t="s">
        <v>362</v>
      </c>
      <c r="B26" s="13" t="s">
        <v>3147</v>
      </c>
      <c r="C26" s="13" t="s">
        <v>1359</v>
      </c>
      <c r="D26" s="13" t="s">
        <v>3895</v>
      </c>
      <c r="E26" s="21" t="s">
        <v>7065</v>
      </c>
      <c r="F26" s="21" t="s">
        <v>5856</v>
      </c>
      <c r="G26" s="15" t="s">
        <v>7398</v>
      </c>
      <c r="H26" s="14" t="s">
        <v>5728</v>
      </c>
      <c r="I26" s="16" t="s">
        <v>954</v>
      </c>
      <c r="J26" s="13" t="str">
        <f t="shared" si="0"/>
        <v>tkhp890024@softbank.ne.jp</v>
      </c>
      <c r="K26" s="28" t="str">
        <f t="shared" si="1"/>
        <v>施設マ防災セ 熱源</v>
      </c>
      <c r="L26" s="13">
        <f t="shared" si="2"/>
        <v>17</v>
      </c>
      <c r="M26" s="145" t="s">
        <v>7219</v>
      </c>
      <c r="N26" s="13">
        <v>12</v>
      </c>
      <c r="O26" s="13">
        <v>7</v>
      </c>
      <c r="P26" s="13"/>
      <c r="Q26" s="13"/>
      <c r="R26" s="17">
        <v>40287</v>
      </c>
      <c r="S26" s="80" t="s">
        <v>6542</v>
      </c>
      <c r="T26" s="18"/>
      <c r="U26" s="13" t="s">
        <v>3106</v>
      </c>
      <c r="V26" s="13" t="s">
        <v>4796</v>
      </c>
      <c r="W26" s="13"/>
      <c r="X26" s="13" t="s">
        <v>5708</v>
      </c>
      <c r="Y26" s="13" t="s">
        <v>5708</v>
      </c>
      <c r="Z26" s="13" t="s">
        <v>5708</v>
      </c>
      <c r="AA26" s="105" t="s">
        <v>8482</v>
      </c>
      <c r="AB26" s="103"/>
      <c r="AC26" s="12">
        <f t="shared" si="3"/>
        <v>2</v>
      </c>
      <c r="AD26" s="103"/>
      <c r="AE26" s="12">
        <f t="shared" si="4"/>
        <v>2</v>
      </c>
      <c r="AF26" s="103"/>
      <c r="AG26" s="12">
        <f t="shared" si="5"/>
        <v>2</v>
      </c>
      <c r="AH26" s="103"/>
      <c r="AI26" s="12">
        <f t="shared" si="6"/>
        <v>2</v>
      </c>
      <c r="AJ26" s="103" t="s">
        <v>7588</v>
      </c>
      <c r="AK26" s="12">
        <f t="shared" si="7"/>
        <v>1</v>
      </c>
    </row>
    <row r="27" spans="1:37" ht="13.5" customHeight="1">
      <c r="A27" s="13" t="s">
        <v>363</v>
      </c>
      <c r="B27" s="13" t="s">
        <v>3147</v>
      </c>
      <c r="C27" s="13" t="s">
        <v>1360</v>
      </c>
      <c r="D27" s="13" t="s">
        <v>3896</v>
      </c>
      <c r="E27" s="12" t="s">
        <v>9306</v>
      </c>
      <c r="F27" s="12" t="s">
        <v>9305</v>
      </c>
      <c r="G27" s="15" t="s">
        <v>7387</v>
      </c>
      <c r="H27" s="12" t="s">
        <v>9307</v>
      </c>
      <c r="I27" s="16" t="s">
        <v>8796</v>
      </c>
      <c r="J27" s="13" t="str">
        <f t="shared" si="0"/>
        <v>tkhp890025@softbank.ne.jp</v>
      </c>
      <c r="K27" s="28" t="str">
        <f t="shared" si="1"/>
        <v>施設マ（建築） 谷優作</v>
      </c>
      <c r="L27" s="13">
        <f t="shared" si="2"/>
        <v>21</v>
      </c>
      <c r="M27" s="145" t="s">
        <v>7219</v>
      </c>
      <c r="N27" s="13">
        <v>12</v>
      </c>
      <c r="O27" s="13">
        <v>7</v>
      </c>
      <c r="P27" s="13"/>
      <c r="Q27" s="13"/>
      <c r="R27" s="17">
        <v>45748</v>
      </c>
      <c r="S27" s="80" t="s">
        <v>9308</v>
      </c>
      <c r="T27" s="18"/>
      <c r="U27" s="13" t="s">
        <v>3107</v>
      </c>
      <c r="V27" s="13" t="s">
        <v>4797</v>
      </c>
      <c r="W27" s="13"/>
      <c r="X27" s="13" t="s">
        <v>5708</v>
      </c>
      <c r="Y27" s="13" t="s">
        <v>5708</v>
      </c>
      <c r="Z27" s="13" t="s">
        <v>5708</v>
      </c>
      <c r="AA27" s="105" t="s">
        <v>8468</v>
      </c>
      <c r="AB27" s="103" t="s">
        <v>8780</v>
      </c>
      <c r="AC27" s="12">
        <f t="shared" si="3"/>
        <v>0</v>
      </c>
      <c r="AD27" s="103" t="s">
        <v>8785</v>
      </c>
      <c r="AE27" s="12">
        <f t="shared" si="4"/>
        <v>0</v>
      </c>
      <c r="AF27" s="103" t="s">
        <v>8792</v>
      </c>
      <c r="AG27" s="12">
        <f t="shared" si="5"/>
        <v>0</v>
      </c>
      <c r="AH27" s="103" t="s">
        <v>8798</v>
      </c>
      <c r="AI27" s="12">
        <f t="shared" si="6"/>
        <v>0</v>
      </c>
      <c r="AJ27" s="103" t="s">
        <v>7588</v>
      </c>
      <c r="AK27" s="12">
        <f t="shared" si="7"/>
        <v>1</v>
      </c>
    </row>
    <row r="28" spans="1:37" ht="13.5" customHeight="1">
      <c r="A28" s="13" t="s">
        <v>364</v>
      </c>
      <c r="B28" s="13" t="s">
        <v>3147</v>
      </c>
      <c r="C28" s="13" t="s">
        <v>1361</v>
      </c>
      <c r="D28" s="13" t="s">
        <v>3897</v>
      </c>
      <c r="E28" s="21" t="s">
        <v>7064</v>
      </c>
      <c r="F28" s="12" t="s">
        <v>8786</v>
      </c>
      <c r="G28" s="15" t="s">
        <v>7388</v>
      </c>
      <c r="H28" s="12" t="s">
        <v>8793</v>
      </c>
      <c r="I28" s="22" t="s">
        <v>6980</v>
      </c>
      <c r="J28" s="13" t="str">
        <f t="shared" si="0"/>
        <v>tkhp890026@softbank.ne.jp</v>
      </c>
      <c r="K28" s="28" t="str">
        <f t="shared" si="1"/>
        <v>施設マ（建築） 市原美恵子</v>
      </c>
      <c r="L28" s="13">
        <f t="shared" si="2"/>
        <v>25</v>
      </c>
      <c r="M28" s="145" t="s">
        <v>7219</v>
      </c>
      <c r="N28" s="13">
        <v>12</v>
      </c>
      <c r="O28" s="13">
        <v>7</v>
      </c>
      <c r="P28" s="13"/>
      <c r="Q28" s="13"/>
      <c r="R28" s="17">
        <v>45383</v>
      </c>
      <c r="S28" s="80" t="s">
        <v>8835</v>
      </c>
      <c r="T28" s="18"/>
      <c r="U28" s="13" t="s">
        <v>3108</v>
      </c>
      <c r="V28" s="13" t="s">
        <v>4798</v>
      </c>
      <c r="W28" s="13"/>
      <c r="X28" s="13" t="s">
        <v>5708</v>
      </c>
      <c r="Y28" s="13" t="s">
        <v>5708</v>
      </c>
      <c r="Z28" s="13" t="s">
        <v>5708</v>
      </c>
      <c r="AA28" s="105" t="s">
        <v>8469</v>
      </c>
      <c r="AB28" s="103"/>
      <c r="AC28" s="12">
        <f t="shared" si="3"/>
        <v>2</v>
      </c>
      <c r="AD28" s="103" t="s">
        <v>8786</v>
      </c>
      <c r="AE28" s="12">
        <f t="shared" si="4"/>
        <v>1</v>
      </c>
      <c r="AF28" s="103" t="s">
        <v>8793</v>
      </c>
      <c r="AG28" s="12">
        <f t="shared" si="5"/>
        <v>1</v>
      </c>
      <c r="AH28" s="103" t="s">
        <v>8799</v>
      </c>
      <c r="AI28" s="12">
        <f t="shared" si="6"/>
        <v>1</v>
      </c>
      <c r="AJ28" s="103" t="s">
        <v>7588</v>
      </c>
      <c r="AK28" s="12">
        <f t="shared" si="7"/>
        <v>1</v>
      </c>
    </row>
    <row r="29" spans="1:37" ht="13.5" customHeight="1">
      <c r="A29" s="13" t="s">
        <v>365</v>
      </c>
      <c r="B29" s="13" t="s">
        <v>3147</v>
      </c>
      <c r="C29" s="13" t="s">
        <v>1362</v>
      </c>
      <c r="D29" s="13" t="s">
        <v>3898</v>
      </c>
      <c r="E29" s="21" t="s">
        <v>10556</v>
      </c>
      <c r="F29" s="12" t="s">
        <v>10557</v>
      </c>
      <c r="G29" s="15" t="s">
        <v>7389</v>
      </c>
      <c r="H29" s="12" t="s">
        <v>10559</v>
      </c>
      <c r="I29" s="16" t="s">
        <v>10558</v>
      </c>
      <c r="J29" s="13" t="str">
        <f t="shared" si="0"/>
        <v>tkhp890027@softbank.ne.jp</v>
      </c>
      <c r="K29" s="28" t="str">
        <f t="shared" si="1"/>
        <v>施設マ（専門員） 山澤高浩</v>
      </c>
      <c r="L29" s="13">
        <f t="shared" si="2"/>
        <v>25</v>
      </c>
      <c r="M29" s="145" t="s">
        <v>7219</v>
      </c>
      <c r="N29" s="13">
        <v>12</v>
      </c>
      <c r="O29" s="13">
        <v>7</v>
      </c>
      <c r="P29" s="13"/>
      <c r="Q29" s="13"/>
      <c r="R29" s="17">
        <v>46105</v>
      </c>
      <c r="S29" s="80" t="s">
        <v>10562</v>
      </c>
      <c r="T29" s="18"/>
      <c r="U29" s="13" t="s">
        <v>3109</v>
      </c>
      <c r="V29" s="13" t="s">
        <v>4799</v>
      </c>
      <c r="W29" s="13"/>
      <c r="X29" s="13" t="s">
        <v>5708</v>
      </c>
      <c r="Y29" s="13" t="s">
        <v>5708</v>
      </c>
      <c r="Z29" s="13" t="s">
        <v>5708</v>
      </c>
      <c r="AA29" s="105" t="s">
        <v>8470</v>
      </c>
      <c r="AB29" s="103"/>
      <c r="AC29" s="12">
        <f t="shared" si="3"/>
        <v>2</v>
      </c>
      <c r="AD29" s="103" t="s">
        <v>8787</v>
      </c>
      <c r="AE29" s="12">
        <f t="shared" si="4"/>
        <v>0</v>
      </c>
      <c r="AF29" s="103" t="s">
        <v>7540</v>
      </c>
      <c r="AG29" s="12">
        <f t="shared" si="5"/>
        <v>0</v>
      </c>
      <c r="AH29" s="103" t="s">
        <v>8796</v>
      </c>
      <c r="AI29" s="12">
        <f t="shared" si="6"/>
        <v>0</v>
      </c>
      <c r="AJ29" s="103" t="s">
        <v>7588</v>
      </c>
      <c r="AK29" s="12">
        <f t="shared" si="7"/>
        <v>1</v>
      </c>
    </row>
    <row r="30" spans="1:37" ht="13.5" customHeight="1">
      <c r="A30" s="13" t="s">
        <v>366</v>
      </c>
      <c r="B30" s="13" t="s">
        <v>3147</v>
      </c>
      <c r="C30" s="13" t="s">
        <v>1363</v>
      </c>
      <c r="D30" s="13" t="s">
        <v>3899</v>
      </c>
      <c r="E30" s="21" t="s">
        <v>7066</v>
      </c>
      <c r="F30" s="21" t="s">
        <v>9499</v>
      </c>
      <c r="G30" s="15" t="s">
        <v>7451</v>
      </c>
      <c r="H30" s="14" t="s">
        <v>9500</v>
      </c>
      <c r="I30" s="16" t="s">
        <v>3529</v>
      </c>
      <c r="J30" s="13" t="str">
        <f t="shared" si="0"/>
        <v>tkhp890028@softbank.ne.jp</v>
      </c>
      <c r="K30" s="28" t="str">
        <f t="shared" si="1"/>
        <v>施設マ（機械） 金子健大</v>
      </c>
      <c r="L30" s="13">
        <f t="shared" si="2"/>
        <v>23</v>
      </c>
      <c r="M30" s="145" t="s">
        <v>7219</v>
      </c>
      <c r="N30" s="13">
        <v>12</v>
      </c>
      <c r="O30" s="13">
        <v>7</v>
      </c>
      <c r="P30" s="13"/>
      <c r="Q30" s="13"/>
      <c r="R30" s="17">
        <v>45841</v>
      </c>
      <c r="S30" s="80" t="s">
        <v>9501</v>
      </c>
      <c r="T30" s="18"/>
      <c r="U30" s="13" t="s">
        <v>3110</v>
      </c>
      <c r="V30" s="13" t="s">
        <v>4800</v>
      </c>
      <c r="W30" s="13"/>
      <c r="X30" s="13" t="s">
        <v>5708</v>
      </c>
      <c r="Y30" s="13" t="s">
        <v>5708</v>
      </c>
      <c r="Z30" s="13" t="s">
        <v>5708</v>
      </c>
      <c r="AA30" s="105" t="s">
        <v>8475</v>
      </c>
      <c r="AB30" s="103"/>
      <c r="AC30" s="12">
        <f t="shared" si="3"/>
        <v>2</v>
      </c>
      <c r="AD30" s="103"/>
      <c r="AE30" s="12">
        <f t="shared" si="4"/>
        <v>2</v>
      </c>
      <c r="AF30" s="103"/>
      <c r="AG30" s="12">
        <f t="shared" si="5"/>
        <v>2</v>
      </c>
      <c r="AH30" s="103"/>
      <c r="AI30" s="12">
        <f t="shared" si="6"/>
        <v>2</v>
      </c>
      <c r="AJ30" s="103" t="s">
        <v>7588</v>
      </c>
      <c r="AK30" s="12">
        <f t="shared" si="7"/>
        <v>1</v>
      </c>
    </row>
    <row r="31" spans="1:37" ht="13.5" customHeight="1">
      <c r="A31" s="13" t="s">
        <v>367</v>
      </c>
      <c r="B31" s="13" t="s">
        <v>3147</v>
      </c>
      <c r="C31" s="13" t="s">
        <v>1364</v>
      </c>
      <c r="D31" s="13" t="s">
        <v>3900</v>
      </c>
      <c r="E31" s="12" t="s">
        <v>8781</v>
      </c>
      <c r="F31" s="21" t="s">
        <v>7350</v>
      </c>
      <c r="G31" s="15" t="s">
        <v>7386</v>
      </c>
      <c r="H31" s="14" t="s">
        <v>3644</v>
      </c>
      <c r="I31" s="16" t="s">
        <v>8800</v>
      </c>
      <c r="J31" s="13" t="str">
        <f t="shared" si="0"/>
        <v>tkhp890029@softbank.ne.jp</v>
      </c>
      <c r="K31" s="28" t="str">
        <f t="shared" si="1"/>
        <v>施設マ・蔵本施設課副課長　（電気） 藤本賀誉</v>
      </c>
      <c r="L31" s="13">
        <f t="shared" si="2"/>
        <v>43</v>
      </c>
      <c r="M31" s="145" t="s">
        <v>7219</v>
      </c>
      <c r="N31" s="13">
        <v>12</v>
      </c>
      <c r="O31" s="13">
        <v>7</v>
      </c>
      <c r="P31" s="13"/>
      <c r="Q31" s="13"/>
      <c r="R31" s="17">
        <v>45383</v>
      </c>
      <c r="S31" s="80" t="s">
        <v>8833</v>
      </c>
      <c r="T31" s="18"/>
      <c r="U31" s="13" t="s">
        <v>3111</v>
      </c>
      <c r="V31" s="13" t="s">
        <v>4801</v>
      </c>
      <c r="W31" s="13"/>
      <c r="X31" s="13" t="s">
        <v>5708</v>
      </c>
      <c r="Y31" s="13" t="s">
        <v>5708</v>
      </c>
      <c r="Z31" s="13" t="s">
        <v>5708</v>
      </c>
      <c r="AA31" s="105" t="s">
        <v>8471</v>
      </c>
      <c r="AB31" s="103" t="s">
        <v>8781</v>
      </c>
      <c r="AC31" s="12">
        <f t="shared" si="3"/>
        <v>1</v>
      </c>
      <c r="AD31" s="103"/>
      <c r="AE31" s="12">
        <f t="shared" si="4"/>
        <v>2</v>
      </c>
      <c r="AF31" s="103"/>
      <c r="AG31" s="12">
        <f t="shared" si="5"/>
        <v>2</v>
      </c>
      <c r="AH31" s="103" t="s">
        <v>8800</v>
      </c>
      <c r="AI31" s="12">
        <f t="shared" si="6"/>
        <v>1</v>
      </c>
      <c r="AJ31" s="103" t="s">
        <v>7588</v>
      </c>
      <c r="AK31" s="12">
        <f t="shared" si="7"/>
        <v>1</v>
      </c>
    </row>
    <row r="32" spans="1:37" ht="13.5" customHeight="1">
      <c r="A32" s="13" t="s">
        <v>368</v>
      </c>
      <c r="B32" s="13" t="s">
        <v>3147</v>
      </c>
      <c r="C32" s="13" t="s">
        <v>1365</v>
      </c>
      <c r="D32" s="13" t="s">
        <v>3901</v>
      </c>
      <c r="E32" s="21" t="s">
        <v>7066</v>
      </c>
      <c r="F32" s="12" t="s">
        <v>9309</v>
      </c>
      <c r="G32" s="15" t="s">
        <v>7392</v>
      </c>
      <c r="H32" s="12" t="s">
        <v>9310</v>
      </c>
      <c r="I32" s="22" t="s">
        <v>926</v>
      </c>
      <c r="J32" s="13" t="str">
        <f t="shared" si="0"/>
        <v>tkhp890030@softbank.ne.jp</v>
      </c>
      <c r="K32" s="28" t="str">
        <f t="shared" si="1"/>
        <v>施設マ（機械） 新藤豊</v>
      </c>
      <c r="L32" s="13">
        <f t="shared" si="2"/>
        <v>21</v>
      </c>
      <c r="M32" s="145" t="s">
        <v>7219</v>
      </c>
      <c r="N32" s="13">
        <v>12</v>
      </c>
      <c r="O32" s="13">
        <v>7</v>
      </c>
      <c r="P32" s="13"/>
      <c r="Q32" s="13"/>
      <c r="R32" s="17">
        <v>45748</v>
      </c>
      <c r="S32" s="81" t="s">
        <v>9311</v>
      </c>
      <c r="T32" s="23"/>
      <c r="U32" s="13" t="s">
        <v>3112</v>
      </c>
      <c r="V32" s="13" t="s">
        <v>4802</v>
      </c>
      <c r="W32" s="13"/>
      <c r="X32" s="13" t="s">
        <v>5708</v>
      </c>
      <c r="Y32" s="13" t="s">
        <v>5708</v>
      </c>
      <c r="Z32" s="13" t="s">
        <v>5708</v>
      </c>
      <c r="AA32" s="105" t="s">
        <v>8474</v>
      </c>
      <c r="AB32" s="103"/>
      <c r="AC32" s="12">
        <f t="shared" si="3"/>
        <v>2</v>
      </c>
      <c r="AD32" s="103" t="s">
        <v>8789</v>
      </c>
      <c r="AE32" s="12">
        <f t="shared" si="4"/>
        <v>0</v>
      </c>
      <c r="AF32" s="103" t="s">
        <v>8795</v>
      </c>
      <c r="AG32" s="12">
        <f t="shared" si="5"/>
        <v>0</v>
      </c>
      <c r="AH32" s="103" t="s">
        <v>8799</v>
      </c>
      <c r="AI32" s="12">
        <f t="shared" si="6"/>
        <v>1</v>
      </c>
      <c r="AJ32" s="103" t="s">
        <v>7588</v>
      </c>
      <c r="AK32" s="12">
        <f t="shared" si="7"/>
        <v>1</v>
      </c>
    </row>
    <row r="33" spans="1:37" ht="13.5" customHeight="1">
      <c r="A33" s="20" t="s">
        <v>1234</v>
      </c>
      <c r="B33" s="13" t="s">
        <v>3147</v>
      </c>
      <c r="C33" s="13" t="s">
        <v>1366</v>
      </c>
      <c r="D33" s="13" t="s">
        <v>3902</v>
      </c>
      <c r="E33" s="21" t="s">
        <v>982</v>
      </c>
      <c r="F33" s="21" t="s">
        <v>5857</v>
      </c>
      <c r="G33" s="15" t="s">
        <v>7444</v>
      </c>
      <c r="H33" s="14" t="s">
        <v>3636</v>
      </c>
      <c r="I33" s="22" t="s">
        <v>333</v>
      </c>
      <c r="J33" s="13" t="str">
        <f t="shared" si="0"/>
        <v>tkhp890031@softbank.ne.jp</v>
      </c>
      <c r="K33" s="28" t="str">
        <f t="shared" si="1"/>
        <v>循環器内科 佐田政隆</v>
      </c>
      <c r="L33" s="13">
        <f t="shared" si="2"/>
        <v>19</v>
      </c>
      <c r="M33" s="61" t="s">
        <v>959</v>
      </c>
      <c r="N33" s="13">
        <v>4</v>
      </c>
      <c r="O33" s="13">
        <v>1</v>
      </c>
      <c r="P33" s="13"/>
      <c r="Q33" s="13"/>
      <c r="R33" s="17">
        <v>40269</v>
      </c>
      <c r="S33" s="80" t="s">
        <v>6543</v>
      </c>
      <c r="T33" s="18"/>
      <c r="U33" s="13" t="s">
        <v>2242</v>
      </c>
      <c r="V33" s="13" t="s">
        <v>4803</v>
      </c>
      <c r="W33" s="13"/>
      <c r="X33" s="13" t="s">
        <v>5708</v>
      </c>
      <c r="Y33" s="13" t="s">
        <v>5708</v>
      </c>
      <c r="Z33" s="13" t="s">
        <v>5708</v>
      </c>
      <c r="AA33" s="104" t="s">
        <v>7589</v>
      </c>
      <c r="AB33" s="103"/>
      <c r="AC33" s="12">
        <f t="shared" si="3"/>
        <v>2</v>
      </c>
      <c r="AD33" s="103"/>
      <c r="AE33" s="12">
        <f t="shared" si="4"/>
        <v>2</v>
      </c>
      <c r="AF33" s="103"/>
      <c r="AG33" s="12">
        <f t="shared" si="5"/>
        <v>2</v>
      </c>
      <c r="AH33" s="103"/>
      <c r="AI33" s="12">
        <f t="shared" si="6"/>
        <v>2</v>
      </c>
      <c r="AJ33" s="103" t="s">
        <v>959</v>
      </c>
      <c r="AK33" s="12">
        <f t="shared" si="7"/>
        <v>1</v>
      </c>
    </row>
    <row r="34" spans="1:37" ht="13.5" customHeight="1">
      <c r="A34" s="13" t="s">
        <v>369</v>
      </c>
      <c r="B34" s="13" t="s">
        <v>3147</v>
      </c>
      <c r="C34" s="13" t="s">
        <v>1367</v>
      </c>
      <c r="D34" s="13" t="s">
        <v>3903</v>
      </c>
      <c r="E34" s="21" t="s">
        <v>982</v>
      </c>
      <c r="F34" s="21" t="s">
        <v>10332</v>
      </c>
      <c r="G34" s="15" t="s">
        <v>7444</v>
      </c>
      <c r="H34" s="14" t="s">
        <v>10333</v>
      </c>
      <c r="I34" s="22" t="s">
        <v>1146</v>
      </c>
      <c r="J34" s="13" t="str">
        <f t="shared" si="0"/>
        <v>tkhp890032@softbank.ne.jp</v>
      </c>
      <c r="K34" s="28" t="str">
        <f t="shared" si="1"/>
        <v>循環器内科 宮本亮太</v>
      </c>
      <c r="L34" s="13">
        <f t="shared" si="2"/>
        <v>19</v>
      </c>
      <c r="M34" s="61" t="s">
        <v>959</v>
      </c>
      <c r="N34" s="13">
        <v>6</v>
      </c>
      <c r="O34" s="13">
        <v>1</v>
      </c>
      <c r="P34" s="13"/>
      <c r="Q34" s="13"/>
      <c r="R34" s="17">
        <v>46086</v>
      </c>
      <c r="S34" s="80" t="s">
        <v>10338</v>
      </c>
      <c r="T34" s="18"/>
      <c r="U34" s="13" t="s">
        <v>2243</v>
      </c>
      <c r="V34" s="13" t="s">
        <v>4804</v>
      </c>
      <c r="W34" s="13"/>
      <c r="X34" s="13" t="s">
        <v>5708</v>
      </c>
      <c r="Y34" s="13" t="s">
        <v>5708</v>
      </c>
      <c r="Z34" s="13" t="s">
        <v>5708</v>
      </c>
      <c r="AA34" s="104" t="s">
        <v>7590</v>
      </c>
      <c r="AB34" s="103"/>
      <c r="AC34" s="12">
        <f t="shared" si="3"/>
        <v>2</v>
      </c>
      <c r="AD34" s="103"/>
      <c r="AE34" s="12">
        <f t="shared" si="4"/>
        <v>2</v>
      </c>
      <c r="AF34" s="103"/>
      <c r="AG34" s="12">
        <f t="shared" si="5"/>
        <v>2</v>
      </c>
      <c r="AH34" s="103"/>
      <c r="AI34" s="12">
        <f t="shared" si="6"/>
        <v>2</v>
      </c>
      <c r="AJ34" s="103" t="s">
        <v>959</v>
      </c>
      <c r="AK34" s="12">
        <f t="shared" si="7"/>
        <v>1</v>
      </c>
    </row>
    <row r="35" spans="1:37" ht="13.5" customHeight="1">
      <c r="A35" s="13" t="s">
        <v>370</v>
      </c>
      <c r="B35" s="13" t="s">
        <v>3147</v>
      </c>
      <c r="C35" s="13" t="s">
        <v>1368</v>
      </c>
      <c r="D35" s="13" t="s">
        <v>3904</v>
      </c>
      <c r="E35" s="21" t="s">
        <v>984</v>
      </c>
      <c r="F35" s="21" t="s">
        <v>5858</v>
      </c>
      <c r="G35" s="15" t="s">
        <v>1120</v>
      </c>
      <c r="H35" s="14" t="s">
        <v>3626</v>
      </c>
      <c r="I35" s="22" t="s">
        <v>1108</v>
      </c>
      <c r="J35" s="13" t="str">
        <f t="shared" si="0"/>
        <v>tkhp890033@softbank.ne.jp</v>
      </c>
      <c r="K35" s="28" t="str">
        <f t="shared" si="1"/>
        <v>消化器内科 佐藤康史</v>
      </c>
      <c r="L35" s="13">
        <f t="shared" si="2"/>
        <v>19</v>
      </c>
      <c r="M35" s="61" t="s">
        <v>961</v>
      </c>
      <c r="N35" s="13">
        <v>6</v>
      </c>
      <c r="O35" s="13">
        <v>1</v>
      </c>
      <c r="P35" s="13"/>
      <c r="Q35" s="13"/>
      <c r="R35" s="17">
        <v>42809</v>
      </c>
      <c r="S35" s="80" t="s">
        <v>6544</v>
      </c>
      <c r="T35" s="18"/>
      <c r="U35" s="13" t="s">
        <v>2312</v>
      </c>
      <c r="V35" s="13" t="s">
        <v>4805</v>
      </c>
      <c r="W35" s="13"/>
      <c r="X35" s="13" t="s">
        <v>5708</v>
      </c>
      <c r="Y35" s="13" t="s">
        <v>5708</v>
      </c>
      <c r="Z35" s="13" t="s">
        <v>5708</v>
      </c>
      <c r="AA35" s="104" t="s">
        <v>7639</v>
      </c>
      <c r="AB35" s="103"/>
      <c r="AC35" s="12">
        <f t="shared" si="3"/>
        <v>2</v>
      </c>
      <c r="AD35" s="103"/>
      <c r="AE35" s="12">
        <f t="shared" si="4"/>
        <v>2</v>
      </c>
      <c r="AF35" s="103"/>
      <c r="AG35" s="12">
        <f t="shared" si="5"/>
        <v>2</v>
      </c>
      <c r="AH35" s="103"/>
      <c r="AI35" s="12">
        <f t="shared" si="6"/>
        <v>2</v>
      </c>
      <c r="AJ35" s="103" t="s">
        <v>961</v>
      </c>
      <c r="AK35" s="12">
        <f t="shared" si="7"/>
        <v>1</v>
      </c>
    </row>
    <row r="36" spans="1:37" ht="13.5" customHeight="1">
      <c r="A36" s="13" t="s">
        <v>371</v>
      </c>
      <c r="B36" s="13" t="s">
        <v>3147</v>
      </c>
      <c r="C36" s="13" t="s">
        <v>1369</v>
      </c>
      <c r="D36" s="13" t="s">
        <v>3905</v>
      </c>
      <c r="E36" s="21" t="s">
        <v>987</v>
      </c>
      <c r="F36" s="21" t="s">
        <v>9477</v>
      </c>
      <c r="G36" s="15" t="s">
        <v>3318</v>
      </c>
      <c r="H36" s="14" t="s">
        <v>9478</v>
      </c>
      <c r="I36" s="22" t="s">
        <v>1146</v>
      </c>
      <c r="J36" s="13" t="str">
        <f t="shared" si="0"/>
        <v>tkhp890034@softbank.ne.jp</v>
      </c>
      <c r="K36" s="28" t="str">
        <f t="shared" si="1"/>
        <v>血液内科 川田知代</v>
      </c>
      <c r="L36" s="13">
        <f t="shared" si="2"/>
        <v>17</v>
      </c>
      <c r="M36" s="61" t="s">
        <v>3209</v>
      </c>
      <c r="N36" s="13">
        <v>6</v>
      </c>
      <c r="O36" s="13">
        <v>1</v>
      </c>
      <c r="P36" s="13"/>
      <c r="Q36" s="13"/>
      <c r="R36" s="17">
        <v>45809</v>
      </c>
      <c r="S36" s="80" t="s">
        <v>9479</v>
      </c>
      <c r="T36" s="18"/>
      <c r="U36" s="13" t="s">
        <v>2244</v>
      </c>
      <c r="V36" s="13" t="s">
        <v>4806</v>
      </c>
      <c r="W36" s="13"/>
      <c r="X36" s="13" t="s">
        <v>5708</v>
      </c>
      <c r="Y36" s="13" t="s">
        <v>5708</v>
      </c>
      <c r="Z36" s="13" t="s">
        <v>5708</v>
      </c>
      <c r="AA36" s="104" t="s">
        <v>8158</v>
      </c>
      <c r="AB36" s="103"/>
      <c r="AC36" s="12">
        <f t="shared" si="3"/>
        <v>2</v>
      </c>
      <c r="AD36" s="103"/>
      <c r="AE36" s="12">
        <f t="shared" si="4"/>
        <v>2</v>
      </c>
      <c r="AF36" s="103"/>
      <c r="AG36" s="12">
        <f t="shared" si="5"/>
        <v>2</v>
      </c>
      <c r="AH36" s="103"/>
      <c r="AI36" s="12">
        <f t="shared" si="6"/>
        <v>2</v>
      </c>
      <c r="AJ36" s="103" t="s">
        <v>6905</v>
      </c>
      <c r="AK36" s="12">
        <f t="shared" si="7"/>
        <v>0</v>
      </c>
    </row>
    <row r="37" spans="1:37" ht="13.5" customHeight="1">
      <c r="A37" s="13" t="s">
        <v>372</v>
      </c>
      <c r="B37" s="13" t="s">
        <v>3147</v>
      </c>
      <c r="C37" s="13" t="s">
        <v>1370</v>
      </c>
      <c r="D37" s="13" t="s">
        <v>3906</v>
      </c>
      <c r="E37" s="21" t="s">
        <v>982</v>
      </c>
      <c r="F37" s="21" t="s">
        <v>3316</v>
      </c>
      <c r="G37" s="15" t="s">
        <v>7444</v>
      </c>
      <c r="H37" s="14" t="s">
        <v>3637</v>
      </c>
      <c r="I37" s="22" t="s">
        <v>335</v>
      </c>
      <c r="J37" s="13" t="str">
        <f t="shared" si="0"/>
        <v>tkhp890035@softbank.ne.jp</v>
      </c>
      <c r="K37" s="28" t="str">
        <f t="shared" si="1"/>
        <v>循環器内科 川端豊</v>
      </c>
      <c r="L37" s="13">
        <f t="shared" si="2"/>
        <v>17</v>
      </c>
      <c r="M37" s="61" t="s">
        <v>959</v>
      </c>
      <c r="N37" s="13">
        <v>6</v>
      </c>
      <c r="O37" s="13">
        <v>1</v>
      </c>
      <c r="P37" s="13"/>
      <c r="Q37" s="13"/>
      <c r="R37" s="17">
        <v>43919</v>
      </c>
      <c r="S37" s="80" t="s">
        <v>6545</v>
      </c>
      <c r="T37" s="18"/>
      <c r="U37" s="13" t="s">
        <v>2245</v>
      </c>
      <c r="V37" s="13" t="s">
        <v>4807</v>
      </c>
      <c r="W37" s="13"/>
      <c r="X37" s="13" t="s">
        <v>5708</v>
      </c>
      <c r="Y37" s="13" t="s">
        <v>5708</v>
      </c>
      <c r="Z37" s="13" t="s">
        <v>5708</v>
      </c>
      <c r="AA37" s="104" t="s">
        <v>7591</v>
      </c>
      <c r="AB37" s="103"/>
      <c r="AC37" s="12">
        <f t="shared" si="3"/>
        <v>2</v>
      </c>
      <c r="AD37" s="103"/>
      <c r="AE37" s="12">
        <f t="shared" si="4"/>
        <v>2</v>
      </c>
      <c r="AF37" s="103"/>
      <c r="AG37" s="12">
        <f t="shared" si="5"/>
        <v>2</v>
      </c>
      <c r="AH37" s="103"/>
      <c r="AI37" s="12">
        <f t="shared" si="6"/>
        <v>2</v>
      </c>
      <c r="AJ37" s="103" t="s">
        <v>959</v>
      </c>
      <c r="AK37" s="12">
        <f t="shared" si="7"/>
        <v>1</v>
      </c>
    </row>
    <row r="38" spans="1:37" ht="13.5" customHeight="1">
      <c r="A38" s="13" t="s">
        <v>684</v>
      </c>
      <c r="B38" s="13" t="s">
        <v>3147</v>
      </c>
      <c r="C38" s="13" t="s">
        <v>1371</v>
      </c>
      <c r="D38" s="13" t="s">
        <v>3907</v>
      </c>
      <c r="E38" s="21" t="s">
        <v>982</v>
      </c>
      <c r="F38" s="21" t="s">
        <v>5859</v>
      </c>
      <c r="G38" s="15" t="s">
        <v>7444</v>
      </c>
      <c r="H38" s="14" t="s">
        <v>3638</v>
      </c>
      <c r="I38" s="22" t="s">
        <v>6981</v>
      </c>
      <c r="J38" s="13" t="str">
        <f t="shared" si="0"/>
        <v>tkhp890036@softbank.ne.jp</v>
      </c>
      <c r="K38" s="28" t="str">
        <f t="shared" si="1"/>
        <v>循環器内科 八木秀介</v>
      </c>
      <c r="L38" s="13">
        <f t="shared" si="2"/>
        <v>19</v>
      </c>
      <c r="M38" s="61" t="s">
        <v>959</v>
      </c>
      <c r="N38" s="13">
        <v>5</v>
      </c>
      <c r="O38" s="13">
        <v>1</v>
      </c>
      <c r="P38" s="13" t="s">
        <v>6899</v>
      </c>
      <c r="Q38" s="13"/>
      <c r="R38" s="17">
        <v>43182</v>
      </c>
      <c r="S38" s="80" t="s">
        <v>6546</v>
      </c>
      <c r="T38" s="18"/>
      <c r="U38" s="13" t="s">
        <v>2246</v>
      </c>
      <c r="V38" s="13" t="s">
        <v>4808</v>
      </c>
      <c r="W38" s="13"/>
      <c r="X38" s="13" t="s">
        <v>5708</v>
      </c>
      <c r="Y38" s="13" t="s">
        <v>5708</v>
      </c>
      <c r="Z38" s="13" t="s">
        <v>5708</v>
      </c>
      <c r="AA38" s="104" t="s">
        <v>7592</v>
      </c>
      <c r="AB38" s="103"/>
      <c r="AC38" s="12">
        <f t="shared" si="3"/>
        <v>2</v>
      </c>
      <c r="AD38" s="103"/>
      <c r="AE38" s="12">
        <f t="shared" si="4"/>
        <v>2</v>
      </c>
      <c r="AF38" s="103"/>
      <c r="AG38" s="12">
        <f t="shared" si="5"/>
        <v>2</v>
      </c>
      <c r="AH38" s="103"/>
      <c r="AI38" s="12">
        <f t="shared" si="6"/>
        <v>2</v>
      </c>
      <c r="AJ38" s="103" t="s">
        <v>959</v>
      </c>
      <c r="AK38" s="12">
        <f t="shared" si="7"/>
        <v>1</v>
      </c>
    </row>
    <row r="39" spans="1:37" ht="13.5" customHeight="1">
      <c r="A39" s="13" t="s">
        <v>684</v>
      </c>
      <c r="B39" s="13" t="s">
        <v>3147</v>
      </c>
      <c r="C39" s="13" t="s">
        <v>1371</v>
      </c>
      <c r="D39" s="13" t="s">
        <v>3907</v>
      </c>
      <c r="E39" s="21" t="s">
        <v>8875</v>
      </c>
      <c r="F39" s="21" t="s">
        <v>5859</v>
      </c>
      <c r="G39" s="15" t="s">
        <v>3324</v>
      </c>
      <c r="H39" s="14" t="s">
        <v>3638</v>
      </c>
      <c r="I39" s="22" t="s">
        <v>6981</v>
      </c>
      <c r="J39" s="13" t="str">
        <f t="shared" si="0"/>
        <v>tkhp890036@softbank.ne.jp</v>
      </c>
      <c r="K39" s="28" t="str">
        <f t="shared" si="1"/>
        <v>総合診療部 八木秀介</v>
      </c>
      <c r="L39" s="13">
        <f t="shared" si="2"/>
        <v>19</v>
      </c>
      <c r="M39" s="61" t="s">
        <v>5752</v>
      </c>
      <c r="N39" s="13"/>
      <c r="O39" s="13"/>
      <c r="P39" s="13" t="s">
        <v>6900</v>
      </c>
      <c r="Q39" s="13"/>
      <c r="R39" s="17">
        <v>45405</v>
      </c>
      <c r="S39" s="80" t="s">
        <v>8876</v>
      </c>
      <c r="T39" s="18"/>
      <c r="U39" s="13" t="s">
        <v>2246</v>
      </c>
      <c r="V39" s="13" t="s">
        <v>4808</v>
      </c>
      <c r="W39" s="13"/>
      <c r="X39" s="13" t="s">
        <v>5708</v>
      </c>
      <c r="Y39" s="13" t="s">
        <v>5708</v>
      </c>
      <c r="Z39" s="13" t="s">
        <v>5708</v>
      </c>
      <c r="AA39" s="104" t="s">
        <v>7592</v>
      </c>
      <c r="AB39" s="103"/>
      <c r="AC39" s="12">
        <f t="shared" si="3"/>
        <v>2</v>
      </c>
      <c r="AD39" s="103"/>
      <c r="AE39" s="12">
        <f t="shared" si="4"/>
        <v>2</v>
      </c>
      <c r="AF39" s="103"/>
      <c r="AG39" s="12">
        <f t="shared" si="5"/>
        <v>2</v>
      </c>
      <c r="AH39" s="103"/>
      <c r="AI39" s="12">
        <f t="shared" si="6"/>
        <v>2</v>
      </c>
      <c r="AJ39" s="103" t="s">
        <v>959</v>
      </c>
      <c r="AK39" s="12">
        <f t="shared" si="7"/>
        <v>0</v>
      </c>
    </row>
    <row r="40" spans="1:37" ht="13.5" customHeight="1">
      <c r="A40" s="13" t="s">
        <v>685</v>
      </c>
      <c r="B40" s="13" t="s">
        <v>3147</v>
      </c>
      <c r="C40" s="13" t="s">
        <v>1372</v>
      </c>
      <c r="D40" s="13" t="s">
        <v>3908</v>
      </c>
      <c r="E40" s="21" t="s">
        <v>982</v>
      </c>
      <c r="F40" s="21" t="s">
        <v>5860</v>
      </c>
      <c r="G40" s="15" t="s">
        <v>7444</v>
      </c>
      <c r="H40" s="14" t="s">
        <v>3639</v>
      </c>
      <c r="I40" s="22" t="s">
        <v>923</v>
      </c>
      <c r="J40" s="13" t="str">
        <f t="shared" si="0"/>
        <v>tkhp890037@softbank.ne.jp</v>
      </c>
      <c r="K40" s="28" t="str">
        <f t="shared" si="1"/>
        <v>循環器内科 添木武</v>
      </c>
      <c r="L40" s="13">
        <f t="shared" si="2"/>
        <v>17</v>
      </c>
      <c r="M40" s="61" t="s">
        <v>959</v>
      </c>
      <c r="N40" s="13">
        <v>6</v>
      </c>
      <c r="O40" s="13">
        <v>1</v>
      </c>
      <c r="P40" s="13"/>
      <c r="Q40" s="13"/>
      <c r="R40" s="17">
        <v>43919</v>
      </c>
      <c r="S40" s="80" t="s">
        <v>6547</v>
      </c>
      <c r="T40" s="18"/>
      <c r="U40" s="13" t="s">
        <v>2247</v>
      </c>
      <c r="V40" s="13" t="s">
        <v>4809</v>
      </c>
      <c r="W40" s="13"/>
      <c r="X40" s="13" t="s">
        <v>5708</v>
      </c>
      <c r="Y40" s="13" t="s">
        <v>5708</v>
      </c>
      <c r="Z40" s="13" t="s">
        <v>5708</v>
      </c>
      <c r="AA40" s="104" t="s">
        <v>7593</v>
      </c>
      <c r="AB40" s="103"/>
      <c r="AC40" s="12">
        <f t="shared" si="3"/>
        <v>2</v>
      </c>
      <c r="AD40" s="103"/>
      <c r="AE40" s="12">
        <f t="shared" si="4"/>
        <v>2</v>
      </c>
      <c r="AF40" s="103"/>
      <c r="AG40" s="12">
        <f t="shared" si="5"/>
        <v>2</v>
      </c>
      <c r="AH40" s="103"/>
      <c r="AI40" s="12">
        <f t="shared" si="6"/>
        <v>2</v>
      </c>
      <c r="AJ40" s="103" t="s">
        <v>959</v>
      </c>
      <c r="AK40" s="12">
        <f t="shared" si="7"/>
        <v>1</v>
      </c>
    </row>
    <row r="41" spans="1:37" ht="13.5" customHeight="1">
      <c r="A41" s="13" t="s">
        <v>686</v>
      </c>
      <c r="B41" s="13" t="s">
        <v>3147</v>
      </c>
      <c r="C41" s="13" t="s">
        <v>1373</v>
      </c>
      <c r="D41" s="13" t="s">
        <v>3909</v>
      </c>
      <c r="E41" s="21" t="s">
        <v>982</v>
      </c>
      <c r="F41" s="21" t="s">
        <v>10334</v>
      </c>
      <c r="G41" s="15" t="s">
        <v>7444</v>
      </c>
      <c r="H41" s="14" t="s">
        <v>10335</v>
      </c>
      <c r="I41" s="22" t="s">
        <v>1146</v>
      </c>
      <c r="J41" s="13" t="str">
        <f t="shared" si="0"/>
        <v>tkhp890038@softbank.ne.jp</v>
      </c>
      <c r="K41" s="28" t="str">
        <f t="shared" si="1"/>
        <v>循環器内科 志村拓哉</v>
      </c>
      <c r="L41" s="13">
        <f t="shared" si="2"/>
        <v>19</v>
      </c>
      <c r="M41" s="61" t="s">
        <v>959</v>
      </c>
      <c r="N41" s="13">
        <v>6</v>
      </c>
      <c r="O41" s="13">
        <v>1</v>
      </c>
      <c r="P41" s="13"/>
      <c r="Q41" s="13"/>
      <c r="R41" s="17">
        <v>46086</v>
      </c>
      <c r="S41" s="80" t="s">
        <v>10339</v>
      </c>
      <c r="T41" s="18"/>
      <c r="U41" s="13" t="s">
        <v>2248</v>
      </c>
      <c r="V41" s="13" t="s">
        <v>4810</v>
      </c>
      <c r="W41" s="13"/>
      <c r="X41" s="13" t="s">
        <v>5708</v>
      </c>
      <c r="Y41" s="13" t="s">
        <v>5708</v>
      </c>
      <c r="Z41" s="13" t="s">
        <v>5708</v>
      </c>
      <c r="AA41" s="104" t="s">
        <v>7594</v>
      </c>
      <c r="AB41" s="103"/>
      <c r="AC41" s="12">
        <f t="shared" si="3"/>
        <v>2</v>
      </c>
      <c r="AD41" s="103"/>
      <c r="AE41" s="12">
        <f t="shared" si="4"/>
        <v>2</v>
      </c>
      <c r="AF41" s="103"/>
      <c r="AG41" s="12">
        <f t="shared" si="5"/>
        <v>2</v>
      </c>
      <c r="AH41" s="103"/>
      <c r="AI41" s="12">
        <f t="shared" si="6"/>
        <v>2</v>
      </c>
      <c r="AJ41" s="103" t="s">
        <v>959</v>
      </c>
      <c r="AK41" s="12">
        <f t="shared" si="7"/>
        <v>1</v>
      </c>
    </row>
    <row r="42" spans="1:37" ht="13.5" customHeight="1">
      <c r="A42" s="13" t="s">
        <v>687</v>
      </c>
      <c r="B42" s="13" t="s">
        <v>3147</v>
      </c>
      <c r="C42" s="13" t="s">
        <v>1374</v>
      </c>
      <c r="D42" s="13" t="s">
        <v>3910</v>
      </c>
      <c r="E42" s="21" t="s">
        <v>982</v>
      </c>
      <c r="F42" s="21" t="s">
        <v>5861</v>
      </c>
      <c r="G42" s="15" t="s">
        <v>7444</v>
      </c>
      <c r="H42" s="14" t="s">
        <v>3640</v>
      </c>
      <c r="I42" s="22" t="s">
        <v>336</v>
      </c>
      <c r="J42" s="13" t="str">
        <f t="shared" si="0"/>
        <v>tkhp890039@softbank.ne.jp</v>
      </c>
      <c r="K42" s="28" t="str">
        <f t="shared" si="1"/>
        <v>循環器内科 山口浩司</v>
      </c>
      <c r="L42" s="13">
        <f t="shared" si="2"/>
        <v>19</v>
      </c>
      <c r="M42" s="61" t="s">
        <v>959</v>
      </c>
      <c r="N42" s="13">
        <v>6</v>
      </c>
      <c r="O42" s="13">
        <v>1</v>
      </c>
      <c r="P42" s="13"/>
      <c r="Q42" s="13"/>
      <c r="R42" s="17">
        <v>40273</v>
      </c>
      <c r="S42" s="80" t="s">
        <v>6548</v>
      </c>
      <c r="T42" s="18"/>
      <c r="U42" s="13" t="s">
        <v>2249</v>
      </c>
      <c r="V42" s="13" t="s">
        <v>4811</v>
      </c>
      <c r="W42" s="13"/>
      <c r="X42" s="13" t="s">
        <v>5708</v>
      </c>
      <c r="Y42" s="13" t="s">
        <v>5708</v>
      </c>
      <c r="Z42" s="13" t="s">
        <v>5708</v>
      </c>
      <c r="AA42" s="104" t="s">
        <v>7595</v>
      </c>
      <c r="AB42" s="103"/>
      <c r="AC42" s="12">
        <f t="shared" si="3"/>
        <v>2</v>
      </c>
      <c r="AD42" s="103"/>
      <c r="AE42" s="12">
        <f t="shared" si="4"/>
        <v>2</v>
      </c>
      <c r="AF42" s="103"/>
      <c r="AG42" s="12">
        <f t="shared" si="5"/>
        <v>2</v>
      </c>
      <c r="AH42" s="103"/>
      <c r="AI42" s="12">
        <f t="shared" si="6"/>
        <v>2</v>
      </c>
      <c r="AJ42" s="103" t="s">
        <v>959</v>
      </c>
      <c r="AK42" s="12">
        <f t="shared" si="7"/>
        <v>1</v>
      </c>
    </row>
    <row r="43" spans="1:37" ht="13.5" customHeight="1">
      <c r="A43" s="13" t="s">
        <v>688</v>
      </c>
      <c r="B43" s="13" t="s">
        <v>3147</v>
      </c>
      <c r="C43" s="13" t="s">
        <v>1375</v>
      </c>
      <c r="D43" s="13" t="s">
        <v>3911</v>
      </c>
      <c r="E43" s="21" t="s">
        <v>10337</v>
      </c>
      <c r="F43" s="21" t="s">
        <v>9458</v>
      </c>
      <c r="G43" s="15" t="s">
        <v>7444</v>
      </c>
      <c r="H43" s="14" t="s">
        <v>9459</v>
      </c>
      <c r="I43" s="22" t="s">
        <v>10250</v>
      </c>
      <c r="J43" s="13" t="str">
        <f t="shared" si="0"/>
        <v>tkhp890040@softbank.ne.jp</v>
      </c>
      <c r="K43" s="28" t="str">
        <f t="shared" si="1"/>
        <v>総合診療部 那須栄里子</v>
      </c>
      <c r="L43" s="13">
        <f t="shared" si="2"/>
        <v>21</v>
      </c>
      <c r="M43" s="61" t="s">
        <v>5752</v>
      </c>
      <c r="N43" s="13">
        <v>6</v>
      </c>
      <c r="O43" s="13">
        <v>1</v>
      </c>
      <c r="P43" s="13"/>
      <c r="Q43" s="13"/>
      <c r="R43" s="17">
        <v>46086</v>
      </c>
      <c r="S43" s="80" t="s">
        <v>10340</v>
      </c>
      <c r="T43" s="18"/>
      <c r="U43" s="13" t="s">
        <v>2250</v>
      </c>
      <c r="V43" s="13" t="s">
        <v>4812</v>
      </c>
      <c r="W43" s="13"/>
      <c r="X43" s="13" t="s">
        <v>5708</v>
      </c>
      <c r="Y43" s="13" t="s">
        <v>5708</v>
      </c>
      <c r="Z43" s="13" t="s">
        <v>5708</v>
      </c>
      <c r="AA43" s="104" t="s">
        <v>7596</v>
      </c>
      <c r="AB43" s="103"/>
      <c r="AC43" s="12">
        <f t="shared" si="3"/>
        <v>2</v>
      </c>
      <c r="AD43" s="103"/>
      <c r="AE43" s="12">
        <f t="shared" si="4"/>
        <v>2</v>
      </c>
      <c r="AF43" s="103"/>
      <c r="AG43" s="12">
        <f t="shared" si="5"/>
        <v>2</v>
      </c>
      <c r="AH43" s="103"/>
      <c r="AI43" s="12">
        <f t="shared" si="6"/>
        <v>2</v>
      </c>
      <c r="AJ43" s="103" t="s">
        <v>959</v>
      </c>
      <c r="AK43" s="12">
        <f t="shared" si="7"/>
        <v>0</v>
      </c>
    </row>
    <row r="44" spans="1:37" ht="13.5" customHeight="1">
      <c r="A44" s="13" t="s">
        <v>689</v>
      </c>
      <c r="B44" s="13" t="s">
        <v>3147</v>
      </c>
      <c r="C44" s="13" t="s">
        <v>1376</v>
      </c>
      <c r="D44" s="13" t="s">
        <v>3912</v>
      </c>
      <c r="E44" s="21" t="s">
        <v>982</v>
      </c>
      <c r="F44" s="21" t="s">
        <v>7568</v>
      </c>
      <c r="G44" s="15" t="s">
        <v>7444</v>
      </c>
      <c r="H44" s="14" t="s">
        <v>7569</v>
      </c>
      <c r="I44" s="22" t="s">
        <v>7570</v>
      </c>
      <c r="J44" s="13" t="str">
        <f t="shared" si="0"/>
        <v>tkhp890041@softbank.ne.jp</v>
      </c>
      <c r="K44" s="28" t="str">
        <f t="shared" si="1"/>
        <v>循環器内科 山田博胤</v>
      </c>
      <c r="L44" s="13">
        <f t="shared" si="2"/>
        <v>19</v>
      </c>
      <c r="M44" s="61" t="s">
        <v>959</v>
      </c>
      <c r="N44" s="13">
        <v>5</v>
      </c>
      <c r="O44" s="13">
        <v>1</v>
      </c>
      <c r="P44" s="13"/>
      <c r="Q44" s="13"/>
      <c r="R44" s="17">
        <v>45267</v>
      </c>
      <c r="S44" s="80" t="s">
        <v>7571</v>
      </c>
      <c r="T44" s="18"/>
      <c r="U44" s="13" t="s">
        <v>2251</v>
      </c>
      <c r="V44" s="13" t="s">
        <v>4813</v>
      </c>
      <c r="W44" s="13"/>
      <c r="X44" s="13" t="s">
        <v>5708</v>
      </c>
      <c r="Y44" s="13" t="s">
        <v>5708</v>
      </c>
      <c r="Z44" s="13" t="s">
        <v>5708</v>
      </c>
      <c r="AA44" s="104" t="s">
        <v>7597</v>
      </c>
      <c r="AB44" s="103"/>
      <c r="AC44" s="12">
        <f t="shared" si="3"/>
        <v>2</v>
      </c>
      <c r="AD44" s="103"/>
      <c r="AE44" s="12">
        <f t="shared" si="4"/>
        <v>2</v>
      </c>
      <c r="AF44" s="103"/>
      <c r="AG44" s="12">
        <f t="shared" si="5"/>
        <v>2</v>
      </c>
      <c r="AH44" s="103"/>
      <c r="AI44" s="12">
        <f t="shared" si="6"/>
        <v>2</v>
      </c>
      <c r="AJ44" s="103" t="s">
        <v>959</v>
      </c>
      <c r="AK44" s="12">
        <f t="shared" si="7"/>
        <v>1</v>
      </c>
    </row>
    <row r="45" spans="1:37" ht="13.5" customHeight="1">
      <c r="A45" s="13" t="s">
        <v>690</v>
      </c>
      <c r="B45" s="13" t="s">
        <v>3147</v>
      </c>
      <c r="C45" s="13" t="s">
        <v>1377</v>
      </c>
      <c r="D45" s="13" t="s">
        <v>3913</v>
      </c>
      <c r="E45" s="21" t="s">
        <v>9377</v>
      </c>
      <c r="F45" s="21" t="s">
        <v>9378</v>
      </c>
      <c r="G45" s="15" t="s">
        <v>9380</v>
      </c>
      <c r="H45" s="14" t="s">
        <v>9381</v>
      </c>
      <c r="I45" s="22" t="s">
        <v>9382</v>
      </c>
      <c r="J45" s="13" t="str">
        <f t="shared" si="0"/>
        <v>tkhp890042@softbank.ne.jp</v>
      </c>
      <c r="K45" s="28" t="str">
        <f t="shared" si="1"/>
        <v>施設企画室 小磯雅史</v>
      </c>
      <c r="L45" s="13">
        <f t="shared" si="2"/>
        <v>19</v>
      </c>
      <c r="M45" s="61" t="s">
        <v>9379</v>
      </c>
      <c r="N45" s="13">
        <v>12</v>
      </c>
      <c r="O45" s="13">
        <v>7</v>
      </c>
      <c r="P45" s="13"/>
      <c r="Q45" s="13"/>
      <c r="R45" s="17">
        <v>45748</v>
      </c>
      <c r="S45" s="80" t="s">
        <v>9384</v>
      </c>
      <c r="T45" s="18" t="s">
        <v>9383</v>
      </c>
      <c r="U45" s="13" t="s">
        <v>2252</v>
      </c>
      <c r="V45" s="13" t="s">
        <v>4814</v>
      </c>
      <c r="W45" s="13"/>
      <c r="X45" s="13" t="s">
        <v>5708</v>
      </c>
      <c r="Y45" s="13" t="s">
        <v>5708</v>
      </c>
      <c r="Z45" s="13" t="s">
        <v>5708</v>
      </c>
      <c r="AA45" s="104" t="s">
        <v>7671</v>
      </c>
      <c r="AB45" s="103"/>
      <c r="AC45" s="12">
        <f t="shared" si="3"/>
        <v>2</v>
      </c>
      <c r="AD45" s="103"/>
      <c r="AE45" s="12">
        <f t="shared" si="4"/>
        <v>2</v>
      </c>
      <c r="AF45" s="103"/>
      <c r="AG45" s="12">
        <f t="shared" si="5"/>
        <v>2</v>
      </c>
      <c r="AH45" s="103"/>
      <c r="AI45" s="12">
        <f t="shared" si="6"/>
        <v>2</v>
      </c>
      <c r="AJ45" s="103" t="s">
        <v>961</v>
      </c>
      <c r="AK45" s="12">
        <f t="shared" si="7"/>
        <v>0</v>
      </c>
    </row>
    <row r="46" spans="1:37" ht="13.5" customHeight="1">
      <c r="A46" s="13" t="s">
        <v>691</v>
      </c>
      <c r="B46" s="13" t="s">
        <v>3147</v>
      </c>
      <c r="C46" s="13" t="s">
        <v>1378</v>
      </c>
      <c r="D46" s="13" t="s">
        <v>3914</v>
      </c>
      <c r="E46" s="21" t="s">
        <v>5771</v>
      </c>
      <c r="F46" s="21" t="s">
        <v>8941</v>
      </c>
      <c r="G46" s="15" t="s">
        <v>7312</v>
      </c>
      <c r="H46" s="14" t="s">
        <v>8943</v>
      </c>
      <c r="I46" s="22" t="s">
        <v>3515</v>
      </c>
      <c r="J46" s="13" t="str">
        <f t="shared" si="0"/>
        <v>tkhp890043@softbank.ne.jp</v>
      </c>
      <c r="K46" s="28" t="str">
        <f t="shared" si="1"/>
        <v>病院情報セ 若田好史</v>
      </c>
      <c r="L46" s="13">
        <f t="shared" si="2"/>
        <v>19</v>
      </c>
      <c r="M46" s="61" t="s">
        <v>6181</v>
      </c>
      <c r="N46" s="13">
        <v>3</v>
      </c>
      <c r="O46" s="13">
        <v>1</v>
      </c>
      <c r="P46" s="13"/>
      <c r="Q46" s="13"/>
      <c r="R46" s="17">
        <v>45468</v>
      </c>
      <c r="S46" s="80" t="s">
        <v>8944</v>
      </c>
      <c r="T46" s="18"/>
      <c r="U46" s="13" t="s">
        <v>2640</v>
      </c>
      <c r="V46" s="13" t="s">
        <v>4815</v>
      </c>
      <c r="W46" s="13"/>
      <c r="X46" s="13" t="s">
        <v>5708</v>
      </c>
      <c r="Y46" s="13" t="s">
        <v>5708</v>
      </c>
      <c r="Z46" s="13" t="s">
        <v>5708</v>
      </c>
      <c r="AA46" s="105" t="s">
        <v>8485</v>
      </c>
      <c r="AB46" s="103"/>
      <c r="AC46" s="12">
        <f t="shared" si="3"/>
        <v>2</v>
      </c>
      <c r="AD46" s="103"/>
      <c r="AE46" s="12">
        <f t="shared" si="4"/>
        <v>2</v>
      </c>
      <c r="AF46" s="103"/>
      <c r="AG46" s="12">
        <f t="shared" si="5"/>
        <v>2</v>
      </c>
      <c r="AH46" s="103"/>
      <c r="AI46" s="12">
        <f t="shared" si="6"/>
        <v>2</v>
      </c>
      <c r="AJ46" s="103"/>
      <c r="AK46" s="12">
        <f t="shared" si="7"/>
        <v>2</v>
      </c>
    </row>
    <row r="47" spans="1:37" ht="13.5" customHeight="1">
      <c r="A47" s="13" t="s">
        <v>692</v>
      </c>
      <c r="B47" s="13" t="s">
        <v>3147</v>
      </c>
      <c r="C47" s="13" t="s">
        <v>1379</v>
      </c>
      <c r="D47" s="13" t="s">
        <v>3915</v>
      </c>
      <c r="E47" s="21" t="s">
        <v>993</v>
      </c>
      <c r="F47" s="21" t="s">
        <v>6920</v>
      </c>
      <c r="G47" s="15" t="s">
        <v>3317</v>
      </c>
      <c r="H47" s="14" t="s">
        <v>3660</v>
      </c>
      <c r="I47" s="22" t="s">
        <v>1146</v>
      </c>
      <c r="J47" s="13" t="str">
        <f t="shared" si="0"/>
        <v>tkhp890044@softbank.ne.jp</v>
      </c>
      <c r="K47" s="28" t="str">
        <f t="shared" si="1"/>
        <v>耳鼻咽喉科 藤野勝也</v>
      </c>
      <c r="L47" s="13">
        <f t="shared" si="2"/>
        <v>19</v>
      </c>
      <c r="M47" s="61" t="s">
        <v>964</v>
      </c>
      <c r="N47" s="13">
        <v>6</v>
      </c>
      <c r="O47" s="13">
        <v>1</v>
      </c>
      <c r="P47" s="13"/>
      <c r="Q47" s="13"/>
      <c r="R47" s="17">
        <v>44652</v>
      </c>
      <c r="S47" s="80" t="s">
        <v>6999</v>
      </c>
      <c r="T47" s="18"/>
      <c r="U47" s="13" t="s">
        <v>2341</v>
      </c>
      <c r="V47" s="13" t="s">
        <v>4816</v>
      </c>
      <c r="W47" s="13"/>
      <c r="X47" s="13" t="s">
        <v>5708</v>
      </c>
      <c r="Y47" s="13" t="s">
        <v>5708</v>
      </c>
      <c r="Z47" s="13" t="s">
        <v>5708</v>
      </c>
      <c r="AA47" s="104" t="s">
        <v>7803</v>
      </c>
      <c r="AB47" s="103"/>
      <c r="AC47" s="12">
        <f t="shared" si="3"/>
        <v>2</v>
      </c>
      <c r="AD47" s="103"/>
      <c r="AE47" s="12">
        <f t="shared" si="4"/>
        <v>2</v>
      </c>
      <c r="AF47" s="103"/>
      <c r="AG47" s="12">
        <f t="shared" si="5"/>
        <v>2</v>
      </c>
      <c r="AH47" s="103"/>
      <c r="AI47" s="12">
        <f t="shared" si="6"/>
        <v>2</v>
      </c>
      <c r="AJ47" s="103" t="s">
        <v>964</v>
      </c>
      <c r="AK47" s="12">
        <f t="shared" si="7"/>
        <v>1</v>
      </c>
    </row>
    <row r="48" spans="1:37" ht="13.5" customHeight="1">
      <c r="A48" s="13" t="s">
        <v>693</v>
      </c>
      <c r="B48" s="13" t="s">
        <v>3147</v>
      </c>
      <c r="C48" s="13" t="s">
        <v>1380</v>
      </c>
      <c r="D48" s="13" t="s">
        <v>3916</v>
      </c>
      <c r="E48" s="21" t="s">
        <v>987</v>
      </c>
      <c r="F48" s="21" t="s">
        <v>5862</v>
      </c>
      <c r="G48" s="15" t="s">
        <v>3318</v>
      </c>
      <c r="H48" s="14" t="s">
        <v>3648</v>
      </c>
      <c r="I48" s="22" t="s">
        <v>7353</v>
      </c>
      <c r="J48" s="13" t="str">
        <f t="shared" si="0"/>
        <v>tkhp890045@softbank.ne.jp</v>
      </c>
      <c r="K48" s="28" t="str">
        <f t="shared" si="1"/>
        <v>血液内科 安倍正博</v>
      </c>
      <c r="L48" s="13">
        <f t="shared" si="2"/>
        <v>17</v>
      </c>
      <c r="M48" s="61" t="s">
        <v>3209</v>
      </c>
      <c r="N48" s="13">
        <v>12</v>
      </c>
      <c r="O48" s="13">
        <v>1</v>
      </c>
      <c r="P48" s="13"/>
      <c r="Q48" s="13"/>
      <c r="R48" s="17">
        <v>45017</v>
      </c>
      <c r="S48" s="80" t="s">
        <v>7358</v>
      </c>
      <c r="T48" s="18"/>
      <c r="U48" s="13" t="s">
        <v>2355</v>
      </c>
      <c r="V48" s="13" t="s">
        <v>4817</v>
      </c>
      <c r="W48" s="13"/>
      <c r="X48" s="13" t="s">
        <v>5708</v>
      </c>
      <c r="Y48" s="13" t="s">
        <v>5708</v>
      </c>
      <c r="Z48" s="13" t="s">
        <v>5708</v>
      </c>
      <c r="AA48" s="104" t="s">
        <v>7697</v>
      </c>
      <c r="AB48" s="103"/>
      <c r="AC48" s="12">
        <f t="shared" si="3"/>
        <v>2</v>
      </c>
      <c r="AD48" s="103"/>
      <c r="AE48" s="12">
        <f t="shared" si="4"/>
        <v>2</v>
      </c>
      <c r="AF48" s="103"/>
      <c r="AG48" s="12">
        <f t="shared" si="5"/>
        <v>2</v>
      </c>
      <c r="AH48" s="103"/>
      <c r="AI48" s="12">
        <f t="shared" si="6"/>
        <v>2</v>
      </c>
      <c r="AJ48" s="103" t="s">
        <v>3209</v>
      </c>
      <c r="AK48" s="12">
        <f t="shared" si="7"/>
        <v>1</v>
      </c>
    </row>
    <row r="49" spans="1:37" ht="13.5" customHeight="1">
      <c r="A49" s="13" t="s">
        <v>694</v>
      </c>
      <c r="B49" s="13" t="s">
        <v>3147</v>
      </c>
      <c r="C49" s="13" t="s">
        <v>1381</v>
      </c>
      <c r="D49" s="13" t="s">
        <v>3917</v>
      </c>
      <c r="E49" s="21" t="s">
        <v>987</v>
      </c>
      <c r="F49" s="21" t="s">
        <v>5863</v>
      </c>
      <c r="G49" s="15" t="s">
        <v>3318</v>
      </c>
      <c r="H49" s="14" t="s">
        <v>3610</v>
      </c>
      <c r="I49" s="22" t="s">
        <v>6441</v>
      </c>
      <c r="J49" s="13" t="str">
        <f t="shared" si="0"/>
        <v>tkhp890046@softbank.ne.jp</v>
      </c>
      <c r="K49" s="28" t="str">
        <f t="shared" si="1"/>
        <v>血液内科 原田武志</v>
      </c>
      <c r="L49" s="13">
        <f t="shared" si="2"/>
        <v>17</v>
      </c>
      <c r="M49" s="61" t="s">
        <v>3209</v>
      </c>
      <c r="N49" s="13">
        <v>6</v>
      </c>
      <c r="O49" s="13">
        <v>1</v>
      </c>
      <c r="P49" s="13"/>
      <c r="Q49" s="13"/>
      <c r="R49" s="17">
        <v>44265</v>
      </c>
      <c r="S49" s="80" t="s">
        <v>6549</v>
      </c>
      <c r="T49" s="18"/>
      <c r="U49" s="13" t="s">
        <v>2356</v>
      </c>
      <c r="V49" s="13" t="s">
        <v>4818</v>
      </c>
      <c r="W49" s="13"/>
      <c r="X49" s="13" t="s">
        <v>5708</v>
      </c>
      <c r="Y49" s="13" t="s">
        <v>5708</v>
      </c>
      <c r="Z49" s="13" t="s">
        <v>5708</v>
      </c>
      <c r="AA49" s="104" t="s">
        <v>7698</v>
      </c>
      <c r="AB49" s="103"/>
      <c r="AC49" s="12">
        <f t="shared" si="3"/>
        <v>2</v>
      </c>
      <c r="AD49" s="103"/>
      <c r="AE49" s="12">
        <f t="shared" si="4"/>
        <v>2</v>
      </c>
      <c r="AF49" s="103"/>
      <c r="AG49" s="12">
        <f t="shared" si="5"/>
        <v>2</v>
      </c>
      <c r="AH49" s="103"/>
      <c r="AI49" s="12">
        <f t="shared" si="6"/>
        <v>2</v>
      </c>
      <c r="AJ49" s="103" t="s">
        <v>3209</v>
      </c>
      <c r="AK49" s="12">
        <f t="shared" si="7"/>
        <v>1</v>
      </c>
    </row>
    <row r="50" spans="1:37" ht="13.5" customHeight="1">
      <c r="A50" s="13" t="s">
        <v>695</v>
      </c>
      <c r="B50" s="13" t="s">
        <v>3147</v>
      </c>
      <c r="C50" s="13" t="s">
        <v>1382</v>
      </c>
      <c r="D50" s="13" t="s">
        <v>3918</v>
      </c>
      <c r="E50" s="21" t="s">
        <v>987</v>
      </c>
      <c r="F50" s="21" t="s">
        <v>10539</v>
      </c>
      <c r="G50" s="15" t="s">
        <v>3318</v>
      </c>
      <c r="H50" s="14" t="s">
        <v>10540</v>
      </c>
      <c r="I50" s="22" t="s">
        <v>1146</v>
      </c>
      <c r="J50" s="13" t="str">
        <f t="shared" si="0"/>
        <v>tkhp890047@softbank.ne.jp</v>
      </c>
      <c r="K50" s="28" t="str">
        <f t="shared" si="1"/>
        <v>血液内科 柴田 尚弥</v>
      </c>
      <c r="L50" s="13">
        <f t="shared" si="2"/>
        <v>18</v>
      </c>
      <c r="M50" s="61" t="s">
        <v>3209</v>
      </c>
      <c r="N50" s="13">
        <v>6</v>
      </c>
      <c r="O50" s="13">
        <v>1</v>
      </c>
      <c r="P50" s="13"/>
      <c r="Q50" s="13"/>
      <c r="R50" s="17">
        <v>46104</v>
      </c>
      <c r="S50" s="80" t="s">
        <v>10541</v>
      </c>
      <c r="T50" s="18"/>
      <c r="U50" s="13" t="s">
        <v>2342</v>
      </c>
      <c r="V50" s="13" t="s">
        <v>4819</v>
      </c>
      <c r="W50" s="13"/>
      <c r="X50" s="13" t="s">
        <v>5708</v>
      </c>
      <c r="Y50" s="13" t="s">
        <v>5708</v>
      </c>
      <c r="Z50" s="13" t="s">
        <v>5708</v>
      </c>
      <c r="AA50" s="104" t="s">
        <v>7684</v>
      </c>
      <c r="AB50" s="103"/>
      <c r="AC50" s="12">
        <f t="shared" si="3"/>
        <v>2</v>
      </c>
      <c r="AD50" s="103"/>
      <c r="AE50" s="12">
        <f t="shared" si="4"/>
        <v>2</v>
      </c>
      <c r="AF50" s="103"/>
      <c r="AG50" s="12">
        <f t="shared" si="5"/>
        <v>2</v>
      </c>
      <c r="AH50" s="103"/>
      <c r="AI50" s="12">
        <f t="shared" si="6"/>
        <v>2</v>
      </c>
      <c r="AJ50" s="103" t="s">
        <v>3210</v>
      </c>
      <c r="AK50" s="12">
        <f t="shared" si="7"/>
        <v>0</v>
      </c>
    </row>
    <row r="51" spans="1:37" ht="13.5" customHeight="1">
      <c r="A51" s="13" t="s">
        <v>696</v>
      </c>
      <c r="B51" s="13" t="s">
        <v>3147</v>
      </c>
      <c r="C51" s="13" t="s">
        <v>1383</v>
      </c>
      <c r="D51" s="13" t="s">
        <v>3919</v>
      </c>
      <c r="E51" s="21" t="s">
        <v>987</v>
      </c>
      <c r="F51" s="21" t="s">
        <v>5864</v>
      </c>
      <c r="G51" s="15" t="s">
        <v>3318</v>
      </c>
      <c r="H51" s="14" t="s">
        <v>3675</v>
      </c>
      <c r="I51" s="22" t="s">
        <v>6982</v>
      </c>
      <c r="J51" s="13" t="str">
        <f t="shared" si="0"/>
        <v>tkhp890048@softbank.ne.jp</v>
      </c>
      <c r="K51" s="28" t="str">
        <f t="shared" si="1"/>
        <v>血液内科 藤井志朗</v>
      </c>
      <c r="L51" s="13">
        <f t="shared" si="2"/>
        <v>17</v>
      </c>
      <c r="M51" s="61" t="s">
        <v>3209</v>
      </c>
      <c r="N51" s="13">
        <v>6</v>
      </c>
      <c r="O51" s="13">
        <v>1</v>
      </c>
      <c r="P51" s="13"/>
      <c r="Q51" s="13"/>
      <c r="R51" s="17">
        <v>42803</v>
      </c>
      <c r="S51" s="80" t="s">
        <v>6550</v>
      </c>
      <c r="T51" s="18"/>
      <c r="U51" s="13" t="s">
        <v>2357</v>
      </c>
      <c r="V51" s="13" t="s">
        <v>4820</v>
      </c>
      <c r="W51" s="13"/>
      <c r="X51" s="13" t="s">
        <v>5708</v>
      </c>
      <c r="Y51" s="13" t="s">
        <v>5708</v>
      </c>
      <c r="Z51" s="13" t="s">
        <v>5708</v>
      </c>
      <c r="AA51" s="104" t="s">
        <v>7699</v>
      </c>
      <c r="AB51" s="103"/>
      <c r="AC51" s="12">
        <f t="shared" si="3"/>
        <v>2</v>
      </c>
      <c r="AD51" s="103"/>
      <c r="AE51" s="12">
        <f t="shared" si="4"/>
        <v>2</v>
      </c>
      <c r="AF51" s="103"/>
      <c r="AG51" s="12">
        <f t="shared" si="5"/>
        <v>2</v>
      </c>
      <c r="AH51" s="103"/>
      <c r="AI51" s="12">
        <f t="shared" si="6"/>
        <v>2</v>
      </c>
      <c r="AJ51" s="103" t="s">
        <v>3209</v>
      </c>
      <c r="AK51" s="12">
        <f t="shared" si="7"/>
        <v>1</v>
      </c>
    </row>
    <row r="52" spans="1:37" ht="13.5" customHeight="1">
      <c r="A52" s="13" t="s">
        <v>697</v>
      </c>
      <c r="B52" s="13" t="s">
        <v>3147</v>
      </c>
      <c r="C52" s="13" t="s">
        <v>1384</v>
      </c>
      <c r="D52" s="13" t="s">
        <v>3920</v>
      </c>
      <c r="E52" s="21" t="s">
        <v>986</v>
      </c>
      <c r="F52" s="21" t="s">
        <v>5865</v>
      </c>
      <c r="G52" s="15" t="s">
        <v>3319</v>
      </c>
      <c r="H52" s="14" t="s">
        <v>3588</v>
      </c>
      <c r="I52" s="22" t="s">
        <v>333</v>
      </c>
      <c r="J52" s="13" t="str">
        <f t="shared" si="0"/>
        <v>tkhp890049@softbank.ne.jp</v>
      </c>
      <c r="K52" s="28" t="str">
        <f t="shared" si="1"/>
        <v>内分泌内科 遠藤逸朗</v>
      </c>
      <c r="L52" s="13">
        <f t="shared" si="2"/>
        <v>19</v>
      </c>
      <c r="M52" s="61" t="s">
        <v>3210</v>
      </c>
      <c r="N52" s="13">
        <v>4</v>
      </c>
      <c r="O52" s="13">
        <v>1</v>
      </c>
      <c r="P52" s="13"/>
      <c r="Q52" s="13"/>
      <c r="R52" s="17">
        <v>43181</v>
      </c>
      <c r="S52" s="80" t="s">
        <v>6551</v>
      </c>
      <c r="T52" s="18"/>
      <c r="U52" s="13" t="s">
        <v>2343</v>
      </c>
      <c r="V52" s="13" t="s">
        <v>4821</v>
      </c>
      <c r="W52" s="13"/>
      <c r="X52" s="13" t="s">
        <v>5708</v>
      </c>
      <c r="Y52" s="13" t="s">
        <v>5708</v>
      </c>
      <c r="Z52" s="13" t="s">
        <v>5708</v>
      </c>
      <c r="AA52" s="104" t="s">
        <v>7685</v>
      </c>
      <c r="AB52" s="103"/>
      <c r="AC52" s="12">
        <f t="shared" si="3"/>
        <v>2</v>
      </c>
      <c r="AD52" s="103"/>
      <c r="AE52" s="12">
        <f t="shared" si="4"/>
        <v>2</v>
      </c>
      <c r="AF52" s="103"/>
      <c r="AG52" s="12">
        <f t="shared" si="5"/>
        <v>2</v>
      </c>
      <c r="AH52" s="103"/>
      <c r="AI52" s="12">
        <f t="shared" si="6"/>
        <v>2</v>
      </c>
      <c r="AJ52" s="103" t="s">
        <v>3210</v>
      </c>
      <c r="AK52" s="12">
        <f t="shared" si="7"/>
        <v>1</v>
      </c>
    </row>
    <row r="53" spans="1:37" ht="13.5" customHeight="1">
      <c r="A53" s="13" t="s">
        <v>698</v>
      </c>
      <c r="B53" s="13" t="s">
        <v>3147</v>
      </c>
      <c r="C53" s="13" t="s">
        <v>1385</v>
      </c>
      <c r="D53" s="13" t="s">
        <v>3921</v>
      </c>
      <c r="E53" s="21" t="s">
        <v>984</v>
      </c>
      <c r="F53" s="21" t="s">
        <v>5866</v>
      </c>
      <c r="G53" s="15" t="s">
        <v>1120</v>
      </c>
      <c r="H53" s="14" t="s">
        <v>3656</v>
      </c>
      <c r="I53" s="22" t="s">
        <v>10263</v>
      </c>
      <c r="J53" s="13" t="str">
        <f t="shared" si="0"/>
        <v>tkhp890050@softbank.ne.jp</v>
      </c>
      <c r="K53" s="28" t="str">
        <f t="shared" si="1"/>
        <v>消化器内科 田中宏典</v>
      </c>
      <c r="L53" s="13">
        <f t="shared" si="2"/>
        <v>19</v>
      </c>
      <c r="M53" s="61" t="s">
        <v>961</v>
      </c>
      <c r="N53" s="13">
        <v>6</v>
      </c>
      <c r="O53" s="13">
        <v>1</v>
      </c>
      <c r="P53" s="13"/>
      <c r="Q53" s="13"/>
      <c r="R53" s="17">
        <v>44284</v>
      </c>
      <c r="S53" s="80" t="s">
        <v>6552</v>
      </c>
      <c r="T53" s="18"/>
      <c r="U53" s="13" t="s">
        <v>2288</v>
      </c>
      <c r="V53" s="13" t="s">
        <v>4822</v>
      </c>
      <c r="W53" s="13"/>
      <c r="X53" s="13" t="s">
        <v>5708</v>
      </c>
      <c r="Y53" s="13" t="s">
        <v>5708</v>
      </c>
      <c r="Z53" s="13" t="s">
        <v>5708</v>
      </c>
      <c r="AA53" s="104" t="s">
        <v>7640</v>
      </c>
      <c r="AB53" s="103"/>
      <c r="AC53" s="12">
        <f t="shared" si="3"/>
        <v>2</v>
      </c>
      <c r="AD53" s="103"/>
      <c r="AE53" s="12">
        <f t="shared" si="4"/>
        <v>2</v>
      </c>
      <c r="AF53" s="103"/>
      <c r="AG53" s="12">
        <f t="shared" si="5"/>
        <v>2</v>
      </c>
      <c r="AH53" s="103"/>
      <c r="AI53" s="12">
        <f t="shared" si="6"/>
        <v>2</v>
      </c>
      <c r="AJ53" s="103" t="s">
        <v>961</v>
      </c>
      <c r="AK53" s="12">
        <f t="shared" si="7"/>
        <v>1</v>
      </c>
    </row>
    <row r="54" spans="1:37" ht="13.5" customHeight="1">
      <c r="A54" s="13" t="s">
        <v>699</v>
      </c>
      <c r="B54" s="13" t="s">
        <v>3147</v>
      </c>
      <c r="C54" s="13" t="s">
        <v>1386</v>
      </c>
      <c r="D54" s="13" t="s">
        <v>3922</v>
      </c>
      <c r="E54" s="21" t="s">
        <v>987</v>
      </c>
      <c r="F54" s="21" t="s">
        <v>5867</v>
      </c>
      <c r="G54" s="15" t="s">
        <v>3318</v>
      </c>
      <c r="H54" s="14" t="s">
        <v>3651</v>
      </c>
      <c r="I54" s="22" t="s">
        <v>6430</v>
      </c>
      <c r="J54" s="13" t="str">
        <f t="shared" si="0"/>
        <v>tkhp890051@softbank.ne.jp</v>
      </c>
      <c r="K54" s="28" t="str">
        <f t="shared" si="1"/>
        <v>血液内科 賀川久美子</v>
      </c>
      <c r="L54" s="13">
        <f t="shared" si="2"/>
        <v>19</v>
      </c>
      <c r="M54" s="61" t="s">
        <v>3209</v>
      </c>
      <c r="N54" s="13">
        <v>12</v>
      </c>
      <c r="O54" s="13">
        <v>1</v>
      </c>
      <c r="P54" s="13"/>
      <c r="Q54" s="13"/>
      <c r="R54" s="17">
        <v>44274</v>
      </c>
      <c r="S54" s="80" t="s">
        <v>6553</v>
      </c>
      <c r="T54" s="18"/>
      <c r="U54" s="13" t="s">
        <v>2358</v>
      </c>
      <c r="V54" s="13" t="s">
        <v>4823</v>
      </c>
      <c r="W54" s="13"/>
      <c r="X54" s="13" t="s">
        <v>5708</v>
      </c>
      <c r="Y54" s="13" t="s">
        <v>5708</v>
      </c>
      <c r="Z54" s="13" t="s">
        <v>5708</v>
      </c>
      <c r="AA54" s="104" t="s">
        <v>7700</v>
      </c>
      <c r="AB54" s="103"/>
      <c r="AC54" s="12">
        <f t="shared" si="3"/>
        <v>2</v>
      </c>
      <c r="AD54" s="103"/>
      <c r="AE54" s="12">
        <f t="shared" si="4"/>
        <v>2</v>
      </c>
      <c r="AF54" s="103"/>
      <c r="AG54" s="12">
        <f t="shared" si="5"/>
        <v>2</v>
      </c>
      <c r="AH54" s="103"/>
      <c r="AI54" s="12">
        <f t="shared" si="6"/>
        <v>2</v>
      </c>
      <c r="AJ54" s="103" t="s">
        <v>3209</v>
      </c>
      <c r="AK54" s="12">
        <f t="shared" si="7"/>
        <v>1</v>
      </c>
    </row>
    <row r="55" spans="1:37" ht="13.5" customHeight="1">
      <c r="A55" s="13" t="s">
        <v>700</v>
      </c>
      <c r="B55" s="13" t="s">
        <v>3147</v>
      </c>
      <c r="C55" s="13" t="s">
        <v>1387</v>
      </c>
      <c r="D55" s="13" t="s">
        <v>3923</v>
      </c>
      <c r="E55" s="21" t="s">
        <v>987</v>
      </c>
      <c r="F55" s="21" t="s">
        <v>5868</v>
      </c>
      <c r="G55" s="15" t="s">
        <v>3318</v>
      </c>
      <c r="H55" s="14" t="s">
        <v>3676</v>
      </c>
      <c r="I55" s="22" t="s">
        <v>1180</v>
      </c>
      <c r="J55" s="13" t="str">
        <f t="shared" si="0"/>
        <v>tkhp890052@softbank.ne.jp</v>
      </c>
      <c r="K55" s="28" t="str">
        <f t="shared" si="1"/>
        <v>血液内科 大浦雅博</v>
      </c>
      <c r="L55" s="13">
        <f t="shared" si="2"/>
        <v>17</v>
      </c>
      <c r="M55" s="61" t="s">
        <v>3209</v>
      </c>
      <c r="N55" s="13">
        <v>6</v>
      </c>
      <c r="O55" s="13">
        <v>1</v>
      </c>
      <c r="P55" s="13"/>
      <c r="Q55" s="13"/>
      <c r="R55" s="17">
        <v>45812</v>
      </c>
      <c r="S55" s="80" t="s">
        <v>9493</v>
      </c>
      <c r="T55" s="18"/>
      <c r="U55" s="13" t="s">
        <v>2359</v>
      </c>
      <c r="V55" s="13" t="s">
        <v>4824</v>
      </c>
      <c r="W55" s="13"/>
      <c r="X55" s="13" t="s">
        <v>5708</v>
      </c>
      <c r="Y55" s="13" t="s">
        <v>5708</v>
      </c>
      <c r="Z55" s="13" t="s">
        <v>5708</v>
      </c>
      <c r="AA55" s="104" t="s">
        <v>7708</v>
      </c>
      <c r="AB55" s="103"/>
      <c r="AC55" s="12">
        <f t="shared" si="3"/>
        <v>2</v>
      </c>
      <c r="AD55" s="103"/>
      <c r="AE55" s="12">
        <f t="shared" si="4"/>
        <v>2</v>
      </c>
      <c r="AF55" s="103"/>
      <c r="AG55" s="12">
        <f t="shared" si="5"/>
        <v>2</v>
      </c>
      <c r="AH55" s="103"/>
      <c r="AI55" s="12">
        <f t="shared" si="6"/>
        <v>2</v>
      </c>
      <c r="AJ55" s="103" t="s">
        <v>3209</v>
      </c>
      <c r="AK55" s="12">
        <f t="shared" si="7"/>
        <v>1</v>
      </c>
    </row>
    <row r="56" spans="1:37" ht="13.5" customHeight="1">
      <c r="A56" s="13" t="s">
        <v>701</v>
      </c>
      <c r="B56" s="13" t="s">
        <v>3147</v>
      </c>
      <c r="C56" s="13" t="s">
        <v>1388</v>
      </c>
      <c r="D56" s="13" t="s">
        <v>3924</v>
      </c>
      <c r="E56" s="21" t="s">
        <v>987</v>
      </c>
      <c r="F56" s="21" t="s">
        <v>5869</v>
      </c>
      <c r="G56" s="15" t="s">
        <v>3318</v>
      </c>
      <c r="H56" s="14" t="s">
        <v>3677</v>
      </c>
      <c r="I56" s="22" t="s">
        <v>6339</v>
      </c>
      <c r="J56" s="13" t="str">
        <f t="shared" si="0"/>
        <v>tkhp890053@softbank.ne.jp</v>
      </c>
      <c r="K56" s="28" t="str">
        <f t="shared" si="1"/>
        <v>血液内科 住谷龍平</v>
      </c>
      <c r="L56" s="13">
        <f t="shared" si="2"/>
        <v>17</v>
      </c>
      <c r="M56" s="61" t="s">
        <v>3209</v>
      </c>
      <c r="N56" s="13">
        <v>6</v>
      </c>
      <c r="O56" s="13">
        <v>1</v>
      </c>
      <c r="P56" s="13"/>
      <c r="Q56" s="13"/>
      <c r="R56" s="17">
        <v>44265</v>
      </c>
      <c r="S56" s="81" t="s">
        <v>6554</v>
      </c>
      <c r="T56" s="24"/>
      <c r="U56" s="13" t="s">
        <v>2360</v>
      </c>
      <c r="V56" s="13" t="s">
        <v>4825</v>
      </c>
      <c r="W56" s="13"/>
      <c r="X56" s="13" t="s">
        <v>5708</v>
      </c>
      <c r="Y56" s="13" t="s">
        <v>5708</v>
      </c>
      <c r="Z56" s="13" t="s">
        <v>5708</v>
      </c>
      <c r="AA56" s="104" t="s">
        <v>7701</v>
      </c>
      <c r="AB56" s="103"/>
      <c r="AC56" s="12">
        <f t="shared" si="3"/>
        <v>2</v>
      </c>
      <c r="AD56" s="103"/>
      <c r="AE56" s="12">
        <f t="shared" si="4"/>
        <v>2</v>
      </c>
      <c r="AF56" s="103"/>
      <c r="AG56" s="12">
        <f t="shared" si="5"/>
        <v>2</v>
      </c>
      <c r="AH56" s="103"/>
      <c r="AI56" s="12">
        <f t="shared" si="6"/>
        <v>2</v>
      </c>
      <c r="AJ56" s="103" t="s">
        <v>3209</v>
      </c>
      <c r="AK56" s="12">
        <f t="shared" si="7"/>
        <v>1</v>
      </c>
    </row>
    <row r="57" spans="1:37" ht="13.5" customHeight="1">
      <c r="A57" s="13" t="s">
        <v>702</v>
      </c>
      <c r="B57" s="13" t="s">
        <v>3147</v>
      </c>
      <c r="C57" s="13" t="s">
        <v>1389</v>
      </c>
      <c r="D57" s="13" t="s">
        <v>3925</v>
      </c>
      <c r="E57" s="21" t="s">
        <v>984</v>
      </c>
      <c r="F57" s="12" t="s">
        <v>8532</v>
      </c>
      <c r="G57" s="15" t="s">
        <v>1120</v>
      </c>
      <c r="H57" s="12" t="s">
        <v>8533</v>
      </c>
      <c r="I57" s="16" t="s">
        <v>8619</v>
      </c>
      <c r="J57" s="13" t="str">
        <f t="shared" si="0"/>
        <v>tkhp890054@softbank.ne.jp</v>
      </c>
      <c r="K57" s="28" t="str">
        <f t="shared" si="1"/>
        <v>消化器内科 大木元彩夏</v>
      </c>
      <c r="L57" s="13">
        <f t="shared" si="2"/>
        <v>21</v>
      </c>
      <c r="M57" s="61" t="s">
        <v>961</v>
      </c>
      <c r="N57" s="13">
        <v>6</v>
      </c>
      <c r="O57" s="13">
        <v>1</v>
      </c>
      <c r="P57" s="13"/>
      <c r="Q57" s="13"/>
      <c r="R57" s="17">
        <v>45383</v>
      </c>
      <c r="S57" s="80" t="s">
        <v>8643</v>
      </c>
      <c r="T57" s="18"/>
      <c r="U57" s="13" t="s">
        <v>2289</v>
      </c>
      <c r="V57" s="13" t="s">
        <v>4826</v>
      </c>
      <c r="W57" s="13"/>
      <c r="X57" s="13" t="s">
        <v>5708</v>
      </c>
      <c r="Y57" s="13" t="s">
        <v>5708</v>
      </c>
      <c r="Z57" s="13" t="s">
        <v>5708</v>
      </c>
      <c r="AA57" s="104" t="s">
        <v>7641</v>
      </c>
      <c r="AB57" s="103"/>
      <c r="AC57" s="12">
        <f t="shared" si="3"/>
        <v>2</v>
      </c>
      <c r="AD57" s="103" t="s">
        <v>8532</v>
      </c>
      <c r="AE57" s="12">
        <f t="shared" si="4"/>
        <v>1</v>
      </c>
      <c r="AF57" s="103" t="s">
        <v>8533</v>
      </c>
      <c r="AG57" s="12">
        <f t="shared" si="5"/>
        <v>1</v>
      </c>
      <c r="AH57" s="103" t="s">
        <v>8619</v>
      </c>
      <c r="AI57" s="12">
        <f t="shared" si="6"/>
        <v>1</v>
      </c>
      <c r="AJ57" s="103" t="s">
        <v>961</v>
      </c>
      <c r="AK57" s="12">
        <f t="shared" si="7"/>
        <v>1</v>
      </c>
    </row>
    <row r="58" spans="1:37" ht="13.5" customHeight="1">
      <c r="A58" s="13" t="s">
        <v>703</v>
      </c>
      <c r="B58" s="13" t="s">
        <v>3147</v>
      </c>
      <c r="C58" s="13" t="s">
        <v>1390</v>
      </c>
      <c r="D58" s="13" t="s">
        <v>3926</v>
      </c>
      <c r="E58" s="21" t="s">
        <v>6431</v>
      </c>
      <c r="F58" s="21" t="s">
        <v>6395</v>
      </c>
      <c r="G58" s="15" t="s">
        <v>3417</v>
      </c>
      <c r="H58" s="14"/>
      <c r="I58" s="22" t="s">
        <v>1111</v>
      </c>
      <c r="J58" s="13" t="str">
        <f t="shared" si="0"/>
        <v>tkhp890055@softbank.ne.jp</v>
      </c>
      <c r="K58" s="28" t="str">
        <f t="shared" si="1"/>
        <v>第1コール救急対応 看護師（時間内）</v>
      </c>
      <c r="L58" s="13">
        <f t="shared" si="2"/>
        <v>34</v>
      </c>
      <c r="M58" s="61" t="s">
        <v>5753</v>
      </c>
      <c r="N58" s="13">
        <v>12</v>
      </c>
      <c r="O58" s="13">
        <v>3</v>
      </c>
      <c r="P58" s="13"/>
      <c r="Q58" s="13"/>
      <c r="R58" s="17">
        <v>44019</v>
      </c>
      <c r="S58" s="80" t="s">
        <v>6555</v>
      </c>
      <c r="T58" s="18"/>
      <c r="U58" s="13" t="s">
        <v>2663</v>
      </c>
      <c r="V58" s="13" t="s">
        <v>4827</v>
      </c>
      <c r="W58" s="13">
        <v>3</v>
      </c>
      <c r="X58" s="13" t="s">
        <v>5708</v>
      </c>
      <c r="Y58" s="13" t="s">
        <v>5708</v>
      </c>
      <c r="Z58" s="13" t="s">
        <v>5708</v>
      </c>
      <c r="AA58" s="104" t="s">
        <v>8238</v>
      </c>
      <c r="AB58" s="103"/>
      <c r="AC58" s="12">
        <f t="shared" si="3"/>
        <v>2</v>
      </c>
      <c r="AD58" s="103"/>
      <c r="AE58" s="12">
        <f t="shared" si="4"/>
        <v>2</v>
      </c>
      <c r="AF58" s="103"/>
      <c r="AG58" s="12">
        <f t="shared" si="5"/>
        <v>2</v>
      </c>
      <c r="AH58" s="103"/>
      <c r="AI58" s="12">
        <f t="shared" si="6"/>
        <v>2</v>
      </c>
      <c r="AJ58" s="103" t="s">
        <v>5753</v>
      </c>
      <c r="AK58" s="12">
        <f t="shared" si="7"/>
        <v>1</v>
      </c>
    </row>
    <row r="59" spans="1:37" ht="13.5" customHeight="1">
      <c r="A59" s="13" t="s">
        <v>704</v>
      </c>
      <c r="B59" s="13" t="s">
        <v>3147</v>
      </c>
      <c r="C59" s="13" t="s">
        <v>1391</v>
      </c>
      <c r="D59" s="13" t="s">
        <v>3927</v>
      </c>
      <c r="E59" s="21" t="s">
        <v>986</v>
      </c>
      <c r="F59" s="21" t="s">
        <v>5870</v>
      </c>
      <c r="G59" s="15" t="s">
        <v>3319</v>
      </c>
      <c r="H59" s="14" t="s">
        <v>3666</v>
      </c>
      <c r="I59" s="16" t="s">
        <v>8620</v>
      </c>
      <c r="J59" s="13" t="str">
        <f t="shared" si="0"/>
        <v>tkhp890056@softbank.ne.jp</v>
      </c>
      <c r="K59" s="28" t="str">
        <f t="shared" si="1"/>
        <v>内分泌内科 三井由加里</v>
      </c>
      <c r="L59" s="13">
        <f t="shared" si="2"/>
        <v>21</v>
      </c>
      <c r="M59" s="61" t="s">
        <v>3210</v>
      </c>
      <c r="N59" s="13">
        <v>6</v>
      </c>
      <c r="O59" s="13">
        <v>1</v>
      </c>
      <c r="P59" s="13"/>
      <c r="Q59" s="13"/>
      <c r="R59" s="17">
        <v>43349</v>
      </c>
      <c r="S59" s="82" t="s">
        <v>6556</v>
      </c>
      <c r="T59" s="18"/>
      <c r="U59" s="13" t="s">
        <v>2344</v>
      </c>
      <c r="V59" s="13" t="s">
        <v>4828</v>
      </c>
      <c r="W59" s="13"/>
      <c r="X59" s="13" t="s">
        <v>5708</v>
      </c>
      <c r="Y59" s="13" t="s">
        <v>5708</v>
      </c>
      <c r="Z59" s="13" t="s">
        <v>5708</v>
      </c>
      <c r="AA59" s="104" t="s">
        <v>7686</v>
      </c>
      <c r="AB59" s="103"/>
      <c r="AC59" s="12">
        <f t="shared" si="3"/>
        <v>2</v>
      </c>
      <c r="AD59" s="103"/>
      <c r="AE59" s="12">
        <f t="shared" si="4"/>
        <v>2</v>
      </c>
      <c r="AF59" s="103"/>
      <c r="AG59" s="12">
        <f t="shared" si="5"/>
        <v>2</v>
      </c>
      <c r="AH59" s="103" t="s">
        <v>8620</v>
      </c>
      <c r="AI59" s="12">
        <f t="shared" si="6"/>
        <v>1</v>
      </c>
      <c r="AJ59" s="103" t="s">
        <v>3210</v>
      </c>
      <c r="AK59" s="12">
        <f t="shared" si="7"/>
        <v>1</v>
      </c>
    </row>
    <row r="60" spans="1:37" ht="13.5" customHeight="1">
      <c r="A60" s="13" t="s">
        <v>705</v>
      </c>
      <c r="B60" s="13" t="s">
        <v>3147</v>
      </c>
      <c r="C60" s="13" t="s">
        <v>1392</v>
      </c>
      <c r="D60" s="13" t="s">
        <v>3928</v>
      </c>
      <c r="E60" s="21" t="s">
        <v>9233</v>
      </c>
      <c r="F60" s="21" t="s">
        <v>9234</v>
      </c>
      <c r="G60" s="15" t="s">
        <v>9235</v>
      </c>
      <c r="H60" s="14" t="s">
        <v>9107</v>
      </c>
      <c r="I60" s="16" t="s">
        <v>8619</v>
      </c>
      <c r="J60" s="13" t="str">
        <f t="shared" si="0"/>
        <v>tkhp890057@softbank.ne.jp</v>
      </c>
      <c r="K60" s="28" t="str">
        <f t="shared" si="1"/>
        <v>血液内科 堀太貴</v>
      </c>
      <c r="L60" s="13">
        <f t="shared" si="2"/>
        <v>15</v>
      </c>
      <c r="M60" s="61" t="s">
        <v>3209</v>
      </c>
      <c r="N60" s="13">
        <v>6</v>
      </c>
      <c r="O60" s="13">
        <v>1</v>
      </c>
      <c r="P60" s="13"/>
      <c r="Q60" s="13"/>
      <c r="R60" s="17">
        <v>45748</v>
      </c>
      <c r="S60" s="80" t="s">
        <v>9236</v>
      </c>
      <c r="T60" s="18"/>
      <c r="U60" s="13" t="s">
        <v>2345</v>
      </c>
      <c r="V60" s="13" t="s">
        <v>4829</v>
      </c>
      <c r="W60" s="13"/>
      <c r="X60" s="13" t="s">
        <v>5708</v>
      </c>
      <c r="Y60" s="13" t="s">
        <v>5708</v>
      </c>
      <c r="Z60" s="13" t="s">
        <v>5708</v>
      </c>
      <c r="AA60" s="104" t="s">
        <v>7687</v>
      </c>
      <c r="AB60" s="103"/>
      <c r="AC60" s="12">
        <f t="shared" si="3"/>
        <v>2</v>
      </c>
      <c r="AD60" s="103"/>
      <c r="AE60" s="12">
        <f t="shared" si="4"/>
        <v>2</v>
      </c>
      <c r="AF60" s="103"/>
      <c r="AG60" s="12">
        <f t="shared" si="5"/>
        <v>2</v>
      </c>
      <c r="AH60" s="103" t="s">
        <v>8620</v>
      </c>
      <c r="AI60" s="12">
        <f t="shared" si="6"/>
        <v>0</v>
      </c>
      <c r="AJ60" s="103" t="s">
        <v>3210</v>
      </c>
      <c r="AK60" s="12">
        <f t="shared" si="7"/>
        <v>0</v>
      </c>
    </row>
    <row r="61" spans="1:37" ht="13.5" customHeight="1">
      <c r="A61" s="13" t="s">
        <v>706</v>
      </c>
      <c r="B61" s="13" t="s">
        <v>3147</v>
      </c>
      <c r="C61" s="13" t="s">
        <v>1393</v>
      </c>
      <c r="D61" s="13" t="s">
        <v>3929</v>
      </c>
      <c r="E61" s="21" t="s">
        <v>984</v>
      </c>
      <c r="F61" s="21" t="s">
        <v>10516</v>
      </c>
      <c r="G61" s="15" t="s">
        <v>1120</v>
      </c>
      <c r="H61" s="14" t="s">
        <v>9113</v>
      </c>
      <c r="I61" s="22" t="s">
        <v>10250</v>
      </c>
      <c r="J61" s="13" t="str">
        <f t="shared" si="0"/>
        <v>tkhp890058@softbank.ne.jp</v>
      </c>
      <c r="K61" s="28" t="str">
        <f t="shared" si="1"/>
        <v>消化器内科 三宅孝典</v>
      </c>
      <c r="L61" s="13">
        <f t="shared" si="2"/>
        <v>19</v>
      </c>
      <c r="M61" s="61" t="s">
        <v>961</v>
      </c>
      <c r="N61" s="13">
        <v>6</v>
      </c>
      <c r="O61" s="13">
        <v>1</v>
      </c>
      <c r="P61" s="13"/>
      <c r="Q61" s="13"/>
      <c r="R61" s="17">
        <v>46100</v>
      </c>
      <c r="S61" s="80" t="s">
        <v>10527</v>
      </c>
      <c r="T61" s="18"/>
      <c r="U61" s="13" t="s">
        <v>2290</v>
      </c>
      <c r="V61" s="13" t="s">
        <v>4830</v>
      </c>
      <c r="W61" s="13"/>
      <c r="X61" s="13" t="s">
        <v>5708</v>
      </c>
      <c r="Y61" s="13" t="s">
        <v>5708</v>
      </c>
      <c r="Z61" s="13" t="s">
        <v>5708</v>
      </c>
      <c r="AA61" s="104" t="s">
        <v>7642</v>
      </c>
      <c r="AB61" s="103"/>
      <c r="AC61" s="12">
        <f t="shared" si="3"/>
        <v>2</v>
      </c>
      <c r="AD61" s="103"/>
      <c r="AE61" s="12">
        <f t="shared" si="4"/>
        <v>2</v>
      </c>
      <c r="AF61" s="103"/>
      <c r="AG61" s="12">
        <f t="shared" si="5"/>
        <v>2</v>
      </c>
      <c r="AH61" s="103"/>
      <c r="AI61" s="12">
        <f t="shared" si="6"/>
        <v>2</v>
      </c>
      <c r="AJ61" s="103" t="s">
        <v>961</v>
      </c>
      <c r="AK61" s="12">
        <f t="shared" si="7"/>
        <v>1</v>
      </c>
    </row>
    <row r="62" spans="1:37" ht="13.5" customHeight="1">
      <c r="A62" s="13" t="s">
        <v>707</v>
      </c>
      <c r="B62" s="13" t="s">
        <v>3147</v>
      </c>
      <c r="C62" s="13" t="s">
        <v>1394</v>
      </c>
      <c r="D62" s="13" t="s">
        <v>3930</v>
      </c>
      <c r="E62" s="21" t="s">
        <v>982</v>
      </c>
      <c r="F62" s="21" t="s">
        <v>6921</v>
      </c>
      <c r="G62" s="15" t="s">
        <v>7444</v>
      </c>
      <c r="H62" s="14" t="s">
        <v>3788</v>
      </c>
      <c r="I62" s="16" t="s">
        <v>8665</v>
      </c>
      <c r="J62" s="13" t="str">
        <f t="shared" si="0"/>
        <v>tkhp890059@softbank.ne.jp</v>
      </c>
      <c r="K62" s="28" t="str">
        <f t="shared" si="1"/>
        <v>循環器内科 原知也</v>
      </c>
      <c r="L62" s="13">
        <f t="shared" si="2"/>
        <v>17</v>
      </c>
      <c r="M62" s="61" t="s">
        <v>959</v>
      </c>
      <c r="N62" s="13">
        <v>6</v>
      </c>
      <c r="O62" s="13">
        <v>1</v>
      </c>
      <c r="P62" s="13"/>
      <c r="Q62" s="13"/>
      <c r="R62" s="17">
        <v>44652</v>
      </c>
      <c r="S62" s="80" t="s">
        <v>7000</v>
      </c>
      <c r="T62" s="18"/>
      <c r="U62" s="13" t="s">
        <v>2253</v>
      </c>
      <c r="V62" s="13" t="s">
        <v>4831</v>
      </c>
      <c r="W62" s="13"/>
      <c r="X62" s="13" t="s">
        <v>5708</v>
      </c>
      <c r="Y62" s="13" t="s">
        <v>5708</v>
      </c>
      <c r="Z62" s="13" t="s">
        <v>5708</v>
      </c>
      <c r="AA62" s="104" t="s">
        <v>7598</v>
      </c>
      <c r="AB62" s="103"/>
      <c r="AC62" s="12">
        <f t="shared" si="3"/>
        <v>2</v>
      </c>
      <c r="AD62" s="103"/>
      <c r="AE62" s="12">
        <f t="shared" si="4"/>
        <v>2</v>
      </c>
      <c r="AF62" s="103"/>
      <c r="AG62" s="12">
        <f t="shared" si="5"/>
        <v>2</v>
      </c>
      <c r="AH62" s="103" t="s">
        <v>6343</v>
      </c>
      <c r="AI62" s="12">
        <f t="shared" si="6"/>
        <v>1</v>
      </c>
      <c r="AJ62" s="103" t="s">
        <v>959</v>
      </c>
      <c r="AK62" s="12">
        <f t="shared" si="7"/>
        <v>1</v>
      </c>
    </row>
    <row r="63" spans="1:37" ht="13.5" customHeight="1">
      <c r="A63" s="13" t="s">
        <v>708</v>
      </c>
      <c r="B63" s="13" t="s">
        <v>3147</v>
      </c>
      <c r="C63" s="13" t="s">
        <v>1395</v>
      </c>
      <c r="D63" s="13" t="s">
        <v>3931</v>
      </c>
      <c r="E63" s="21" t="s">
        <v>984</v>
      </c>
      <c r="F63" s="21" t="s">
        <v>5871</v>
      </c>
      <c r="G63" s="15" t="s">
        <v>1120</v>
      </c>
      <c r="H63" s="14" t="s">
        <v>3656</v>
      </c>
      <c r="I63" s="22" t="s">
        <v>6440</v>
      </c>
      <c r="J63" s="13" t="str">
        <f t="shared" si="0"/>
        <v>tkhp890060@softbank.ne.jp</v>
      </c>
      <c r="K63" s="28" t="str">
        <f t="shared" si="1"/>
        <v>消化器内科 田中貴大</v>
      </c>
      <c r="L63" s="13">
        <f t="shared" si="2"/>
        <v>19</v>
      </c>
      <c r="M63" s="61" t="s">
        <v>961</v>
      </c>
      <c r="N63" s="13">
        <v>6</v>
      </c>
      <c r="O63" s="13">
        <v>1</v>
      </c>
      <c r="P63" s="13"/>
      <c r="Q63" s="13"/>
      <c r="R63" s="17">
        <v>42809</v>
      </c>
      <c r="S63" s="80" t="s">
        <v>6557</v>
      </c>
      <c r="T63" s="18"/>
      <c r="U63" s="13" t="s">
        <v>2291</v>
      </c>
      <c r="V63" s="13" t="s">
        <v>4832</v>
      </c>
      <c r="W63" s="13"/>
      <c r="X63" s="13" t="s">
        <v>5708</v>
      </c>
      <c r="Y63" s="13" t="s">
        <v>5708</v>
      </c>
      <c r="Z63" s="13" t="s">
        <v>5708</v>
      </c>
      <c r="AA63" s="104" t="s">
        <v>7643</v>
      </c>
      <c r="AB63" s="103"/>
      <c r="AC63" s="12">
        <f t="shared" si="3"/>
        <v>2</v>
      </c>
      <c r="AD63" s="103"/>
      <c r="AE63" s="12">
        <f t="shared" si="4"/>
        <v>2</v>
      </c>
      <c r="AF63" s="103"/>
      <c r="AG63" s="12">
        <f t="shared" si="5"/>
        <v>2</v>
      </c>
      <c r="AH63" s="103"/>
      <c r="AI63" s="12">
        <f t="shared" si="6"/>
        <v>2</v>
      </c>
      <c r="AJ63" s="103" t="s">
        <v>961</v>
      </c>
      <c r="AK63" s="12">
        <f t="shared" si="7"/>
        <v>1</v>
      </c>
    </row>
    <row r="64" spans="1:37" ht="13.5" customHeight="1">
      <c r="A64" s="13" t="s">
        <v>709</v>
      </c>
      <c r="B64" s="13" t="s">
        <v>3147</v>
      </c>
      <c r="C64" s="13" t="s">
        <v>1396</v>
      </c>
      <c r="D64" s="13" t="s">
        <v>3932</v>
      </c>
      <c r="E64" s="21" t="s">
        <v>984</v>
      </c>
      <c r="F64" s="21" t="s">
        <v>10517</v>
      </c>
      <c r="G64" s="15" t="s">
        <v>1120</v>
      </c>
      <c r="H64" s="14" t="s">
        <v>10518</v>
      </c>
      <c r="I64" s="22" t="s">
        <v>10250</v>
      </c>
      <c r="J64" s="13" t="str">
        <f t="shared" si="0"/>
        <v>tkhp890061@softbank.ne.jp</v>
      </c>
      <c r="K64" s="28" t="str">
        <f t="shared" si="1"/>
        <v>消化器内科 吉本貴則</v>
      </c>
      <c r="L64" s="13">
        <f t="shared" si="2"/>
        <v>19</v>
      </c>
      <c r="M64" s="61" t="s">
        <v>961</v>
      </c>
      <c r="N64" s="13">
        <v>6</v>
      </c>
      <c r="O64" s="13">
        <v>1</v>
      </c>
      <c r="P64" s="13"/>
      <c r="Q64" s="13"/>
      <c r="R64" s="17">
        <v>46100</v>
      </c>
      <c r="S64" s="80" t="s">
        <v>10528</v>
      </c>
      <c r="T64" s="18"/>
      <c r="U64" s="13" t="s">
        <v>2292</v>
      </c>
      <c r="V64" s="13" t="s">
        <v>4833</v>
      </c>
      <c r="W64" s="13"/>
      <c r="X64" s="13" t="s">
        <v>5708</v>
      </c>
      <c r="Y64" s="13" t="s">
        <v>5708</v>
      </c>
      <c r="Z64" s="13" t="s">
        <v>5708</v>
      </c>
      <c r="AA64" s="104" t="s">
        <v>7644</v>
      </c>
      <c r="AB64" s="103"/>
      <c r="AC64" s="12">
        <f t="shared" si="3"/>
        <v>2</v>
      </c>
      <c r="AD64" s="103"/>
      <c r="AE64" s="12">
        <f t="shared" si="4"/>
        <v>2</v>
      </c>
      <c r="AF64" s="103"/>
      <c r="AG64" s="12">
        <f t="shared" si="5"/>
        <v>2</v>
      </c>
      <c r="AH64" s="103"/>
      <c r="AI64" s="12">
        <f t="shared" si="6"/>
        <v>2</v>
      </c>
      <c r="AJ64" s="103" t="s">
        <v>961</v>
      </c>
      <c r="AK64" s="12">
        <f t="shared" si="7"/>
        <v>1</v>
      </c>
    </row>
    <row r="65" spans="1:37" ht="13.5" customHeight="1">
      <c r="A65" s="13" t="s">
        <v>710</v>
      </c>
      <c r="B65" s="13" t="s">
        <v>3147</v>
      </c>
      <c r="C65" s="13" t="s">
        <v>3150</v>
      </c>
      <c r="D65" s="13" t="s">
        <v>3933</v>
      </c>
      <c r="E65" s="12" t="s">
        <v>8526</v>
      </c>
      <c r="F65" s="12" t="s">
        <v>8594</v>
      </c>
      <c r="G65" s="15" t="s">
        <v>1120</v>
      </c>
      <c r="H65" s="12" t="s">
        <v>8595</v>
      </c>
      <c r="I65" s="16" t="s">
        <v>8619</v>
      </c>
      <c r="J65" s="13" t="str">
        <f t="shared" si="0"/>
        <v>tkhp890062@softbank.ne.jp</v>
      </c>
      <c r="K65" s="28" t="str">
        <f t="shared" si="1"/>
        <v>消化器内科 花田康平</v>
      </c>
      <c r="L65" s="13">
        <f t="shared" si="2"/>
        <v>19</v>
      </c>
      <c r="M65" s="12" t="s">
        <v>961</v>
      </c>
      <c r="N65" s="13">
        <v>6</v>
      </c>
      <c r="O65" s="13">
        <v>1</v>
      </c>
      <c r="P65" s="13"/>
      <c r="Q65" s="13"/>
      <c r="R65" s="17">
        <v>45383</v>
      </c>
      <c r="S65" s="80" t="s">
        <v>8637</v>
      </c>
      <c r="T65" s="18"/>
      <c r="U65" s="13" t="s">
        <v>2293</v>
      </c>
      <c r="V65" s="13" t="s">
        <v>4834</v>
      </c>
      <c r="W65" s="13"/>
      <c r="X65" s="13" t="s">
        <v>5708</v>
      </c>
      <c r="Y65" s="13" t="s">
        <v>5708</v>
      </c>
      <c r="Z65" s="13" t="s">
        <v>5708</v>
      </c>
      <c r="AA65" s="105" t="s">
        <v>8486</v>
      </c>
      <c r="AB65" s="103" t="s">
        <v>8526</v>
      </c>
      <c r="AC65" s="12">
        <f t="shared" si="3"/>
        <v>1</v>
      </c>
      <c r="AD65" s="103" t="s">
        <v>8594</v>
      </c>
      <c r="AE65" s="12">
        <f t="shared" si="4"/>
        <v>1</v>
      </c>
      <c r="AF65" s="103" t="s">
        <v>8595</v>
      </c>
      <c r="AG65" s="12">
        <f t="shared" si="5"/>
        <v>1</v>
      </c>
      <c r="AH65" s="103" t="s">
        <v>8620</v>
      </c>
      <c r="AI65" s="12">
        <f t="shared" si="6"/>
        <v>0</v>
      </c>
      <c r="AJ65" s="103" t="s">
        <v>961</v>
      </c>
      <c r="AK65" s="12">
        <f t="shared" si="7"/>
        <v>1</v>
      </c>
    </row>
    <row r="66" spans="1:37" ht="13.5" customHeight="1">
      <c r="A66" s="13" t="s">
        <v>711</v>
      </c>
      <c r="B66" s="13" t="s">
        <v>3147</v>
      </c>
      <c r="C66" s="13" t="s">
        <v>1397</v>
      </c>
      <c r="D66" s="13" t="s">
        <v>3934</v>
      </c>
      <c r="E66" s="21" t="s">
        <v>984</v>
      </c>
      <c r="F66" s="21" t="s">
        <v>6506</v>
      </c>
      <c r="G66" s="15" t="s">
        <v>1120</v>
      </c>
      <c r="H66" s="14" t="s">
        <v>3678</v>
      </c>
      <c r="I66" s="22" t="s">
        <v>333</v>
      </c>
      <c r="J66" s="13" t="str">
        <f t="shared" ref="J66:J129" si="8">"tkhp89"&amp;A66&amp;"@softbank.ne.jp"</f>
        <v>tkhp890063@softbank.ne.jp</v>
      </c>
      <c r="K66" s="28" t="str">
        <f t="shared" ref="K66:K129" si="9">E66&amp;" "&amp;F66</f>
        <v>消化器内科 曽我部正弘</v>
      </c>
      <c r="L66" s="13">
        <f t="shared" ref="L66:L129" si="10">LENB(K66)</f>
        <v>21</v>
      </c>
      <c r="M66" s="61" t="s">
        <v>961</v>
      </c>
      <c r="N66" s="13">
        <v>6</v>
      </c>
      <c r="O66" s="13">
        <v>1</v>
      </c>
      <c r="P66" s="13"/>
      <c r="Q66" s="13"/>
      <c r="R66" s="17">
        <v>44369</v>
      </c>
      <c r="S66" s="80" t="s">
        <v>6558</v>
      </c>
      <c r="T66" s="18"/>
      <c r="U66" s="13" t="s">
        <v>2365</v>
      </c>
      <c r="V66" s="13" t="s">
        <v>4835</v>
      </c>
      <c r="W66" s="13"/>
      <c r="X66" s="13" t="s">
        <v>5708</v>
      </c>
      <c r="Y66" s="13" t="s">
        <v>5708</v>
      </c>
      <c r="Z66" s="13" t="s">
        <v>5708</v>
      </c>
      <c r="AA66" s="104" t="s">
        <v>7645</v>
      </c>
      <c r="AB66" s="103"/>
      <c r="AC66" s="12">
        <f t="shared" ref="AC66:AC129" si="11">IF(AB66="",2,IF(E66=AB66,1,0))</f>
        <v>2</v>
      </c>
      <c r="AD66" s="103"/>
      <c r="AE66" s="12">
        <f t="shared" ref="AE66:AE129" si="12">IF(AD66="",2,IF(F66=AD66,1,0))</f>
        <v>2</v>
      </c>
      <c r="AF66" s="103"/>
      <c r="AG66" s="12">
        <f t="shared" ref="AG66:AG129" si="13">IF(AF66="",2,IF(H66=AF66,1,0))</f>
        <v>2</v>
      </c>
      <c r="AH66" s="103"/>
      <c r="AI66" s="12">
        <f t="shared" ref="AI66:AI129" si="14">IF(AH66="",2,IF(I66=AH66,1,0))</f>
        <v>2</v>
      </c>
      <c r="AJ66" s="103" t="s">
        <v>961</v>
      </c>
      <c r="AK66" s="12">
        <f t="shared" ref="AK66:AK129" si="15">IF(AJ66="",2,IF(M66=AJ66,1,0))</f>
        <v>1</v>
      </c>
    </row>
    <row r="67" spans="1:37" ht="13.5" customHeight="1">
      <c r="A67" s="13" t="s">
        <v>712</v>
      </c>
      <c r="B67" s="13" t="s">
        <v>3147</v>
      </c>
      <c r="C67" s="13" t="s">
        <v>1398</v>
      </c>
      <c r="D67" s="13" t="s">
        <v>3935</v>
      </c>
      <c r="E67" s="21" t="s">
        <v>984</v>
      </c>
      <c r="F67" s="21" t="s">
        <v>10616</v>
      </c>
      <c r="G67" s="15" t="s">
        <v>1120</v>
      </c>
      <c r="H67" s="14" t="s">
        <v>10617</v>
      </c>
      <c r="I67" s="22" t="s">
        <v>1146</v>
      </c>
      <c r="J67" s="13" t="str">
        <f t="shared" si="8"/>
        <v>tkhp890064@softbank.ne.jp</v>
      </c>
      <c r="K67" s="28" t="str">
        <f t="shared" si="9"/>
        <v>消化器内科 堀江優希</v>
      </c>
      <c r="L67" s="13">
        <f t="shared" si="10"/>
        <v>19</v>
      </c>
      <c r="M67" s="61" t="s">
        <v>961</v>
      </c>
      <c r="N67" s="13">
        <v>6</v>
      </c>
      <c r="O67" s="13">
        <v>1</v>
      </c>
      <c r="P67" s="13"/>
      <c r="Q67" s="13"/>
      <c r="R67" s="30">
        <v>46107</v>
      </c>
      <c r="S67" s="83" t="s">
        <v>10618</v>
      </c>
      <c r="T67" s="18"/>
      <c r="U67" s="13" t="s">
        <v>2294</v>
      </c>
      <c r="V67" s="13" t="s">
        <v>4836</v>
      </c>
      <c r="W67" s="13"/>
      <c r="X67" s="13" t="s">
        <v>5708</v>
      </c>
      <c r="Y67" s="13" t="s">
        <v>5708</v>
      </c>
      <c r="Z67" s="13" t="s">
        <v>5708</v>
      </c>
      <c r="AA67" s="104" t="s">
        <v>7646</v>
      </c>
      <c r="AB67" s="103"/>
      <c r="AC67" s="12">
        <f t="shared" si="11"/>
        <v>2</v>
      </c>
      <c r="AD67" s="103"/>
      <c r="AE67" s="12">
        <f t="shared" si="12"/>
        <v>2</v>
      </c>
      <c r="AF67" s="103"/>
      <c r="AG67" s="12">
        <f t="shared" si="13"/>
        <v>2</v>
      </c>
      <c r="AH67" s="103"/>
      <c r="AI67" s="12">
        <f t="shared" si="14"/>
        <v>2</v>
      </c>
      <c r="AJ67" s="103" t="s">
        <v>961</v>
      </c>
      <c r="AK67" s="12">
        <f t="shared" si="15"/>
        <v>1</v>
      </c>
    </row>
    <row r="68" spans="1:37" ht="13.5" customHeight="1">
      <c r="A68" s="13" t="s">
        <v>713</v>
      </c>
      <c r="B68" s="13" t="s">
        <v>3147</v>
      </c>
      <c r="C68" s="13" t="s">
        <v>1399</v>
      </c>
      <c r="D68" s="13" t="s">
        <v>3936</v>
      </c>
      <c r="E68" s="21" t="s">
        <v>8869</v>
      </c>
      <c r="F68" s="21" t="s">
        <v>6432</v>
      </c>
      <c r="G68" s="15" t="s">
        <v>8870</v>
      </c>
      <c r="H68" s="14" t="s">
        <v>6480</v>
      </c>
      <c r="I68" s="22" t="s">
        <v>6339</v>
      </c>
      <c r="J68" s="13" t="str">
        <f t="shared" si="8"/>
        <v>tkhp890065@softbank.ne.jp</v>
      </c>
      <c r="K68" s="28" t="str">
        <f t="shared" si="9"/>
        <v>救急科 布村俊幸</v>
      </c>
      <c r="L68" s="13">
        <f t="shared" si="10"/>
        <v>15</v>
      </c>
      <c r="M68" s="61" t="s">
        <v>8891</v>
      </c>
      <c r="N68" s="13">
        <v>6</v>
      </c>
      <c r="O68" s="13">
        <v>1</v>
      </c>
      <c r="P68" s="13"/>
      <c r="Q68" s="13"/>
      <c r="R68" s="17">
        <v>44287</v>
      </c>
      <c r="S68" s="80" t="s">
        <v>6559</v>
      </c>
      <c r="T68" s="18"/>
      <c r="U68" s="13" t="s">
        <v>2295</v>
      </c>
      <c r="V68" s="13" t="s">
        <v>4837</v>
      </c>
      <c r="W68" s="13"/>
      <c r="X68" s="13" t="s">
        <v>5708</v>
      </c>
      <c r="Y68" s="13" t="s">
        <v>5708</v>
      </c>
      <c r="Z68" s="13" t="s">
        <v>5708</v>
      </c>
      <c r="AA68" s="104" t="s">
        <v>8097</v>
      </c>
      <c r="AB68" s="103"/>
      <c r="AC68" s="12">
        <f t="shared" si="11"/>
        <v>2</v>
      </c>
      <c r="AD68" s="103"/>
      <c r="AE68" s="12">
        <f t="shared" si="12"/>
        <v>2</v>
      </c>
      <c r="AF68" s="103"/>
      <c r="AG68" s="12">
        <f t="shared" si="13"/>
        <v>2</v>
      </c>
      <c r="AH68" s="103"/>
      <c r="AI68" s="12">
        <f t="shared" si="14"/>
        <v>2</v>
      </c>
      <c r="AJ68" s="103" t="s">
        <v>973</v>
      </c>
      <c r="AK68" s="12">
        <f t="shared" si="15"/>
        <v>0</v>
      </c>
    </row>
    <row r="69" spans="1:37" ht="13.5" customHeight="1">
      <c r="A69" s="13" t="s">
        <v>714</v>
      </c>
      <c r="B69" s="13" t="s">
        <v>3147</v>
      </c>
      <c r="C69" s="13" t="s">
        <v>1400</v>
      </c>
      <c r="D69" s="13" t="s">
        <v>3937</v>
      </c>
      <c r="E69" s="21" t="s">
        <v>984</v>
      </c>
      <c r="F69" s="12" t="s">
        <v>9532</v>
      </c>
      <c r="G69" s="15" t="s">
        <v>1120</v>
      </c>
      <c r="H69" s="12" t="s">
        <v>9533</v>
      </c>
      <c r="I69" s="16" t="s">
        <v>8619</v>
      </c>
      <c r="J69" s="13" t="str">
        <f t="shared" si="8"/>
        <v>tkhp890066@softbank.ne.jp</v>
      </c>
      <c r="K69" s="28" t="str">
        <f t="shared" si="9"/>
        <v>消化器内科 勢井萌都子</v>
      </c>
      <c r="L69" s="13">
        <f t="shared" si="10"/>
        <v>21</v>
      </c>
      <c r="M69" s="61" t="s">
        <v>961</v>
      </c>
      <c r="N69" s="13">
        <v>6</v>
      </c>
      <c r="O69" s="13">
        <v>1</v>
      </c>
      <c r="P69" s="13"/>
      <c r="Q69" s="13"/>
      <c r="R69" s="17">
        <v>45925</v>
      </c>
      <c r="S69" s="80" t="s">
        <v>9531</v>
      </c>
      <c r="T69" s="18"/>
      <c r="U69" s="13" t="s">
        <v>2296</v>
      </c>
      <c r="V69" s="13" t="s">
        <v>4838</v>
      </c>
      <c r="W69" s="13"/>
      <c r="X69" s="13" t="s">
        <v>5708</v>
      </c>
      <c r="Y69" s="13" t="s">
        <v>5708</v>
      </c>
      <c r="Z69" s="13" t="s">
        <v>5708</v>
      </c>
      <c r="AA69" s="104" t="s">
        <v>7647</v>
      </c>
      <c r="AB69" s="103"/>
      <c r="AC69" s="12">
        <f t="shared" si="11"/>
        <v>2</v>
      </c>
      <c r="AD69" s="103" t="s">
        <v>8534</v>
      </c>
      <c r="AE69" s="12">
        <f t="shared" si="12"/>
        <v>0</v>
      </c>
      <c r="AF69" s="103" t="s">
        <v>8535</v>
      </c>
      <c r="AG69" s="12">
        <f t="shared" si="13"/>
        <v>0</v>
      </c>
      <c r="AH69" s="103" t="s">
        <v>8619</v>
      </c>
      <c r="AI69" s="12">
        <f t="shared" si="14"/>
        <v>1</v>
      </c>
      <c r="AJ69" s="103" t="s">
        <v>961</v>
      </c>
      <c r="AK69" s="12">
        <f t="shared" si="15"/>
        <v>1</v>
      </c>
    </row>
    <row r="70" spans="1:37" ht="13.5" customHeight="1">
      <c r="A70" s="13" t="s">
        <v>715</v>
      </c>
      <c r="B70" s="13" t="s">
        <v>3147</v>
      </c>
      <c r="C70" s="13" t="s">
        <v>1401</v>
      </c>
      <c r="D70" s="13" t="s">
        <v>3938</v>
      </c>
      <c r="E70" s="21" t="s">
        <v>984</v>
      </c>
      <c r="F70" s="21" t="s">
        <v>5872</v>
      </c>
      <c r="G70" s="15" t="s">
        <v>1120</v>
      </c>
      <c r="H70" s="14" t="s">
        <v>3658</v>
      </c>
      <c r="I70" s="16" t="s">
        <v>8620</v>
      </c>
      <c r="J70" s="13" t="str">
        <f t="shared" si="8"/>
        <v>tkhp890067@softbank.ne.jp</v>
      </c>
      <c r="K70" s="28" t="str">
        <f t="shared" si="9"/>
        <v>消化器内科 中村文香</v>
      </c>
      <c r="L70" s="13">
        <f t="shared" si="10"/>
        <v>19</v>
      </c>
      <c r="M70" s="61" t="s">
        <v>961</v>
      </c>
      <c r="N70" s="13">
        <v>6</v>
      </c>
      <c r="O70" s="13">
        <v>1</v>
      </c>
      <c r="P70" s="13"/>
      <c r="Q70" s="13"/>
      <c r="R70" s="17">
        <v>43182</v>
      </c>
      <c r="S70" s="80" t="s">
        <v>6560</v>
      </c>
      <c r="T70" s="18"/>
      <c r="U70" s="13" t="s">
        <v>2297</v>
      </c>
      <c r="V70" s="13" t="s">
        <v>4839</v>
      </c>
      <c r="W70" s="13"/>
      <c r="X70" s="13" t="s">
        <v>5708</v>
      </c>
      <c r="Y70" s="13" t="s">
        <v>5708</v>
      </c>
      <c r="Z70" s="13" t="s">
        <v>5708</v>
      </c>
      <c r="AA70" s="104" t="s">
        <v>7648</v>
      </c>
      <c r="AB70" s="103"/>
      <c r="AC70" s="12">
        <f t="shared" si="11"/>
        <v>2</v>
      </c>
      <c r="AD70" s="103"/>
      <c r="AE70" s="12">
        <f t="shared" si="12"/>
        <v>2</v>
      </c>
      <c r="AF70" s="103"/>
      <c r="AG70" s="12">
        <f t="shared" si="13"/>
        <v>2</v>
      </c>
      <c r="AH70" s="103" t="s">
        <v>8620</v>
      </c>
      <c r="AI70" s="12">
        <f t="shared" si="14"/>
        <v>1</v>
      </c>
      <c r="AJ70" s="103" t="s">
        <v>961</v>
      </c>
      <c r="AK70" s="12">
        <f t="shared" si="15"/>
        <v>1</v>
      </c>
    </row>
    <row r="71" spans="1:37" ht="13.5" customHeight="1">
      <c r="A71" s="13" t="s">
        <v>31</v>
      </c>
      <c r="B71" s="13" t="s">
        <v>3147</v>
      </c>
      <c r="C71" s="13" t="s">
        <v>1402</v>
      </c>
      <c r="D71" s="13" t="s">
        <v>3939</v>
      </c>
      <c r="E71" s="21" t="s">
        <v>984</v>
      </c>
      <c r="F71" s="21" t="s">
        <v>9286</v>
      </c>
      <c r="G71" s="15" t="s">
        <v>1120</v>
      </c>
      <c r="H71" s="14" t="s">
        <v>9287</v>
      </c>
      <c r="I71" s="22" t="s">
        <v>7246</v>
      </c>
      <c r="J71" s="13" t="str">
        <f t="shared" si="8"/>
        <v>tkhp890068@softbank.ne.jp</v>
      </c>
      <c r="K71" s="28" t="str">
        <f t="shared" si="9"/>
        <v>消化器内科 藤本将太</v>
      </c>
      <c r="L71" s="13">
        <f t="shared" si="10"/>
        <v>19</v>
      </c>
      <c r="M71" s="61" t="s">
        <v>961</v>
      </c>
      <c r="N71" s="13">
        <v>6</v>
      </c>
      <c r="O71" s="13">
        <v>1</v>
      </c>
      <c r="P71" s="13"/>
      <c r="Q71" s="13"/>
      <c r="R71" s="17">
        <v>45748</v>
      </c>
      <c r="S71" s="80" t="s">
        <v>9288</v>
      </c>
      <c r="T71" s="18"/>
      <c r="U71" s="13" t="s">
        <v>2298</v>
      </c>
      <c r="V71" s="13" t="s">
        <v>4840</v>
      </c>
      <c r="W71" s="13"/>
      <c r="X71" s="13" t="s">
        <v>5708</v>
      </c>
      <c r="Y71" s="13" t="s">
        <v>5708</v>
      </c>
      <c r="Z71" s="13" t="s">
        <v>5708</v>
      </c>
      <c r="AA71" s="104" t="s">
        <v>7649</v>
      </c>
      <c r="AB71" s="103"/>
      <c r="AC71" s="12">
        <f t="shared" si="11"/>
        <v>2</v>
      </c>
      <c r="AD71" s="103"/>
      <c r="AE71" s="12">
        <f t="shared" si="12"/>
        <v>2</v>
      </c>
      <c r="AF71" s="103"/>
      <c r="AG71" s="12">
        <f t="shared" si="13"/>
        <v>2</v>
      </c>
      <c r="AH71" s="103"/>
      <c r="AI71" s="12">
        <f t="shared" si="14"/>
        <v>2</v>
      </c>
      <c r="AJ71" s="103" t="s">
        <v>961</v>
      </c>
      <c r="AK71" s="12">
        <f t="shared" si="15"/>
        <v>1</v>
      </c>
    </row>
    <row r="72" spans="1:37" ht="13.5" customHeight="1">
      <c r="A72" s="13" t="s">
        <v>32</v>
      </c>
      <c r="B72" s="13" t="s">
        <v>3147</v>
      </c>
      <c r="C72" s="13" t="s">
        <v>1403</v>
      </c>
      <c r="D72" s="13" t="s">
        <v>3940</v>
      </c>
      <c r="E72" s="21" t="s">
        <v>984</v>
      </c>
      <c r="F72" s="21" t="s">
        <v>6433</v>
      </c>
      <c r="G72" s="15" t="s">
        <v>1120</v>
      </c>
      <c r="H72" s="14" t="s">
        <v>6481</v>
      </c>
      <c r="I72" s="22" t="s">
        <v>264</v>
      </c>
      <c r="J72" s="13" t="str">
        <f t="shared" si="8"/>
        <v>tkhp890069@softbank.ne.jp</v>
      </c>
      <c r="K72" s="28" t="str">
        <f t="shared" si="9"/>
        <v>消化器内科 平尾章博</v>
      </c>
      <c r="L72" s="13">
        <f t="shared" si="10"/>
        <v>19</v>
      </c>
      <c r="M72" s="61" t="s">
        <v>961</v>
      </c>
      <c r="N72" s="13">
        <v>6</v>
      </c>
      <c r="O72" s="13">
        <v>1</v>
      </c>
      <c r="P72" s="13"/>
      <c r="Q72" s="13"/>
      <c r="R72" s="17">
        <v>44287</v>
      </c>
      <c r="S72" s="80" t="s">
        <v>6561</v>
      </c>
      <c r="T72" s="18"/>
      <c r="U72" s="13" t="s">
        <v>2299</v>
      </c>
      <c r="V72" s="13" t="s">
        <v>4841</v>
      </c>
      <c r="W72" s="13"/>
      <c r="X72" s="13" t="s">
        <v>5708</v>
      </c>
      <c r="Y72" s="13" t="s">
        <v>5708</v>
      </c>
      <c r="Z72" s="13" t="s">
        <v>5708</v>
      </c>
      <c r="AA72" s="104" t="s">
        <v>7650</v>
      </c>
      <c r="AB72" s="103"/>
      <c r="AC72" s="12">
        <f t="shared" si="11"/>
        <v>2</v>
      </c>
      <c r="AD72" s="103"/>
      <c r="AE72" s="12">
        <f t="shared" si="12"/>
        <v>2</v>
      </c>
      <c r="AF72" s="103"/>
      <c r="AG72" s="12">
        <f t="shared" si="13"/>
        <v>2</v>
      </c>
      <c r="AH72" s="103"/>
      <c r="AI72" s="12">
        <f t="shared" si="14"/>
        <v>2</v>
      </c>
      <c r="AJ72" s="103" t="s">
        <v>961</v>
      </c>
      <c r="AK72" s="12">
        <f t="shared" si="15"/>
        <v>1</v>
      </c>
    </row>
    <row r="73" spans="1:37" ht="13.5" customHeight="1">
      <c r="A73" s="13" t="s">
        <v>33</v>
      </c>
      <c r="B73" s="13" t="s">
        <v>3147</v>
      </c>
      <c r="C73" s="13" t="s">
        <v>1404</v>
      </c>
      <c r="D73" s="13" t="s">
        <v>3941</v>
      </c>
      <c r="E73" s="21" t="s">
        <v>984</v>
      </c>
      <c r="F73" s="21" t="s">
        <v>7530</v>
      </c>
      <c r="G73" s="15" t="s">
        <v>1120</v>
      </c>
      <c r="H73" s="14" t="s">
        <v>7532</v>
      </c>
      <c r="I73" s="22" t="s">
        <v>2214</v>
      </c>
      <c r="J73" s="13" t="str">
        <f t="shared" si="8"/>
        <v>tkhp890070@softbank.ne.jp</v>
      </c>
      <c r="K73" s="28" t="str">
        <f t="shared" si="9"/>
        <v>消化器内科 門田美由香</v>
      </c>
      <c r="L73" s="13">
        <f t="shared" si="10"/>
        <v>21</v>
      </c>
      <c r="M73" s="61" t="s">
        <v>961</v>
      </c>
      <c r="N73" s="13">
        <v>6</v>
      </c>
      <c r="O73" s="13">
        <v>1</v>
      </c>
      <c r="P73" s="13"/>
      <c r="Q73" s="13"/>
      <c r="R73" s="17">
        <v>45180</v>
      </c>
      <c r="S73" s="80" t="s">
        <v>7531</v>
      </c>
      <c r="T73" s="18"/>
      <c r="U73" s="13" t="s">
        <v>2300</v>
      </c>
      <c r="V73" s="13" t="s">
        <v>4842</v>
      </c>
      <c r="W73" s="13"/>
      <c r="X73" s="13" t="s">
        <v>5708</v>
      </c>
      <c r="Y73" s="13" t="s">
        <v>5708</v>
      </c>
      <c r="Z73" s="13" t="s">
        <v>5708</v>
      </c>
      <c r="AA73" s="104" t="s">
        <v>7651</v>
      </c>
      <c r="AB73" s="103"/>
      <c r="AC73" s="12">
        <f t="shared" si="11"/>
        <v>2</v>
      </c>
      <c r="AD73" s="103"/>
      <c r="AE73" s="12">
        <f t="shared" si="12"/>
        <v>2</v>
      </c>
      <c r="AF73" s="103"/>
      <c r="AG73" s="12">
        <f t="shared" si="13"/>
        <v>2</v>
      </c>
      <c r="AH73" s="103"/>
      <c r="AI73" s="12">
        <f t="shared" si="14"/>
        <v>2</v>
      </c>
      <c r="AJ73" s="103" t="s">
        <v>961</v>
      </c>
      <c r="AK73" s="12">
        <f t="shared" si="15"/>
        <v>1</v>
      </c>
    </row>
    <row r="74" spans="1:37" ht="13.5" customHeight="1">
      <c r="A74" s="13" t="s">
        <v>34</v>
      </c>
      <c r="B74" s="13" t="s">
        <v>3147</v>
      </c>
      <c r="C74" s="13" t="s">
        <v>1405</v>
      </c>
      <c r="D74" s="13" t="s">
        <v>3942</v>
      </c>
      <c r="E74" s="21" t="s">
        <v>984</v>
      </c>
      <c r="F74" s="21" t="s">
        <v>5873</v>
      </c>
      <c r="G74" s="15" t="s">
        <v>1120</v>
      </c>
      <c r="H74" s="14" t="s">
        <v>3615</v>
      </c>
      <c r="I74" s="22" t="s">
        <v>6440</v>
      </c>
      <c r="J74" s="13" t="str">
        <f t="shared" si="8"/>
        <v>tkhp890071@softbank.ne.jp</v>
      </c>
      <c r="K74" s="28" t="str">
        <f t="shared" si="9"/>
        <v>消化器内科 上田浩之</v>
      </c>
      <c r="L74" s="13">
        <f t="shared" si="10"/>
        <v>19</v>
      </c>
      <c r="M74" s="61" t="s">
        <v>961</v>
      </c>
      <c r="N74" s="13">
        <v>6</v>
      </c>
      <c r="O74" s="13">
        <v>1</v>
      </c>
      <c r="P74" s="13"/>
      <c r="Q74" s="13"/>
      <c r="R74" s="17">
        <v>43738</v>
      </c>
      <c r="S74" s="80" t="s">
        <v>6562</v>
      </c>
      <c r="T74" s="18"/>
      <c r="U74" s="13" t="s">
        <v>2301</v>
      </c>
      <c r="V74" s="13" t="s">
        <v>4843</v>
      </c>
      <c r="W74" s="13"/>
      <c r="X74" s="13" t="s">
        <v>5708</v>
      </c>
      <c r="Y74" s="13" t="s">
        <v>5708</v>
      </c>
      <c r="Z74" s="13" t="s">
        <v>5708</v>
      </c>
      <c r="AA74" s="104" t="s">
        <v>7652</v>
      </c>
      <c r="AB74" s="103"/>
      <c r="AC74" s="12">
        <f t="shared" si="11"/>
        <v>2</v>
      </c>
      <c r="AD74" s="103"/>
      <c r="AE74" s="12">
        <f t="shared" si="12"/>
        <v>2</v>
      </c>
      <c r="AF74" s="103"/>
      <c r="AG74" s="12">
        <f t="shared" si="13"/>
        <v>2</v>
      </c>
      <c r="AH74" s="103"/>
      <c r="AI74" s="12">
        <f t="shared" si="14"/>
        <v>2</v>
      </c>
      <c r="AJ74" s="103" t="s">
        <v>961</v>
      </c>
      <c r="AK74" s="12">
        <f t="shared" si="15"/>
        <v>1</v>
      </c>
    </row>
    <row r="75" spans="1:37" ht="13.5" customHeight="1">
      <c r="A75" s="13" t="s">
        <v>35</v>
      </c>
      <c r="B75" s="13" t="s">
        <v>3147</v>
      </c>
      <c r="C75" s="13" t="s">
        <v>1406</v>
      </c>
      <c r="D75" s="13" t="s">
        <v>3943</v>
      </c>
      <c r="E75" s="21" t="s">
        <v>984</v>
      </c>
      <c r="F75" s="21" t="s">
        <v>6356</v>
      </c>
      <c r="G75" s="15" t="s">
        <v>1120</v>
      </c>
      <c r="H75" s="14" t="s">
        <v>5738</v>
      </c>
      <c r="I75" s="22" t="s">
        <v>1180</v>
      </c>
      <c r="J75" s="13" t="str">
        <f t="shared" si="8"/>
        <v>tkhp890072@softbank.ne.jp</v>
      </c>
      <c r="K75" s="28" t="str">
        <f t="shared" si="9"/>
        <v>消化器内科 横山怜子</v>
      </c>
      <c r="L75" s="13">
        <f t="shared" si="10"/>
        <v>19</v>
      </c>
      <c r="M75" s="61" t="s">
        <v>961</v>
      </c>
      <c r="N75" s="13">
        <v>6</v>
      </c>
      <c r="O75" s="13">
        <v>1</v>
      </c>
      <c r="P75" s="13"/>
      <c r="Q75" s="13"/>
      <c r="R75" s="17">
        <v>43919</v>
      </c>
      <c r="S75" s="80" t="s">
        <v>6563</v>
      </c>
      <c r="T75" s="18"/>
      <c r="U75" s="13" t="s">
        <v>2302</v>
      </c>
      <c r="V75" s="13" t="s">
        <v>4844</v>
      </c>
      <c r="W75" s="13"/>
      <c r="X75" s="13" t="s">
        <v>5708</v>
      </c>
      <c r="Y75" s="13" t="s">
        <v>5708</v>
      </c>
      <c r="Z75" s="13" t="s">
        <v>5708</v>
      </c>
      <c r="AA75" s="104" t="s">
        <v>7653</v>
      </c>
      <c r="AB75" s="103"/>
      <c r="AC75" s="12">
        <f t="shared" si="11"/>
        <v>2</v>
      </c>
      <c r="AD75" s="103"/>
      <c r="AE75" s="12">
        <f t="shared" si="12"/>
        <v>2</v>
      </c>
      <c r="AF75" s="103"/>
      <c r="AG75" s="12">
        <f t="shared" si="13"/>
        <v>2</v>
      </c>
      <c r="AH75" s="103"/>
      <c r="AI75" s="12">
        <f t="shared" si="14"/>
        <v>2</v>
      </c>
      <c r="AJ75" s="103" t="s">
        <v>961</v>
      </c>
      <c r="AK75" s="12">
        <f t="shared" si="15"/>
        <v>1</v>
      </c>
    </row>
    <row r="76" spans="1:37" ht="13.5" customHeight="1">
      <c r="A76" s="13" t="s">
        <v>36</v>
      </c>
      <c r="B76" s="13" t="s">
        <v>3147</v>
      </c>
      <c r="C76" s="13" t="s">
        <v>1407</v>
      </c>
      <c r="D76" s="13" t="s">
        <v>3944</v>
      </c>
      <c r="E76" s="21" t="s">
        <v>983</v>
      </c>
      <c r="F76" s="12" t="s">
        <v>11024</v>
      </c>
      <c r="G76" s="15" t="s">
        <v>3322</v>
      </c>
      <c r="H76" s="12" t="s">
        <v>9102</v>
      </c>
      <c r="I76" s="16" t="s">
        <v>8619</v>
      </c>
      <c r="J76" s="13" t="str">
        <f t="shared" si="8"/>
        <v>tkhp890073@softbank.ne.jp</v>
      </c>
      <c r="K76" s="28" t="str">
        <f t="shared" si="9"/>
        <v>呼吸器内科 山本浩生</v>
      </c>
      <c r="L76" s="13">
        <f t="shared" si="10"/>
        <v>19</v>
      </c>
      <c r="M76" s="61" t="s">
        <v>960</v>
      </c>
      <c r="N76" s="13">
        <v>6</v>
      </c>
      <c r="O76" s="13">
        <v>1</v>
      </c>
      <c r="P76" s="13"/>
      <c r="Q76" s="13"/>
      <c r="R76" s="17">
        <v>46289</v>
      </c>
      <c r="S76" s="80" t="s">
        <v>11025</v>
      </c>
      <c r="T76" s="18"/>
      <c r="U76" s="13" t="s">
        <v>2303</v>
      </c>
      <c r="V76" s="13" t="s">
        <v>4845</v>
      </c>
      <c r="W76" s="13"/>
      <c r="X76" s="13" t="s">
        <v>5708</v>
      </c>
      <c r="Y76" s="13" t="s">
        <v>5708</v>
      </c>
      <c r="Z76" s="13" t="s">
        <v>5708</v>
      </c>
      <c r="AA76" s="104" t="s">
        <v>7611</v>
      </c>
      <c r="AB76" s="103"/>
      <c r="AC76" s="12">
        <f t="shared" si="11"/>
        <v>2</v>
      </c>
      <c r="AD76" s="103" t="s">
        <v>8688</v>
      </c>
      <c r="AE76" s="12">
        <f t="shared" si="12"/>
        <v>0</v>
      </c>
      <c r="AF76" s="103" t="s">
        <v>3632</v>
      </c>
      <c r="AG76" s="12">
        <f t="shared" si="13"/>
        <v>0</v>
      </c>
      <c r="AH76" s="103" t="s">
        <v>8619</v>
      </c>
      <c r="AI76" s="12">
        <f t="shared" si="14"/>
        <v>1</v>
      </c>
      <c r="AJ76" s="103" t="s">
        <v>960</v>
      </c>
      <c r="AK76" s="12">
        <f t="shared" si="15"/>
        <v>1</v>
      </c>
    </row>
    <row r="77" spans="1:37" ht="13.5" customHeight="1">
      <c r="A77" s="13" t="s">
        <v>37</v>
      </c>
      <c r="B77" s="13" t="s">
        <v>3147</v>
      </c>
      <c r="C77" s="13" t="s">
        <v>1408</v>
      </c>
      <c r="D77" s="13" t="s">
        <v>3945</v>
      </c>
      <c r="E77" s="21" t="s">
        <v>984</v>
      </c>
      <c r="F77" s="21" t="s">
        <v>10519</v>
      </c>
      <c r="G77" s="15" t="s">
        <v>1120</v>
      </c>
      <c r="H77" s="14" t="s">
        <v>9330</v>
      </c>
      <c r="I77" s="22" t="s">
        <v>1146</v>
      </c>
      <c r="J77" s="13" t="str">
        <f t="shared" si="8"/>
        <v>tkhp890074@softbank.ne.jp</v>
      </c>
      <c r="K77" s="28" t="str">
        <f t="shared" si="9"/>
        <v>消化器内科 中野彩佳</v>
      </c>
      <c r="L77" s="13">
        <f t="shared" si="10"/>
        <v>19</v>
      </c>
      <c r="M77" s="61" t="s">
        <v>961</v>
      </c>
      <c r="N77" s="13">
        <v>6</v>
      </c>
      <c r="O77" s="13">
        <v>1</v>
      </c>
      <c r="P77" s="13"/>
      <c r="Q77" s="13"/>
      <c r="R77" s="17">
        <v>46100</v>
      </c>
      <c r="S77" s="80" t="s">
        <v>10529</v>
      </c>
      <c r="T77" s="18"/>
      <c r="U77" s="13" t="s">
        <v>2304</v>
      </c>
      <c r="V77" s="13" t="s">
        <v>4846</v>
      </c>
      <c r="W77" s="13"/>
      <c r="X77" s="13" t="s">
        <v>5708</v>
      </c>
      <c r="Y77" s="13" t="s">
        <v>5708</v>
      </c>
      <c r="Z77" s="13" t="s">
        <v>5708</v>
      </c>
      <c r="AA77" s="104" t="s">
        <v>7654</v>
      </c>
      <c r="AB77" s="103"/>
      <c r="AC77" s="12">
        <f t="shared" si="11"/>
        <v>2</v>
      </c>
      <c r="AD77" s="103"/>
      <c r="AE77" s="12">
        <f t="shared" si="12"/>
        <v>2</v>
      </c>
      <c r="AF77" s="103"/>
      <c r="AG77" s="12">
        <f t="shared" si="13"/>
        <v>2</v>
      </c>
      <c r="AH77" s="103"/>
      <c r="AI77" s="12">
        <f t="shared" si="14"/>
        <v>2</v>
      </c>
      <c r="AJ77" s="103" t="s">
        <v>961</v>
      </c>
      <c r="AK77" s="12">
        <f t="shared" si="15"/>
        <v>1</v>
      </c>
    </row>
    <row r="78" spans="1:37" ht="13.5" customHeight="1">
      <c r="A78" s="13" t="s">
        <v>38</v>
      </c>
      <c r="B78" s="13" t="s">
        <v>3147</v>
      </c>
      <c r="C78" s="13" t="s">
        <v>1409</v>
      </c>
      <c r="D78" s="13" t="s">
        <v>3946</v>
      </c>
      <c r="E78" s="21" t="s">
        <v>5774</v>
      </c>
      <c r="F78" s="21" t="s">
        <v>6504</v>
      </c>
      <c r="G78" s="15" t="s">
        <v>3321</v>
      </c>
      <c r="H78" s="14" t="s">
        <v>6514</v>
      </c>
      <c r="I78" s="22" t="s">
        <v>1243</v>
      </c>
      <c r="J78" s="13" t="str">
        <f t="shared" si="8"/>
        <v>tkhp890075@softbank.ne.jp</v>
      </c>
      <c r="K78" s="28" t="str">
        <f t="shared" si="9"/>
        <v>脳卒中セ 池口知幹</v>
      </c>
      <c r="L78" s="13">
        <f t="shared" si="10"/>
        <v>17</v>
      </c>
      <c r="M78" s="61" t="s">
        <v>7339</v>
      </c>
      <c r="N78" s="13">
        <v>12</v>
      </c>
      <c r="O78" s="13">
        <v>7</v>
      </c>
      <c r="P78" s="13"/>
      <c r="Q78" s="13"/>
      <c r="R78" s="17">
        <v>44342</v>
      </c>
      <c r="S78" s="80" t="s">
        <v>6564</v>
      </c>
      <c r="T78" s="18"/>
      <c r="U78" s="13" t="s">
        <v>2545</v>
      </c>
      <c r="V78" s="13" t="s">
        <v>4847</v>
      </c>
      <c r="W78" s="13"/>
      <c r="X78" s="13" t="s">
        <v>5708</v>
      </c>
      <c r="Y78" s="13" t="s">
        <v>5708</v>
      </c>
      <c r="Z78" s="13" t="s">
        <v>5708</v>
      </c>
      <c r="AA78" s="104" t="s">
        <v>7896</v>
      </c>
      <c r="AB78" s="103"/>
      <c r="AC78" s="12">
        <f t="shared" si="11"/>
        <v>2</v>
      </c>
      <c r="AD78" s="103"/>
      <c r="AE78" s="12">
        <f t="shared" si="12"/>
        <v>2</v>
      </c>
      <c r="AF78" s="103"/>
      <c r="AG78" s="12">
        <f t="shared" si="13"/>
        <v>2</v>
      </c>
      <c r="AH78" s="103"/>
      <c r="AI78" s="12">
        <f t="shared" si="14"/>
        <v>2</v>
      </c>
      <c r="AJ78" s="103" t="s">
        <v>7339</v>
      </c>
      <c r="AK78" s="12">
        <f t="shared" si="15"/>
        <v>1</v>
      </c>
    </row>
    <row r="79" spans="1:37" ht="13.5" customHeight="1">
      <c r="A79" s="13" t="s">
        <v>919</v>
      </c>
      <c r="B79" s="13" t="s">
        <v>3147</v>
      </c>
      <c r="C79" s="13" t="s">
        <v>1410</v>
      </c>
      <c r="D79" s="13" t="s">
        <v>3947</v>
      </c>
      <c r="E79" s="21" t="s">
        <v>9290</v>
      </c>
      <c r="F79" s="21" t="s">
        <v>10520</v>
      </c>
      <c r="G79" s="15" t="s">
        <v>9291</v>
      </c>
      <c r="H79" s="14" t="s">
        <v>10521</v>
      </c>
      <c r="I79" s="22" t="s">
        <v>9292</v>
      </c>
      <c r="J79" s="13" t="str">
        <f t="shared" si="8"/>
        <v>tkhp890076@softbank.ne.jp</v>
      </c>
      <c r="K79" s="28" t="str">
        <f t="shared" si="9"/>
        <v>消化器内科 本田真奈美</v>
      </c>
      <c r="L79" s="13">
        <f t="shared" si="10"/>
        <v>21</v>
      </c>
      <c r="M79" s="61" t="s">
        <v>9293</v>
      </c>
      <c r="N79" s="13">
        <v>6</v>
      </c>
      <c r="O79" s="13">
        <v>1</v>
      </c>
      <c r="P79" s="13"/>
      <c r="Q79" s="13"/>
      <c r="R79" s="17">
        <v>46100</v>
      </c>
      <c r="S79" s="80" t="s">
        <v>10530</v>
      </c>
      <c r="T79" s="18"/>
      <c r="U79" s="13" t="s">
        <v>2313</v>
      </c>
      <c r="V79" s="13" t="s">
        <v>4848</v>
      </c>
      <c r="W79" s="13"/>
      <c r="X79" s="13" t="s">
        <v>5708</v>
      </c>
      <c r="Y79" s="13" t="s">
        <v>5708</v>
      </c>
      <c r="Z79" s="13" t="s">
        <v>5708</v>
      </c>
      <c r="AA79" s="105" t="s">
        <v>8487</v>
      </c>
      <c r="AB79" s="103"/>
      <c r="AC79" s="12">
        <f t="shared" si="11"/>
        <v>2</v>
      </c>
      <c r="AD79" s="103"/>
      <c r="AE79" s="12">
        <f t="shared" si="12"/>
        <v>2</v>
      </c>
      <c r="AF79" s="103"/>
      <c r="AG79" s="12">
        <f t="shared" si="13"/>
        <v>2</v>
      </c>
      <c r="AH79" s="103"/>
      <c r="AI79" s="12">
        <f t="shared" si="14"/>
        <v>2</v>
      </c>
      <c r="AJ79" s="103"/>
      <c r="AK79" s="12">
        <f t="shared" si="15"/>
        <v>2</v>
      </c>
    </row>
    <row r="80" spans="1:37" ht="13.5" customHeight="1">
      <c r="A80" s="13" t="s">
        <v>39</v>
      </c>
      <c r="B80" s="13" t="s">
        <v>3147</v>
      </c>
      <c r="C80" s="13" t="s">
        <v>1411</v>
      </c>
      <c r="D80" s="13" t="s">
        <v>3948</v>
      </c>
      <c r="E80" s="21" t="s">
        <v>983</v>
      </c>
      <c r="F80" s="21" t="s">
        <v>5874</v>
      </c>
      <c r="G80" s="15" t="s">
        <v>3322</v>
      </c>
      <c r="H80" s="14" t="s">
        <v>3647</v>
      </c>
      <c r="I80" s="22" t="s">
        <v>333</v>
      </c>
      <c r="J80" s="13" t="str">
        <f t="shared" si="8"/>
        <v>tkhp890077@softbank.ne.jp</v>
      </c>
      <c r="K80" s="28" t="str">
        <f t="shared" si="9"/>
        <v>呼吸器内科 西岡安彦</v>
      </c>
      <c r="L80" s="13">
        <f t="shared" si="10"/>
        <v>19</v>
      </c>
      <c r="M80" s="61" t="s">
        <v>960</v>
      </c>
      <c r="N80" s="13">
        <v>4</v>
      </c>
      <c r="O80" s="13">
        <v>1</v>
      </c>
      <c r="P80" s="13"/>
      <c r="Q80" s="13"/>
      <c r="R80" s="17">
        <v>43555</v>
      </c>
      <c r="S80" s="80" t="s">
        <v>6565</v>
      </c>
      <c r="T80" s="18"/>
      <c r="U80" s="13" t="s">
        <v>2262</v>
      </c>
      <c r="V80" s="13" t="s">
        <v>4849</v>
      </c>
      <c r="W80" s="13"/>
      <c r="X80" s="13" t="s">
        <v>5708</v>
      </c>
      <c r="Y80" s="13" t="s">
        <v>5708</v>
      </c>
      <c r="Z80" s="13" t="s">
        <v>5708</v>
      </c>
      <c r="AA80" s="104" t="s">
        <v>7612</v>
      </c>
      <c r="AB80" s="103"/>
      <c r="AC80" s="12">
        <f t="shared" si="11"/>
        <v>2</v>
      </c>
      <c r="AD80" s="103"/>
      <c r="AE80" s="12">
        <f t="shared" si="12"/>
        <v>2</v>
      </c>
      <c r="AF80" s="103"/>
      <c r="AG80" s="12">
        <f t="shared" si="13"/>
        <v>2</v>
      </c>
      <c r="AH80" s="103"/>
      <c r="AI80" s="12">
        <f t="shared" si="14"/>
        <v>2</v>
      </c>
      <c r="AJ80" s="103" t="s">
        <v>960</v>
      </c>
      <c r="AK80" s="12">
        <f t="shared" si="15"/>
        <v>1</v>
      </c>
    </row>
    <row r="81" spans="1:37" ht="13.5" customHeight="1">
      <c r="A81" s="13" t="s">
        <v>40</v>
      </c>
      <c r="B81" s="13" t="s">
        <v>3147</v>
      </c>
      <c r="C81" s="13" t="s">
        <v>1412</v>
      </c>
      <c r="D81" s="13" t="s">
        <v>3949</v>
      </c>
      <c r="E81" s="21" t="s">
        <v>992</v>
      </c>
      <c r="F81" s="21" t="s">
        <v>5875</v>
      </c>
      <c r="G81" s="15" t="s">
        <v>3323</v>
      </c>
      <c r="H81" s="14" t="s">
        <v>3699</v>
      </c>
      <c r="I81" s="22" t="s">
        <v>6982</v>
      </c>
      <c r="J81" s="13" t="str">
        <f t="shared" si="8"/>
        <v>tkhp890078@softbank.ne.jp</v>
      </c>
      <c r="K81" s="28" t="str">
        <f t="shared" si="9"/>
        <v>眼科 村尾史子</v>
      </c>
      <c r="L81" s="13">
        <f t="shared" si="10"/>
        <v>13</v>
      </c>
      <c r="M81" s="61" t="s">
        <v>1235</v>
      </c>
      <c r="N81" s="13">
        <v>6</v>
      </c>
      <c r="O81" s="13">
        <v>1</v>
      </c>
      <c r="P81" s="13"/>
      <c r="Q81" s="13"/>
      <c r="R81" s="17">
        <v>43555</v>
      </c>
      <c r="S81" s="81" t="s">
        <v>6566</v>
      </c>
      <c r="T81" s="23"/>
      <c r="U81" s="13" t="s">
        <v>2386</v>
      </c>
      <c r="V81" s="13" t="s">
        <v>4850</v>
      </c>
      <c r="W81" s="13"/>
      <c r="X81" s="13" t="s">
        <v>5708</v>
      </c>
      <c r="Y81" s="13" t="s">
        <v>5708</v>
      </c>
      <c r="Z81" s="13" t="s">
        <v>5708</v>
      </c>
      <c r="AA81" s="104" t="s">
        <v>7784</v>
      </c>
      <c r="AB81" s="103"/>
      <c r="AC81" s="12">
        <f t="shared" si="11"/>
        <v>2</v>
      </c>
      <c r="AD81" s="103"/>
      <c r="AE81" s="12">
        <f t="shared" si="12"/>
        <v>2</v>
      </c>
      <c r="AF81" s="103"/>
      <c r="AG81" s="12">
        <f t="shared" si="13"/>
        <v>2</v>
      </c>
      <c r="AH81" s="103"/>
      <c r="AI81" s="12">
        <f t="shared" si="14"/>
        <v>2</v>
      </c>
      <c r="AJ81" s="103" t="s">
        <v>1235</v>
      </c>
      <c r="AK81" s="12">
        <f t="shared" si="15"/>
        <v>1</v>
      </c>
    </row>
    <row r="82" spans="1:37" ht="13.5" customHeight="1">
      <c r="A82" s="13" t="s">
        <v>41</v>
      </c>
      <c r="B82" s="13" t="s">
        <v>3147</v>
      </c>
      <c r="C82" s="13" t="s">
        <v>1413</v>
      </c>
      <c r="D82" s="13" t="s">
        <v>3950</v>
      </c>
      <c r="E82" s="21" t="s">
        <v>983</v>
      </c>
      <c r="F82" s="21" t="s">
        <v>10533</v>
      </c>
      <c r="G82" s="15" t="s">
        <v>3322</v>
      </c>
      <c r="H82" s="14" t="s">
        <v>10534</v>
      </c>
      <c r="I82" s="22" t="s">
        <v>1109</v>
      </c>
      <c r="J82" s="13" t="str">
        <f t="shared" si="8"/>
        <v>tkhp890079@softbank.ne.jp</v>
      </c>
      <c r="K82" s="28" t="str">
        <f t="shared" si="9"/>
        <v>呼吸器内科 村上行人</v>
      </c>
      <c r="L82" s="13">
        <f t="shared" si="10"/>
        <v>19</v>
      </c>
      <c r="M82" s="61" t="s">
        <v>960</v>
      </c>
      <c r="N82" s="13">
        <v>6</v>
      </c>
      <c r="O82" s="13">
        <v>1</v>
      </c>
      <c r="P82" s="13"/>
      <c r="Q82" s="13"/>
      <c r="R82" s="17">
        <v>46104</v>
      </c>
      <c r="S82" s="80" t="s">
        <v>10537</v>
      </c>
      <c r="T82" s="18"/>
      <c r="U82" s="13" t="s">
        <v>2263</v>
      </c>
      <c r="V82" s="13" t="s">
        <v>4851</v>
      </c>
      <c r="W82" s="13"/>
      <c r="X82" s="13" t="s">
        <v>5708</v>
      </c>
      <c r="Y82" s="13" t="s">
        <v>5708</v>
      </c>
      <c r="Z82" s="13" t="s">
        <v>5708</v>
      </c>
      <c r="AA82" s="104" t="s">
        <v>7613</v>
      </c>
      <c r="AB82" s="103"/>
      <c r="AC82" s="12">
        <f t="shared" si="11"/>
        <v>2</v>
      </c>
      <c r="AD82" s="103"/>
      <c r="AE82" s="12">
        <f t="shared" si="12"/>
        <v>2</v>
      </c>
      <c r="AF82" s="103"/>
      <c r="AG82" s="12">
        <f t="shared" si="13"/>
        <v>2</v>
      </c>
      <c r="AH82" s="103"/>
      <c r="AI82" s="12">
        <f t="shared" si="14"/>
        <v>2</v>
      </c>
      <c r="AJ82" s="103" t="s">
        <v>960</v>
      </c>
      <c r="AK82" s="12">
        <f t="shared" si="15"/>
        <v>1</v>
      </c>
    </row>
    <row r="83" spans="1:37" ht="13.5" customHeight="1">
      <c r="A83" s="13" t="s">
        <v>42</v>
      </c>
      <c r="B83" s="13" t="s">
        <v>3147</v>
      </c>
      <c r="C83" s="13" t="s">
        <v>1414</v>
      </c>
      <c r="D83" s="13" t="s">
        <v>3951</v>
      </c>
      <c r="E83" s="21" t="s">
        <v>983</v>
      </c>
      <c r="F83" s="21" t="s">
        <v>6434</v>
      </c>
      <c r="G83" s="15" t="s">
        <v>3322</v>
      </c>
      <c r="H83" s="14" t="s">
        <v>6482</v>
      </c>
      <c r="I83" s="22" t="s">
        <v>1110</v>
      </c>
      <c r="J83" s="13" t="str">
        <f t="shared" si="8"/>
        <v>tkhp890080@softbank.ne.jp</v>
      </c>
      <c r="K83" s="28" t="str">
        <f t="shared" si="9"/>
        <v>呼吸器内科 荻野広和</v>
      </c>
      <c r="L83" s="13">
        <f t="shared" si="10"/>
        <v>19</v>
      </c>
      <c r="M83" s="61" t="s">
        <v>960</v>
      </c>
      <c r="N83" s="13">
        <v>5</v>
      </c>
      <c r="O83" s="13">
        <v>1</v>
      </c>
      <c r="P83" s="13"/>
      <c r="Q83" s="13"/>
      <c r="R83" s="17">
        <v>44287</v>
      </c>
      <c r="S83" s="80" t="s">
        <v>6567</v>
      </c>
      <c r="T83" s="18"/>
      <c r="U83" s="13" t="s">
        <v>2264</v>
      </c>
      <c r="V83" s="13" t="s">
        <v>4852</v>
      </c>
      <c r="W83" s="13"/>
      <c r="X83" s="13" t="s">
        <v>5708</v>
      </c>
      <c r="Y83" s="13" t="s">
        <v>5708</v>
      </c>
      <c r="Z83" s="13" t="s">
        <v>5708</v>
      </c>
      <c r="AA83" s="104" t="s">
        <v>7614</v>
      </c>
      <c r="AB83" s="103"/>
      <c r="AC83" s="12">
        <f t="shared" si="11"/>
        <v>2</v>
      </c>
      <c r="AD83" s="103"/>
      <c r="AE83" s="12">
        <f t="shared" si="12"/>
        <v>2</v>
      </c>
      <c r="AF83" s="103"/>
      <c r="AG83" s="12">
        <f t="shared" si="13"/>
        <v>2</v>
      </c>
      <c r="AH83" s="103"/>
      <c r="AI83" s="12">
        <f t="shared" si="14"/>
        <v>2</v>
      </c>
      <c r="AJ83" s="103" t="s">
        <v>960</v>
      </c>
      <c r="AK83" s="12">
        <f t="shared" si="15"/>
        <v>1</v>
      </c>
    </row>
    <row r="84" spans="1:37" ht="13.5" customHeight="1">
      <c r="A84" s="13" t="s">
        <v>43</v>
      </c>
      <c r="B84" s="13" t="s">
        <v>3147</v>
      </c>
      <c r="C84" s="13" t="s">
        <v>1415</v>
      </c>
      <c r="D84" s="13" t="s">
        <v>3952</v>
      </c>
      <c r="E84" s="21" t="s">
        <v>6401</v>
      </c>
      <c r="F84" s="21" t="s">
        <v>7351</v>
      </c>
      <c r="G84" s="15" t="s">
        <v>7464</v>
      </c>
      <c r="H84" s="14"/>
      <c r="I84" s="22" t="s">
        <v>7352</v>
      </c>
      <c r="J84" s="13" t="str">
        <f t="shared" si="8"/>
        <v>tkhp890081@softbank.ne.jp</v>
      </c>
      <c r="K84" s="28" t="str">
        <f t="shared" si="9"/>
        <v>栄養部 東４担当栄養士</v>
      </c>
      <c r="L84" s="13">
        <f t="shared" si="10"/>
        <v>21</v>
      </c>
      <c r="M84" s="145" t="s">
        <v>3565</v>
      </c>
      <c r="N84" s="13">
        <v>12</v>
      </c>
      <c r="O84" s="13">
        <v>5</v>
      </c>
      <c r="P84" s="13"/>
      <c r="Q84" s="13"/>
      <c r="R84" s="17">
        <v>45017</v>
      </c>
      <c r="S84" s="80" t="s">
        <v>7379</v>
      </c>
      <c r="T84" s="18"/>
      <c r="U84" s="13" t="s">
        <v>3044</v>
      </c>
      <c r="V84" s="13" t="s">
        <v>4853</v>
      </c>
      <c r="W84" s="13"/>
      <c r="X84" s="13" t="s">
        <v>5708</v>
      </c>
      <c r="Y84" s="13" t="s">
        <v>5708</v>
      </c>
      <c r="Z84" s="13" t="s">
        <v>5708</v>
      </c>
      <c r="AA84" s="104" t="s">
        <v>8411</v>
      </c>
      <c r="AB84" s="103"/>
      <c r="AC84" s="12">
        <f t="shared" si="11"/>
        <v>2</v>
      </c>
      <c r="AD84" s="103"/>
      <c r="AE84" s="12">
        <f t="shared" si="12"/>
        <v>2</v>
      </c>
      <c r="AF84" s="103"/>
      <c r="AG84" s="12">
        <f t="shared" si="13"/>
        <v>2</v>
      </c>
      <c r="AH84" s="103"/>
      <c r="AI84" s="12">
        <f t="shared" si="14"/>
        <v>2</v>
      </c>
      <c r="AJ84" s="103" t="s">
        <v>3565</v>
      </c>
      <c r="AK84" s="12">
        <f t="shared" si="15"/>
        <v>1</v>
      </c>
    </row>
    <row r="85" spans="1:37" ht="13.5" customHeight="1">
      <c r="A85" s="13" t="s">
        <v>44</v>
      </c>
      <c r="B85" s="13" t="s">
        <v>3147</v>
      </c>
      <c r="C85" s="13" t="s">
        <v>1416</v>
      </c>
      <c r="D85" s="13" t="s">
        <v>3953</v>
      </c>
      <c r="E85" s="21" t="s">
        <v>10350</v>
      </c>
      <c r="F85" s="21" t="s">
        <v>7489</v>
      </c>
      <c r="G85" s="15" t="s">
        <v>10351</v>
      </c>
      <c r="H85" s="14" t="s">
        <v>7490</v>
      </c>
      <c r="I85" s="22" t="s">
        <v>3536</v>
      </c>
      <c r="J85" s="13" t="str">
        <f t="shared" si="8"/>
        <v>tkhp890082@softbank.ne.jp</v>
      </c>
      <c r="K85" s="28" t="str">
        <f t="shared" si="9"/>
        <v>臨床研究推進部 久米緑</v>
      </c>
      <c r="L85" s="13">
        <f t="shared" si="10"/>
        <v>21</v>
      </c>
      <c r="M85" s="61" t="s">
        <v>977</v>
      </c>
      <c r="N85" s="13">
        <v>12</v>
      </c>
      <c r="O85" s="13">
        <v>3</v>
      </c>
      <c r="P85" s="13"/>
      <c r="Q85" s="13"/>
      <c r="R85" s="17">
        <v>45085</v>
      </c>
      <c r="S85" s="80" t="s">
        <v>7491</v>
      </c>
      <c r="T85" s="18"/>
      <c r="U85" s="13" t="s">
        <v>3124</v>
      </c>
      <c r="V85" s="13" t="s">
        <v>4854</v>
      </c>
      <c r="W85" s="13"/>
      <c r="X85" s="13" t="s">
        <v>5708</v>
      </c>
      <c r="Y85" s="13" t="s">
        <v>5708</v>
      </c>
      <c r="Z85" s="13" t="s">
        <v>5708</v>
      </c>
      <c r="AA85" s="104" t="s">
        <v>8290</v>
      </c>
      <c r="AB85" s="103"/>
      <c r="AC85" s="12">
        <f t="shared" si="11"/>
        <v>2</v>
      </c>
      <c r="AD85" s="103"/>
      <c r="AE85" s="12">
        <f t="shared" si="12"/>
        <v>2</v>
      </c>
      <c r="AF85" s="103"/>
      <c r="AG85" s="12">
        <f t="shared" si="13"/>
        <v>2</v>
      </c>
      <c r="AH85" s="103"/>
      <c r="AI85" s="12">
        <f t="shared" si="14"/>
        <v>2</v>
      </c>
      <c r="AJ85" s="103" t="s">
        <v>977</v>
      </c>
      <c r="AK85" s="12">
        <f t="shared" si="15"/>
        <v>1</v>
      </c>
    </row>
    <row r="86" spans="1:37" ht="13.5" customHeight="1">
      <c r="A86" s="13" t="s">
        <v>45</v>
      </c>
      <c r="B86" s="13" t="s">
        <v>3147</v>
      </c>
      <c r="C86" s="13" t="s">
        <v>1417</v>
      </c>
      <c r="D86" s="13" t="s">
        <v>3954</v>
      </c>
      <c r="E86" s="21" t="s">
        <v>983</v>
      </c>
      <c r="F86" s="12" t="s">
        <v>9294</v>
      </c>
      <c r="G86" s="15" t="s">
        <v>3322</v>
      </c>
      <c r="H86" s="12" t="s">
        <v>9295</v>
      </c>
      <c r="I86" s="16" t="s">
        <v>8619</v>
      </c>
      <c r="J86" s="13" t="str">
        <f t="shared" si="8"/>
        <v>tkhp890083@softbank.ne.jp</v>
      </c>
      <c r="K86" s="28" t="str">
        <f t="shared" si="9"/>
        <v>呼吸器内科 中内友合江</v>
      </c>
      <c r="L86" s="13">
        <f t="shared" si="10"/>
        <v>21</v>
      </c>
      <c r="M86" s="61" t="s">
        <v>960</v>
      </c>
      <c r="N86" s="13">
        <v>6</v>
      </c>
      <c r="O86" s="13">
        <v>1</v>
      </c>
      <c r="P86" s="13"/>
      <c r="Q86" s="13"/>
      <c r="R86" s="17">
        <v>45748</v>
      </c>
      <c r="S86" s="80" t="s">
        <v>9296</v>
      </c>
      <c r="T86" s="18"/>
      <c r="U86" s="13" t="s">
        <v>2265</v>
      </c>
      <c r="V86" s="13" t="s">
        <v>4855</v>
      </c>
      <c r="W86" s="13"/>
      <c r="X86" s="13" t="s">
        <v>5708</v>
      </c>
      <c r="Y86" s="13" t="s">
        <v>5708</v>
      </c>
      <c r="Z86" s="13" t="s">
        <v>5708</v>
      </c>
      <c r="AA86" s="104" t="s">
        <v>7615</v>
      </c>
      <c r="AB86" s="103"/>
      <c r="AC86" s="12">
        <f t="shared" si="11"/>
        <v>2</v>
      </c>
      <c r="AD86" s="103" t="s">
        <v>8689</v>
      </c>
      <c r="AE86" s="12">
        <f t="shared" si="12"/>
        <v>0</v>
      </c>
      <c r="AF86" s="103" t="s">
        <v>3599</v>
      </c>
      <c r="AG86" s="12">
        <f t="shared" si="13"/>
        <v>0</v>
      </c>
      <c r="AH86" s="103" t="s">
        <v>8619</v>
      </c>
      <c r="AI86" s="12">
        <f t="shared" si="14"/>
        <v>1</v>
      </c>
      <c r="AJ86" s="103" t="s">
        <v>960</v>
      </c>
      <c r="AK86" s="12">
        <f t="shared" si="15"/>
        <v>1</v>
      </c>
    </row>
    <row r="87" spans="1:37" ht="13.5" customHeight="1">
      <c r="A87" s="13" t="s">
        <v>46</v>
      </c>
      <c r="B87" s="13" t="s">
        <v>3147</v>
      </c>
      <c r="C87" s="13" t="s">
        <v>1418</v>
      </c>
      <c r="D87" s="13" t="s">
        <v>3955</v>
      </c>
      <c r="E87" s="21" t="s">
        <v>983</v>
      </c>
      <c r="F87" s="21" t="s">
        <v>5876</v>
      </c>
      <c r="G87" s="15" t="s">
        <v>3322</v>
      </c>
      <c r="H87" s="14" t="s">
        <v>3649</v>
      </c>
      <c r="I87" s="22" t="s">
        <v>1109</v>
      </c>
      <c r="J87" s="13" t="str">
        <f t="shared" si="8"/>
        <v>tkhp890084@softbank.ne.jp</v>
      </c>
      <c r="K87" s="28" t="str">
        <f t="shared" si="9"/>
        <v>呼吸器内科 山下雄也</v>
      </c>
      <c r="L87" s="13">
        <f t="shared" si="10"/>
        <v>19</v>
      </c>
      <c r="M87" s="61" t="s">
        <v>960</v>
      </c>
      <c r="N87" s="13">
        <v>6</v>
      </c>
      <c r="O87" s="13">
        <v>1</v>
      </c>
      <c r="P87" s="13"/>
      <c r="Q87" s="13"/>
      <c r="R87" s="17">
        <v>43815</v>
      </c>
      <c r="S87" s="80" t="s">
        <v>6568</v>
      </c>
      <c r="T87" s="18"/>
      <c r="U87" s="13" t="s">
        <v>2266</v>
      </c>
      <c r="V87" s="13" t="s">
        <v>4856</v>
      </c>
      <c r="W87" s="13"/>
      <c r="X87" s="13" t="s">
        <v>5708</v>
      </c>
      <c r="Y87" s="13" t="s">
        <v>5708</v>
      </c>
      <c r="Z87" s="13" t="s">
        <v>5708</v>
      </c>
      <c r="AA87" s="104" t="s">
        <v>7616</v>
      </c>
      <c r="AB87" s="103"/>
      <c r="AC87" s="12">
        <f t="shared" si="11"/>
        <v>2</v>
      </c>
      <c r="AD87" s="103"/>
      <c r="AE87" s="12">
        <f t="shared" si="12"/>
        <v>2</v>
      </c>
      <c r="AF87" s="103"/>
      <c r="AG87" s="12">
        <f t="shared" si="13"/>
        <v>2</v>
      </c>
      <c r="AH87" s="103"/>
      <c r="AI87" s="12">
        <f t="shared" si="14"/>
        <v>2</v>
      </c>
      <c r="AJ87" s="103" t="s">
        <v>960</v>
      </c>
      <c r="AK87" s="12">
        <f t="shared" si="15"/>
        <v>1</v>
      </c>
    </row>
    <row r="88" spans="1:37" ht="13.5" customHeight="1">
      <c r="A88" s="13" t="s">
        <v>47</v>
      </c>
      <c r="B88" s="13" t="s">
        <v>3147</v>
      </c>
      <c r="C88" s="13" t="s">
        <v>1419</v>
      </c>
      <c r="D88" s="13" t="s">
        <v>3956</v>
      </c>
      <c r="E88" s="21" t="s">
        <v>982</v>
      </c>
      <c r="F88" s="21" t="s">
        <v>5877</v>
      </c>
      <c r="G88" s="15" t="s">
        <v>7444</v>
      </c>
      <c r="H88" s="14" t="s">
        <v>3641</v>
      </c>
      <c r="I88" s="22" t="s">
        <v>336</v>
      </c>
      <c r="J88" s="13" t="str">
        <f t="shared" si="8"/>
        <v>tkhp890085@softbank.ne.jp</v>
      </c>
      <c r="K88" s="28" t="str">
        <f t="shared" si="9"/>
        <v>循環器内科 伊勢孝之</v>
      </c>
      <c r="L88" s="13">
        <f t="shared" si="10"/>
        <v>19</v>
      </c>
      <c r="M88" s="61" t="s">
        <v>959</v>
      </c>
      <c r="N88" s="13">
        <v>6</v>
      </c>
      <c r="O88" s="13">
        <v>1</v>
      </c>
      <c r="P88" s="13"/>
      <c r="Q88" s="13"/>
      <c r="R88" s="17">
        <v>43555</v>
      </c>
      <c r="S88" s="80" t="s">
        <v>6569</v>
      </c>
      <c r="T88" s="18"/>
      <c r="U88" s="13" t="s">
        <v>2254</v>
      </c>
      <c r="V88" s="13" t="s">
        <v>4857</v>
      </c>
      <c r="W88" s="13"/>
      <c r="X88" s="13" t="s">
        <v>5708</v>
      </c>
      <c r="Y88" s="13" t="s">
        <v>5708</v>
      </c>
      <c r="Z88" s="13" t="s">
        <v>5708</v>
      </c>
      <c r="AA88" s="104" t="s">
        <v>7599</v>
      </c>
      <c r="AB88" s="103"/>
      <c r="AC88" s="12">
        <f t="shared" si="11"/>
        <v>2</v>
      </c>
      <c r="AD88" s="103"/>
      <c r="AE88" s="12">
        <f t="shared" si="12"/>
        <v>2</v>
      </c>
      <c r="AF88" s="103"/>
      <c r="AG88" s="12">
        <f t="shared" si="13"/>
        <v>2</v>
      </c>
      <c r="AH88" s="103"/>
      <c r="AI88" s="12">
        <f t="shared" si="14"/>
        <v>2</v>
      </c>
      <c r="AJ88" s="103" t="s">
        <v>959</v>
      </c>
      <c r="AK88" s="12">
        <f t="shared" si="15"/>
        <v>1</v>
      </c>
    </row>
    <row r="89" spans="1:37" ht="13.5" customHeight="1">
      <c r="A89" s="13" t="s">
        <v>48</v>
      </c>
      <c r="B89" s="13" t="s">
        <v>3147</v>
      </c>
      <c r="C89" s="13" t="s">
        <v>1420</v>
      </c>
      <c r="D89" s="13" t="s">
        <v>3957</v>
      </c>
      <c r="E89" s="21" t="s">
        <v>983</v>
      </c>
      <c r="F89" s="21" t="s">
        <v>9297</v>
      </c>
      <c r="G89" s="15" t="s">
        <v>3322</v>
      </c>
      <c r="H89" s="14" t="s">
        <v>9298</v>
      </c>
      <c r="I89" s="16" t="s">
        <v>8619</v>
      </c>
      <c r="J89" s="13" t="str">
        <f t="shared" si="8"/>
        <v>tkhp890086@softbank.ne.jp</v>
      </c>
      <c r="K89" s="28" t="str">
        <f t="shared" si="9"/>
        <v>呼吸器内科 今倉健</v>
      </c>
      <c r="L89" s="13">
        <f t="shared" si="10"/>
        <v>17</v>
      </c>
      <c r="M89" s="61" t="s">
        <v>960</v>
      </c>
      <c r="N89" s="13">
        <v>6</v>
      </c>
      <c r="O89" s="13">
        <v>1</v>
      </c>
      <c r="P89" s="13"/>
      <c r="Q89" s="13"/>
      <c r="R89" s="17">
        <v>45748</v>
      </c>
      <c r="S89" s="80" t="s">
        <v>9299</v>
      </c>
      <c r="T89" s="18"/>
      <c r="U89" s="13" t="s">
        <v>2255</v>
      </c>
      <c r="V89" s="13" t="s">
        <v>4858</v>
      </c>
      <c r="W89" s="13"/>
      <c r="X89" s="13" t="s">
        <v>5708</v>
      </c>
      <c r="Y89" s="13" t="s">
        <v>5708</v>
      </c>
      <c r="Z89" s="13" t="s">
        <v>5708</v>
      </c>
      <c r="AA89" s="104" t="s">
        <v>7617</v>
      </c>
      <c r="AB89" s="103"/>
      <c r="AC89" s="12">
        <f t="shared" si="11"/>
        <v>2</v>
      </c>
      <c r="AD89" s="103"/>
      <c r="AE89" s="12">
        <f t="shared" si="12"/>
        <v>2</v>
      </c>
      <c r="AF89" s="103"/>
      <c r="AG89" s="12">
        <f t="shared" si="13"/>
        <v>2</v>
      </c>
      <c r="AH89" s="103"/>
      <c r="AI89" s="12">
        <f t="shared" si="14"/>
        <v>2</v>
      </c>
      <c r="AJ89" s="103" t="s">
        <v>960</v>
      </c>
      <c r="AK89" s="12">
        <f t="shared" si="15"/>
        <v>1</v>
      </c>
    </row>
    <row r="90" spans="1:37" ht="13.5" customHeight="1">
      <c r="A90" s="13" t="s">
        <v>49</v>
      </c>
      <c r="B90" s="13" t="s">
        <v>3147</v>
      </c>
      <c r="C90" s="13" t="s">
        <v>1421</v>
      </c>
      <c r="D90" s="13" t="s">
        <v>3958</v>
      </c>
      <c r="E90" s="21" t="s">
        <v>983</v>
      </c>
      <c r="F90" s="12" t="s">
        <v>9547</v>
      </c>
      <c r="G90" s="15" t="s">
        <v>3322</v>
      </c>
      <c r="H90" s="12" t="s">
        <v>9548</v>
      </c>
      <c r="I90" s="16" t="s">
        <v>8619</v>
      </c>
      <c r="J90" s="13" t="str">
        <f t="shared" si="8"/>
        <v>tkhp890087@softbank.ne.jp</v>
      </c>
      <c r="K90" s="28" t="str">
        <f t="shared" si="9"/>
        <v>呼吸器内科 國重道大</v>
      </c>
      <c r="L90" s="13">
        <f t="shared" si="10"/>
        <v>19</v>
      </c>
      <c r="M90" s="61" t="s">
        <v>960</v>
      </c>
      <c r="N90" s="13">
        <v>6</v>
      </c>
      <c r="O90" s="13">
        <v>1</v>
      </c>
      <c r="P90" s="13"/>
      <c r="Q90" s="13"/>
      <c r="R90" s="17">
        <v>45933</v>
      </c>
      <c r="S90" s="80" t="s">
        <v>9549</v>
      </c>
      <c r="T90" s="18"/>
      <c r="U90" s="13" t="s">
        <v>2836</v>
      </c>
      <c r="V90" s="13" t="s">
        <v>4859</v>
      </c>
      <c r="W90" s="13"/>
      <c r="X90" s="13" t="s">
        <v>5708</v>
      </c>
      <c r="Y90" s="13" t="s">
        <v>5708</v>
      </c>
      <c r="Z90" s="13" t="s">
        <v>5708</v>
      </c>
      <c r="AA90" s="104" t="s">
        <v>7618</v>
      </c>
      <c r="AB90" s="103"/>
      <c r="AC90" s="12">
        <f t="shared" si="11"/>
        <v>2</v>
      </c>
      <c r="AD90" s="103" t="s">
        <v>8690</v>
      </c>
      <c r="AE90" s="12">
        <f t="shared" si="12"/>
        <v>0</v>
      </c>
      <c r="AF90" s="103" t="s">
        <v>3766</v>
      </c>
      <c r="AG90" s="12">
        <f t="shared" si="13"/>
        <v>0</v>
      </c>
      <c r="AH90" s="103" t="s">
        <v>8619</v>
      </c>
      <c r="AI90" s="12">
        <f t="shared" si="14"/>
        <v>1</v>
      </c>
      <c r="AJ90" s="103" t="s">
        <v>960</v>
      </c>
      <c r="AK90" s="12">
        <f t="shared" si="15"/>
        <v>1</v>
      </c>
    </row>
    <row r="91" spans="1:37" ht="13.5" customHeight="1">
      <c r="A91" s="13" t="s">
        <v>50</v>
      </c>
      <c r="B91" s="13" t="s">
        <v>3147</v>
      </c>
      <c r="C91" s="13" t="s">
        <v>1422</v>
      </c>
      <c r="D91" s="13" t="s">
        <v>3959</v>
      </c>
      <c r="E91" s="21" t="s">
        <v>6331</v>
      </c>
      <c r="F91" s="21" t="s">
        <v>6896</v>
      </c>
      <c r="G91" s="15" t="s">
        <v>3319</v>
      </c>
      <c r="H91" s="14" t="s">
        <v>3797</v>
      </c>
      <c r="I91" s="16" t="s">
        <v>8621</v>
      </c>
      <c r="J91" s="13" t="str">
        <f t="shared" si="8"/>
        <v>tkhp890088@softbank.ne.jp</v>
      </c>
      <c r="K91" s="28" t="str">
        <f t="shared" si="9"/>
        <v>内分泌内科 山上紘規</v>
      </c>
      <c r="L91" s="13">
        <f t="shared" si="10"/>
        <v>19</v>
      </c>
      <c r="M91" s="61" t="s">
        <v>3210</v>
      </c>
      <c r="N91" s="13">
        <v>6</v>
      </c>
      <c r="O91" s="13">
        <v>1</v>
      </c>
      <c r="P91" s="13"/>
      <c r="Q91" s="13"/>
      <c r="R91" s="17">
        <v>44558</v>
      </c>
      <c r="S91" s="80" t="s">
        <v>7001</v>
      </c>
      <c r="T91" s="18"/>
      <c r="U91" s="13" t="s">
        <v>2353</v>
      </c>
      <c r="V91" s="13" t="s">
        <v>4860</v>
      </c>
      <c r="W91" s="13"/>
      <c r="X91" s="13" t="s">
        <v>5708</v>
      </c>
      <c r="Y91" s="13" t="s">
        <v>5708</v>
      </c>
      <c r="Z91" s="13" t="s">
        <v>5708</v>
      </c>
      <c r="AA91" s="104" t="s">
        <v>7688</v>
      </c>
      <c r="AB91" s="103"/>
      <c r="AC91" s="12">
        <f t="shared" si="11"/>
        <v>2</v>
      </c>
      <c r="AD91" s="103"/>
      <c r="AE91" s="12">
        <f t="shared" si="12"/>
        <v>2</v>
      </c>
      <c r="AF91" s="103"/>
      <c r="AG91" s="12">
        <f t="shared" si="13"/>
        <v>2</v>
      </c>
      <c r="AH91" s="103" t="s">
        <v>8621</v>
      </c>
      <c r="AI91" s="12">
        <f t="shared" si="14"/>
        <v>1</v>
      </c>
      <c r="AJ91" s="103" t="s">
        <v>3210</v>
      </c>
      <c r="AK91" s="12">
        <f t="shared" si="15"/>
        <v>1</v>
      </c>
    </row>
    <row r="92" spans="1:37" ht="13.5" customHeight="1">
      <c r="A92" s="13" t="s">
        <v>51</v>
      </c>
      <c r="B92" s="13" t="s">
        <v>3147</v>
      </c>
      <c r="C92" s="13" t="s">
        <v>1423</v>
      </c>
      <c r="D92" s="13" t="s">
        <v>3960</v>
      </c>
      <c r="E92" s="21" t="s">
        <v>982</v>
      </c>
      <c r="F92" s="21" t="s">
        <v>7093</v>
      </c>
      <c r="G92" s="15" t="s">
        <v>7444</v>
      </c>
      <c r="H92" s="14" t="s">
        <v>7094</v>
      </c>
      <c r="I92" s="22" t="s">
        <v>6984</v>
      </c>
      <c r="J92" s="13" t="str">
        <f t="shared" si="8"/>
        <v>tkhp890089@softbank.ne.jp</v>
      </c>
      <c r="K92" s="28" t="str">
        <f t="shared" si="9"/>
        <v>循環器内科 ロバートゼング</v>
      </c>
      <c r="L92" s="13">
        <f t="shared" si="10"/>
        <v>25</v>
      </c>
      <c r="M92" s="61" t="s">
        <v>959</v>
      </c>
      <c r="N92" s="13">
        <v>6</v>
      </c>
      <c r="O92" s="13">
        <v>1</v>
      </c>
      <c r="P92" s="13"/>
      <c r="Q92" s="13"/>
      <c r="R92" s="30">
        <v>44652</v>
      </c>
      <c r="S92" s="80" t="s">
        <v>7002</v>
      </c>
      <c r="T92" s="18"/>
      <c r="U92" s="13" t="s">
        <v>2256</v>
      </c>
      <c r="V92" s="13" t="s">
        <v>4861</v>
      </c>
      <c r="W92" s="13"/>
      <c r="X92" s="13" t="s">
        <v>5708</v>
      </c>
      <c r="Y92" s="13" t="s">
        <v>5708</v>
      </c>
      <c r="Z92" s="13" t="s">
        <v>5708</v>
      </c>
      <c r="AA92" s="104" t="s">
        <v>7600</v>
      </c>
      <c r="AB92" s="103"/>
      <c r="AC92" s="12">
        <f t="shared" si="11"/>
        <v>2</v>
      </c>
      <c r="AD92" s="103"/>
      <c r="AE92" s="12">
        <f t="shared" si="12"/>
        <v>2</v>
      </c>
      <c r="AF92" s="103"/>
      <c r="AG92" s="12">
        <f t="shared" si="13"/>
        <v>2</v>
      </c>
      <c r="AH92" s="103"/>
      <c r="AI92" s="12">
        <f t="shared" si="14"/>
        <v>2</v>
      </c>
      <c r="AJ92" s="103" t="s">
        <v>959</v>
      </c>
      <c r="AK92" s="12">
        <f t="shared" si="15"/>
        <v>1</v>
      </c>
    </row>
    <row r="93" spans="1:37" ht="13.5" customHeight="1">
      <c r="A93" s="13" t="s">
        <v>52</v>
      </c>
      <c r="B93" s="13" t="s">
        <v>3147</v>
      </c>
      <c r="C93" s="13" t="s">
        <v>1424</v>
      </c>
      <c r="D93" s="13" t="s">
        <v>3961</v>
      </c>
      <c r="E93" s="21" t="s">
        <v>6409</v>
      </c>
      <c r="F93" s="21" t="s">
        <v>6510</v>
      </c>
      <c r="G93" s="15" t="s">
        <v>3322</v>
      </c>
      <c r="H93" s="14" t="s">
        <v>6515</v>
      </c>
      <c r="I93" s="16" t="s">
        <v>8621</v>
      </c>
      <c r="J93" s="13" t="str">
        <f t="shared" si="8"/>
        <v>tkhp890090@softbank.ne.jp</v>
      </c>
      <c r="K93" s="28" t="str">
        <f t="shared" si="9"/>
        <v>呼吸器内科 塚崎佑貴</v>
      </c>
      <c r="L93" s="13">
        <f t="shared" si="10"/>
        <v>19</v>
      </c>
      <c r="M93" s="61" t="s">
        <v>960</v>
      </c>
      <c r="N93" s="13">
        <v>6</v>
      </c>
      <c r="O93" s="13">
        <v>1</v>
      </c>
      <c r="P93" s="13"/>
      <c r="Q93" s="13"/>
      <c r="R93" s="17">
        <v>44454</v>
      </c>
      <c r="S93" s="81" t="s">
        <v>6570</v>
      </c>
      <c r="T93" s="24"/>
      <c r="U93" s="13" t="s">
        <v>2787</v>
      </c>
      <c r="V93" s="13" t="s">
        <v>4862</v>
      </c>
      <c r="W93" s="13"/>
      <c r="X93" s="13" t="s">
        <v>5708</v>
      </c>
      <c r="Y93" s="13" t="s">
        <v>5708</v>
      </c>
      <c r="Z93" s="13" t="s">
        <v>5708</v>
      </c>
      <c r="AA93" s="104" t="s">
        <v>7619</v>
      </c>
      <c r="AB93" s="103"/>
      <c r="AC93" s="12">
        <f t="shared" si="11"/>
        <v>2</v>
      </c>
      <c r="AD93" s="103"/>
      <c r="AE93" s="12">
        <f t="shared" si="12"/>
        <v>2</v>
      </c>
      <c r="AF93" s="103"/>
      <c r="AG93" s="12">
        <f t="shared" si="13"/>
        <v>2</v>
      </c>
      <c r="AH93" s="103" t="s">
        <v>8621</v>
      </c>
      <c r="AI93" s="12">
        <f t="shared" si="14"/>
        <v>1</v>
      </c>
      <c r="AJ93" s="103" t="s">
        <v>960</v>
      </c>
      <c r="AK93" s="12">
        <f t="shared" si="15"/>
        <v>1</v>
      </c>
    </row>
    <row r="94" spans="1:37" ht="13.5" customHeight="1">
      <c r="A94" s="13" t="s">
        <v>53</v>
      </c>
      <c r="B94" s="13" t="s">
        <v>3147</v>
      </c>
      <c r="C94" s="13" t="s">
        <v>1425</v>
      </c>
      <c r="D94" s="13" t="s">
        <v>3962</v>
      </c>
      <c r="E94" s="21" t="s">
        <v>999</v>
      </c>
      <c r="F94" s="21" t="s">
        <v>9519</v>
      </c>
      <c r="G94" s="15" t="s">
        <v>3207</v>
      </c>
      <c r="H94" s="14" t="s">
        <v>7048</v>
      </c>
      <c r="I94" s="16" t="s">
        <v>8621</v>
      </c>
      <c r="J94" s="13" t="str">
        <f t="shared" si="8"/>
        <v>tkhp890091@softbank.ne.jp</v>
      </c>
      <c r="K94" s="28" t="str">
        <f t="shared" si="9"/>
        <v>産科婦人科 篠原文香</v>
      </c>
      <c r="L94" s="13">
        <f t="shared" si="10"/>
        <v>19</v>
      </c>
      <c r="M94" s="61" t="s">
        <v>969</v>
      </c>
      <c r="N94" s="13">
        <v>6</v>
      </c>
      <c r="O94" s="13">
        <v>1</v>
      </c>
      <c r="P94" s="13"/>
      <c r="Q94" s="13"/>
      <c r="R94" s="17">
        <v>45904</v>
      </c>
      <c r="S94" s="80" t="s">
        <v>9520</v>
      </c>
      <c r="T94" s="18"/>
      <c r="U94" s="13" t="s">
        <v>2788</v>
      </c>
      <c r="V94" s="13" t="s">
        <v>4863</v>
      </c>
      <c r="W94" s="13"/>
      <c r="X94" s="13" t="s">
        <v>5708</v>
      </c>
      <c r="Y94" s="13" t="s">
        <v>5708</v>
      </c>
      <c r="Z94" s="13" t="s">
        <v>5708</v>
      </c>
      <c r="AA94" s="104" t="s">
        <v>8098</v>
      </c>
      <c r="AB94" s="103"/>
      <c r="AC94" s="12">
        <f t="shared" si="11"/>
        <v>2</v>
      </c>
      <c r="AD94" s="103"/>
      <c r="AE94" s="12">
        <f t="shared" si="12"/>
        <v>2</v>
      </c>
      <c r="AF94" s="103"/>
      <c r="AG94" s="12">
        <f t="shared" si="13"/>
        <v>2</v>
      </c>
      <c r="AH94" s="103"/>
      <c r="AI94" s="12">
        <f t="shared" si="14"/>
        <v>2</v>
      </c>
      <c r="AJ94" s="103" t="s">
        <v>973</v>
      </c>
      <c r="AK94" s="12">
        <f t="shared" si="15"/>
        <v>0</v>
      </c>
    </row>
    <row r="95" spans="1:37" ht="13.5" customHeight="1">
      <c r="A95" s="138" t="s">
        <v>54</v>
      </c>
      <c r="B95" s="13" t="s">
        <v>3147</v>
      </c>
      <c r="C95" s="13" t="s">
        <v>1426</v>
      </c>
      <c r="D95" s="13" t="s">
        <v>3963</v>
      </c>
      <c r="E95" s="21" t="s">
        <v>7086</v>
      </c>
      <c r="F95" s="21" t="s">
        <v>9578</v>
      </c>
      <c r="G95" s="15" t="s">
        <v>7444</v>
      </c>
      <c r="H95" s="14" t="s">
        <v>9579</v>
      </c>
      <c r="I95" s="16" t="s">
        <v>8621</v>
      </c>
      <c r="J95" s="13" t="str">
        <f t="shared" si="8"/>
        <v>tkhp890092@softbank.ne.jp</v>
      </c>
      <c r="K95" s="28" t="str">
        <f t="shared" si="9"/>
        <v>循環器内科 上野理絵</v>
      </c>
      <c r="L95" s="13">
        <f t="shared" si="10"/>
        <v>19</v>
      </c>
      <c r="M95" s="61" t="s">
        <v>959</v>
      </c>
      <c r="N95" s="13">
        <v>6</v>
      </c>
      <c r="O95" s="13">
        <v>1</v>
      </c>
      <c r="P95" s="13"/>
      <c r="Q95" s="13"/>
      <c r="R95" s="17">
        <v>46008</v>
      </c>
      <c r="S95" s="80" t="s">
        <v>9580</v>
      </c>
      <c r="T95" s="18"/>
      <c r="U95" s="13" t="s">
        <v>2691</v>
      </c>
      <c r="V95" s="13" t="s">
        <v>4864</v>
      </c>
      <c r="W95" s="13"/>
      <c r="X95" s="13" t="s">
        <v>5708</v>
      </c>
      <c r="Y95" s="13" t="s">
        <v>5708</v>
      </c>
      <c r="Z95" s="13" t="s">
        <v>5708</v>
      </c>
      <c r="AA95" s="104" t="s">
        <v>7963</v>
      </c>
      <c r="AB95" s="103"/>
      <c r="AC95" s="12">
        <f t="shared" si="11"/>
        <v>2</v>
      </c>
      <c r="AD95" s="103"/>
      <c r="AE95" s="12">
        <f t="shared" si="12"/>
        <v>2</v>
      </c>
      <c r="AF95" s="103"/>
      <c r="AG95" s="12">
        <f t="shared" si="13"/>
        <v>2</v>
      </c>
      <c r="AH95" s="103"/>
      <c r="AI95" s="12">
        <f t="shared" si="14"/>
        <v>2</v>
      </c>
      <c r="AJ95" s="103" t="s">
        <v>969</v>
      </c>
      <c r="AK95" s="12">
        <f t="shared" si="15"/>
        <v>0</v>
      </c>
    </row>
    <row r="96" spans="1:37" ht="13.5" customHeight="1">
      <c r="A96" s="13" t="s">
        <v>55</v>
      </c>
      <c r="B96" s="13" t="s">
        <v>3147</v>
      </c>
      <c r="C96" s="13" t="s">
        <v>1427</v>
      </c>
      <c r="D96" s="13" t="s">
        <v>3964</v>
      </c>
      <c r="E96" s="21" t="s">
        <v>7086</v>
      </c>
      <c r="F96" s="21" t="s">
        <v>9504</v>
      </c>
      <c r="G96" s="15" t="s">
        <v>7444</v>
      </c>
      <c r="H96" s="14" t="s">
        <v>9506</v>
      </c>
      <c r="I96" s="22" t="s">
        <v>1159</v>
      </c>
      <c r="J96" s="13" t="str">
        <f t="shared" si="8"/>
        <v>tkhp890093@softbank.ne.jp</v>
      </c>
      <c r="K96" s="28" t="str">
        <f t="shared" si="9"/>
        <v>循環器内科 大櫛祐一郎</v>
      </c>
      <c r="L96" s="13">
        <f t="shared" si="10"/>
        <v>21</v>
      </c>
      <c r="M96" s="61" t="s">
        <v>959</v>
      </c>
      <c r="N96" s="13">
        <v>6</v>
      </c>
      <c r="O96" s="13">
        <v>1</v>
      </c>
      <c r="P96" s="13"/>
      <c r="Q96" s="13"/>
      <c r="R96" s="17">
        <v>45870</v>
      </c>
      <c r="S96" s="80" t="s">
        <v>9505</v>
      </c>
      <c r="T96" s="18"/>
      <c r="U96" s="13" t="s">
        <v>2267</v>
      </c>
      <c r="V96" s="13" t="s">
        <v>4865</v>
      </c>
      <c r="W96" s="13"/>
      <c r="X96" s="13" t="s">
        <v>5708</v>
      </c>
      <c r="Y96" s="13" t="s">
        <v>5708</v>
      </c>
      <c r="Z96" s="13" t="s">
        <v>5708</v>
      </c>
      <c r="AA96" s="105" t="s">
        <v>8488</v>
      </c>
      <c r="AB96" s="103"/>
      <c r="AC96" s="12">
        <f t="shared" si="11"/>
        <v>2</v>
      </c>
      <c r="AD96" s="103"/>
      <c r="AE96" s="12">
        <f t="shared" si="12"/>
        <v>2</v>
      </c>
      <c r="AF96" s="103"/>
      <c r="AG96" s="12">
        <f t="shared" si="13"/>
        <v>2</v>
      </c>
      <c r="AH96" s="103"/>
      <c r="AI96" s="12">
        <f t="shared" si="14"/>
        <v>2</v>
      </c>
      <c r="AJ96" s="103"/>
      <c r="AK96" s="12">
        <f t="shared" si="15"/>
        <v>2</v>
      </c>
    </row>
    <row r="97" spans="1:37" ht="13.5" customHeight="1">
      <c r="A97" s="13" t="s">
        <v>56</v>
      </c>
      <c r="B97" s="13" t="s">
        <v>3147</v>
      </c>
      <c r="C97" s="13" t="s">
        <v>1428</v>
      </c>
      <c r="D97" s="13" t="s">
        <v>3965</v>
      </c>
      <c r="E97" s="21" t="s">
        <v>999</v>
      </c>
      <c r="F97" s="21" t="s">
        <v>6204</v>
      </c>
      <c r="G97" s="15" t="s">
        <v>3207</v>
      </c>
      <c r="H97" s="14" t="s">
        <v>3718</v>
      </c>
      <c r="I97" s="16" t="s">
        <v>8623</v>
      </c>
      <c r="J97" s="13" t="str">
        <f t="shared" si="8"/>
        <v>tkhp890094@softbank.ne.jp</v>
      </c>
      <c r="K97" s="28" t="str">
        <f t="shared" si="9"/>
        <v>産科婦人科 峯田あゆか</v>
      </c>
      <c r="L97" s="13">
        <f t="shared" si="10"/>
        <v>21</v>
      </c>
      <c r="M97" s="61" t="s">
        <v>969</v>
      </c>
      <c r="N97" s="13">
        <v>6</v>
      </c>
      <c r="O97" s="13">
        <v>1</v>
      </c>
      <c r="P97" s="13"/>
      <c r="Q97" s="13"/>
      <c r="R97" s="17">
        <v>43919</v>
      </c>
      <c r="S97" s="80" t="s">
        <v>6571</v>
      </c>
      <c r="T97" s="18"/>
      <c r="U97" s="13" t="s">
        <v>2268</v>
      </c>
      <c r="V97" s="13" t="s">
        <v>4866</v>
      </c>
      <c r="W97" s="13"/>
      <c r="X97" s="13" t="s">
        <v>5708</v>
      </c>
      <c r="Y97" s="13" t="s">
        <v>5708</v>
      </c>
      <c r="Z97" s="13" t="s">
        <v>5708</v>
      </c>
      <c r="AA97" s="104" t="s">
        <v>7964</v>
      </c>
      <c r="AB97" s="103"/>
      <c r="AC97" s="12">
        <f t="shared" si="11"/>
        <v>2</v>
      </c>
      <c r="AD97" s="103"/>
      <c r="AE97" s="12">
        <f t="shared" si="12"/>
        <v>2</v>
      </c>
      <c r="AF97" s="103"/>
      <c r="AG97" s="12">
        <f t="shared" si="13"/>
        <v>2</v>
      </c>
      <c r="AH97" s="103" t="s">
        <v>6343</v>
      </c>
      <c r="AI97" s="12">
        <f t="shared" si="14"/>
        <v>0</v>
      </c>
      <c r="AJ97" s="103" t="s">
        <v>969</v>
      </c>
      <c r="AK97" s="12">
        <f t="shared" si="15"/>
        <v>1</v>
      </c>
    </row>
    <row r="98" spans="1:37" ht="13.5" customHeight="1">
      <c r="A98" s="13" t="s">
        <v>57</v>
      </c>
      <c r="B98" s="13" t="s">
        <v>3147</v>
      </c>
      <c r="C98" s="13" t="s">
        <v>1429</v>
      </c>
      <c r="D98" s="13" t="s">
        <v>3966</v>
      </c>
      <c r="E98" s="21" t="s">
        <v>983</v>
      </c>
      <c r="F98" s="12" t="s">
        <v>8929</v>
      </c>
      <c r="G98" s="15" t="s">
        <v>3322</v>
      </c>
      <c r="H98" s="12" t="s">
        <v>8930</v>
      </c>
      <c r="I98" s="16" t="s">
        <v>8931</v>
      </c>
      <c r="J98" s="13" t="str">
        <f t="shared" si="8"/>
        <v>tkhp890095@softbank.ne.jp</v>
      </c>
      <c r="K98" s="28" t="str">
        <f t="shared" si="9"/>
        <v>呼吸器内科 梶本達也</v>
      </c>
      <c r="L98" s="13">
        <f t="shared" si="10"/>
        <v>19</v>
      </c>
      <c r="M98" s="61" t="s">
        <v>960</v>
      </c>
      <c r="N98" s="13">
        <v>6</v>
      </c>
      <c r="O98" s="13">
        <v>1</v>
      </c>
      <c r="P98" s="13"/>
      <c r="Q98" s="13"/>
      <c r="R98" s="17">
        <v>45457</v>
      </c>
      <c r="S98" s="80" t="s">
        <v>8932</v>
      </c>
      <c r="T98" s="18"/>
      <c r="U98" s="13" t="s">
        <v>2269</v>
      </c>
      <c r="V98" s="13" t="s">
        <v>4867</v>
      </c>
      <c r="W98" s="13"/>
      <c r="X98" s="13" t="s">
        <v>5708</v>
      </c>
      <c r="Y98" s="13" t="s">
        <v>5708</v>
      </c>
      <c r="Z98" s="13" t="s">
        <v>5708</v>
      </c>
      <c r="AA98" s="104" t="s">
        <v>7965</v>
      </c>
      <c r="AB98" s="103"/>
      <c r="AC98" s="12">
        <f t="shared" si="11"/>
        <v>2</v>
      </c>
      <c r="AD98" s="103" t="s">
        <v>8547</v>
      </c>
      <c r="AE98" s="12">
        <f t="shared" si="12"/>
        <v>0</v>
      </c>
      <c r="AF98" s="103"/>
      <c r="AG98" s="12">
        <f t="shared" si="13"/>
        <v>2</v>
      </c>
      <c r="AH98" s="103"/>
      <c r="AI98" s="12">
        <f t="shared" si="14"/>
        <v>2</v>
      </c>
      <c r="AJ98" s="103" t="s">
        <v>8633</v>
      </c>
      <c r="AK98" s="12">
        <f t="shared" si="15"/>
        <v>0</v>
      </c>
    </row>
    <row r="99" spans="1:37" ht="13.5" customHeight="1">
      <c r="A99" s="13" t="s">
        <v>58</v>
      </c>
      <c r="B99" s="13" t="s">
        <v>3147</v>
      </c>
      <c r="C99" s="13" t="s">
        <v>1430</v>
      </c>
      <c r="D99" s="13" t="s">
        <v>3967</v>
      </c>
      <c r="E99" s="21" t="s">
        <v>983</v>
      </c>
      <c r="F99" s="21" t="s">
        <v>10535</v>
      </c>
      <c r="G99" s="15" t="s">
        <v>3322</v>
      </c>
      <c r="H99" s="14" t="s">
        <v>10536</v>
      </c>
      <c r="I99" s="16" t="s">
        <v>8619</v>
      </c>
      <c r="J99" s="13" t="str">
        <f t="shared" si="8"/>
        <v>tkhp890096@softbank.ne.jp</v>
      </c>
      <c r="K99" s="28" t="str">
        <f t="shared" si="9"/>
        <v>呼吸器内科 安宅克博</v>
      </c>
      <c r="L99" s="13">
        <f t="shared" si="10"/>
        <v>19</v>
      </c>
      <c r="M99" s="61" t="s">
        <v>960</v>
      </c>
      <c r="N99" s="13">
        <v>6</v>
      </c>
      <c r="O99" s="13">
        <v>1</v>
      </c>
      <c r="P99" s="13"/>
      <c r="Q99" s="13"/>
      <c r="R99" s="17">
        <v>46104</v>
      </c>
      <c r="S99" s="80" t="s">
        <v>10538</v>
      </c>
      <c r="T99" s="18"/>
      <c r="U99" s="13" t="s">
        <v>2270</v>
      </c>
      <c r="V99" s="13" t="s">
        <v>4868</v>
      </c>
      <c r="W99" s="13"/>
      <c r="X99" s="13" t="s">
        <v>5708</v>
      </c>
      <c r="Y99" s="13" t="s">
        <v>5708</v>
      </c>
      <c r="Z99" s="13" t="s">
        <v>5708</v>
      </c>
      <c r="AA99" s="104" t="s">
        <v>7620</v>
      </c>
      <c r="AB99" s="103"/>
      <c r="AC99" s="12">
        <f t="shared" si="11"/>
        <v>2</v>
      </c>
      <c r="AD99" s="103"/>
      <c r="AE99" s="12">
        <f t="shared" si="12"/>
        <v>2</v>
      </c>
      <c r="AF99" s="103"/>
      <c r="AG99" s="12">
        <f t="shared" si="13"/>
        <v>2</v>
      </c>
      <c r="AH99" s="103" t="s">
        <v>6343</v>
      </c>
      <c r="AI99" s="12">
        <f t="shared" si="14"/>
        <v>0</v>
      </c>
      <c r="AJ99" s="103" t="s">
        <v>960</v>
      </c>
      <c r="AK99" s="12">
        <f t="shared" si="15"/>
        <v>1</v>
      </c>
    </row>
    <row r="100" spans="1:37" ht="13.5" customHeight="1">
      <c r="A100" s="13" t="s">
        <v>59</v>
      </c>
      <c r="B100" s="13" t="s">
        <v>3147</v>
      </c>
      <c r="C100" s="13" t="s">
        <v>1431</v>
      </c>
      <c r="D100" s="13" t="s">
        <v>3968</v>
      </c>
      <c r="E100" s="21" t="s">
        <v>983</v>
      </c>
      <c r="F100" s="21" t="s">
        <v>6922</v>
      </c>
      <c r="G100" s="15" t="s">
        <v>3322</v>
      </c>
      <c r="H100" s="14" t="s">
        <v>3719</v>
      </c>
      <c r="I100" s="22" t="s">
        <v>1159</v>
      </c>
      <c r="J100" s="13" t="str">
        <f t="shared" si="8"/>
        <v>tkhp890097@softbank.ne.jp</v>
      </c>
      <c r="K100" s="28" t="str">
        <f t="shared" si="9"/>
        <v>呼吸器内科 坂東弘基</v>
      </c>
      <c r="L100" s="13">
        <f t="shared" si="10"/>
        <v>19</v>
      </c>
      <c r="M100" s="61" t="s">
        <v>960</v>
      </c>
      <c r="N100" s="13">
        <v>6</v>
      </c>
      <c r="O100" s="13">
        <v>1</v>
      </c>
      <c r="P100" s="13"/>
      <c r="Q100" s="13"/>
      <c r="R100" s="17">
        <v>44652</v>
      </c>
      <c r="S100" s="80" t="s">
        <v>7003</v>
      </c>
      <c r="T100" s="18"/>
      <c r="U100" s="13" t="s">
        <v>2271</v>
      </c>
      <c r="V100" s="13" t="s">
        <v>4869</v>
      </c>
      <c r="W100" s="13"/>
      <c r="X100" s="13" t="s">
        <v>5708</v>
      </c>
      <c r="Y100" s="13" t="s">
        <v>5708</v>
      </c>
      <c r="Z100" s="13" t="s">
        <v>5708</v>
      </c>
      <c r="AA100" s="104" t="s">
        <v>7621</v>
      </c>
      <c r="AB100" s="103"/>
      <c r="AC100" s="12">
        <f t="shared" si="11"/>
        <v>2</v>
      </c>
      <c r="AD100" s="103"/>
      <c r="AE100" s="12">
        <f t="shared" si="12"/>
        <v>2</v>
      </c>
      <c r="AF100" s="103"/>
      <c r="AG100" s="12">
        <f t="shared" si="13"/>
        <v>2</v>
      </c>
      <c r="AH100" s="103"/>
      <c r="AI100" s="12">
        <f t="shared" si="14"/>
        <v>2</v>
      </c>
      <c r="AJ100" s="103" t="s">
        <v>960</v>
      </c>
      <c r="AK100" s="12">
        <f t="shared" si="15"/>
        <v>1</v>
      </c>
    </row>
    <row r="101" spans="1:37" ht="13.5" customHeight="1">
      <c r="A101" s="13" t="s">
        <v>60</v>
      </c>
      <c r="B101" s="13" t="s">
        <v>3147</v>
      </c>
      <c r="C101" s="13" t="s">
        <v>1432</v>
      </c>
      <c r="D101" s="13" t="s">
        <v>3969</v>
      </c>
      <c r="E101" s="12" t="s">
        <v>8678</v>
      </c>
      <c r="F101" s="12" t="s">
        <v>9249</v>
      </c>
      <c r="G101" s="15" t="s">
        <v>8771</v>
      </c>
      <c r="H101" s="12" t="s">
        <v>3627</v>
      </c>
      <c r="I101" s="16" t="s">
        <v>9250</v>
      </c>
      <c r="J101" s="13" t="str">
        <f t="shared" si="8"/>
        <v>tkhp890098@softbank.ne.jp</v>
      </c>
      <c r="K101" s="28" t="str">
        <f t="shared" si="9"/>
        <v>看護部長補佐 石田看護師</v>
      </c>
      <c r="L101" s="13">
        <f t="shared" si="10"/>
        <v>23</v>
      </c>
      <c r="M101" s="12" t="s">
        <v>5753</v>
      </c>
      <c r="N101" s="13">
        <v>12</v>
      </c>
      <c r="O101" s="13">
        <v>3</v>
      </c>
      <c r="P101" s="13"/>
      <c r="Q101" s="13"/>
      <c r="R101" s="17">
        <v>45383</v>
      </c>
      <c r="S101" s="80" t="s">
        <v>8778</v>
      </c>
      <c r="T101" s="18"/>
      <c r="U101" s="13" t="s">
        <v>2491</v>
      </c>
      <c r="V101" s="13" t="s">
        <v>4870</v>
      </c>
      <c r="W101" s="13"/>
      <c r="X101" s="13" t="s">
        <v>5708</v>
      </c>
      <c r="Y101" s="13" t="s">
        <v>5708</v>
      </c>
      <c r="Z101" s="13" t="s">
        <v>5708</v>
      </c>
      <c r="AA101" s="104" t="s">
        <v>7804</v>
      </c>
      <c r="AB101" s="103" t="s">
        <v>8678</v>
      </c>
      <c r="AC101" s="12">
        <f t="shared" si="11"/>
        <v>1</v>
      </c>
      <c r="AD101" s="103" t="s">
        <v>8692</v>
      </c>
      <c r="AE101" s="12">
        <f t="shared" si="12"/>
        <v>0</v>
      </c>
      <c r="AF101" s="103" t="s">
        <v>3627</v>
      </c>
      <c r="AG101" s="12">
        <f t="shared" si="13"/>
        <v>1</v>
      </c>
      <c r="AH101" s="103" t="s">
        <v>8760</v>
      </c>
      <c r="AI101" s="12">
        <f t="shared" si="14"/>
        <v>0</v>
      </c>
      <c r="AJ101" s="103" t="s">
        <v>5753</v>
      </c>
      <c r="AK101" s="12">
        <f t="shared" si="15"/>
        <v>1</v>
      </c>
    </row>
    <row r="102" spans="1:37" ht="13.5" customHeight="1">
      <c r="A102" s="13" t="s">
        <v>61</v>
      </c>
      <c r="B102" s="13" t="s">
        <v>3147</v>
      </c>
      <c r="C102" s="13" t="s">
        <v>1433</v>
      </c>
      <c r="D102" s="13" t="s">
        <v>3970</v>
      </c>
      <c r="E102" s="21" t="s">
        <v>10848</v>
      </c>
      <c r="F102" s="21" t="s">
        <v>9444</v>
      </c>
      <c r="G102" s="15" t="s">
        <v>10849</v>
      </c>
      <c r="H102" s="14" t="s">
        <v>9445</v>
      </c>
      <c r="I102" s="22" t="s">
        <v>10848</v>
      </c>
      <c r="J102" s="13" t="str">
        <f t="shared" si="8"/>
        <v>tkhp890099@softbank.ne.jp</v>
      </c>
      <c r="K102" s="28" t="str">
        <f t="shared" si="9"/>
        <v>病院長顧問 香美祥二</v>
      </c>
      <c r="L102" s="13">
        <f t="shared" si="10"/>
        <v>19</v>
      </c>
      <c r="M102" s="61" t="s">
        <v>3566</v>
      </c>
      <c r="N102" s="13">
        <v>12</v>
      </c>
      <c r="O102" s="13">
        <v>1</v>
      </c>
      <c r="P102" s="13"/>
      <c r="Q102" s="13"/>
      <c r="R102" s="17">
        <v>46114</v>
      </c>
      <c r="S102" s="80" t="s">
        <v>10847</v>
      </c>
      <c r="T102" s="18"/>
      <c r="U102" s="13" t="s">
        <v>2272</v>
      </c>
      <c r="V102" s="13" t="s">
        <v>4871</v>
      </c>
      <c r="W102" s="13"/>
      <c r="X102" s="13" t="s">
        <v>5708</v>
      </c>
      <c r="Y102" s="13" t="s">
        <v>5708</v>
      </c>
      <c r="Z102" s="13" t="s">
        <v>5708</v>
      </c>
      <c r="AA102" s="105" t="s">
        <v>8489</v>
      </c>
      <c r="AB102" s="103"/>
      <c r="AC102" s="12">
        <f t="shared" si="11"/>
        <v>2</v>
      </c>
      <c r="AD102" s="103"/>
      <c r="AE102" s="12">
        <f t="shared" si="12"/>
        <v>2</v>
      </c>
      <c r="AF102" s="103"/>
      <c r="AG102" s="12">
        <f t="shared" si="13"/>
        <v>2</v>
      </c>
      <c r="AH102" s="103"/>
      <c r="AI102" s="12">
        <f t="shared" si="14"/>
        <v>2</v>
      </c>
      <c r="AJ102" s="103"/>
      <c r="AK102" s="12">
        <f t="shared" si="15"/>
        <v>2</v>
      </c>
    </row>
    <row r="103" spans="1:37" ht="13.5" customHeight="1">
      <c r="A103" s="13" t="s">
        <v>62</v>
      </c>
      <c r="B103" s="13" t="s">
        <v>3147</v>
      </c>
      <c r="C103" s="13" t="s">
        <v>1434</v>
      </c>
      <c r="D103" s="13" t="s">
        <v>3971</v>
      </c>
      <c r="E103" s="21" t="s">
        <v>7086</v>
      </c>
      <c r="F103" s="21" t="s">
        <v>7096</v>
      </c>
      <c r="G103" s="15" t="s">
        <v>3430</v>
      </c>
      <c r="H103" s="14"/>
      <c r="I103" s="22" t="s">
        <v>1163</v>
      </c>
      <c r="J103" s="13" t="str">
        <f t="shared" si="8"/>
        <v>tkhp890100@softbank.ne.jp</v>
      </c>
      <c r="K103" s="28" t="str">
        <f t="shared" si="9"/>
        <v>循環器内科 オンコール用</v>
      </c>
      <c r="L103" s="13">
        <f t="shared" si="10"/>
        <v>23</v>
      </c>
      <c r="M103" s="61" t="s">
        <v>959</v>
      </c>
      <c r="N103" s="13">
        <v>6</v>
      </c>
      <c r="O103" s="13">
        <v>7</v>
      </c>
      <c r="P103" s="13"/>
      <c r="Q103" s="13"/>
      <c r="R103" s="17">
        <v>44732</v>
      </c>
      <c r="S103" s="80" t="s">
        <v>7111</v>
      </c>
      <c r="T103" s="18"/>
      <c r="U103" s="13" t="s">
        <v>2273</v>
      </c>
      <c r="V103" s="13" t="s">
        <v>4872</v>
      </c>
      <c r="W103" s="13"/>
      <c r="X103" s="13" t="s">
        <v>5708</v>
      </c>
      <c r="Y103" s="13" t="s">
        <v>5708</v>
      </c>
      <c r="Z103" s="13" t="s">
        <v>5708</v>
      </c>
      <c r="AA103" s="104" t="s">
        <v>7610</v>
      </c>
      <c r="AB103" s="103"/>
      <c r="AC103" s="12">
        <f t="shared" si="11"/>
        <v>2</v>
      </c>
      <c r="AD103" s="103"/>
      <c r="AE103" s="12">
        <f t="shared" si="12"/>
        <v>2</v>
      </c>
      <c r="AF103" s="103"/>
      <c r="AG103" s="12">
        <f t="shared" si="13"/>
        <v>2</v>
      </c>
      <c r="AH103" s="103"/>
      <c r="AI103" s="12">
        <f t="shared" si="14"/>
        <v>2</v>
      </c>
      <c r="AJ103" s="103" t="s">
        <v>959</v>
      </c>
      <c r="AK103" s="12">
        <f t="shared" si="15"/>
        <v>1</v>
      </c>
    </row>
    <row r="104" spans="1:37" ht="13.5" customHeight="1">
      <c r="A104" s="13" t="s">
        <v>63</v>
      </c>
      <c r="B104" s="13" t="s">
        <v>3147</v>
      </c>
      <c r="C104" s="13" t="s">
        <v>1435</v>
      </c>
      <c r="D104" s="13" t="s">
        <v>3972</v>
      </c>
      <c r="E104" s="21" t="s">
        <v>983</v>
      </c>
      <c r="F104" s="21" t="s">
        <v>6923</v>
      </c>
      <c r="G104" s="15" t="s">
        <v>3322</v>
      </c>
      <c r="H104" s="14" t="s">
        <v>3591</v>
      </c>
      <c r="I104" s="22" t="s">
        <v>6984</v>
      </c>
      <c r="J104" s="13" t="str">
        <f t="shared" si="8"/>
        <v>tkhp890101@softbank.ne.jp</v>
      </c>
      <c r="K104" s="28" t="str">
        <f t="shared" si="9"/>
        <v>呼吸器内科 宮本憲哉</v>
      </c>
      <c r="L104" s="13">
        <f t="shared" si="10"/>
        <v>19</v>
      </c>
      <c r="M104" s="61" t="s">
        <v>960</v>
      </c>
      <c r="N104" s="13">
        <v>6</v>
      </c>
      <c r="O104" s="13">
        <v>1</v>
      </c>
      <c r="P104" s="13"/>
      <c r="Q104" s="13"/>
      <c r="R104" s="17">
        <v>44652</v>
      </c>
      <c r="S104" s="80" t="s">
        <v>7004</v>
      </c>
      <c r="T104" s="18"/>
      <c r="U104" s="13" t="s">
        <v>2274</v>
      </c>
      <c r="V104" s="13" t="s">
        <v>4873</v>
      </c>
      <c r="W104" s="13"/>
      <c r="X104" s="13" t="s">
        <v>5708</v>
      </c>
      <c r="Y104" s="13" t="s">
        <v>5708</v>
      </c>
      <c r="Z104" s="13" t="s">
        <v>5708</v>
      </c>
      <c r="AA104" s="104" t="s">
        <v>7622</v>
      </c>
      <c r="AB104" s="103"/>
      <c r="AC104" s="12">
        <f t="shared" si="11"/>
        <v>2</v>
      </c>
      <c r="AD104" s="103"/>
      <c r="AE104" s="12">
        <f t="shared" si="12"/>
        <v>2</v>
      </c>
      <c r="AF104" s="103"/>
      <c r="AG104" s="12">
        <f t="shared" si="13"/>
        <v>2</v>
      </c>
      <c r="AH104" s="103"/>
      <c r="AI104" s="12">
        <f t="shared" si="14"/>
        <v>2</v>
      </c>
      <c r="AJ104" s="103" t="s">
        <v>960</v>
      </c>
      <c r="AK104" s="12">
        <f t="shared" si="15"/>
        <v>1</v>
      </c>
    </row>
    <row r="105" spans="1:37" ht="13.5" customHeight="1">
      <c r="A105" s="20" t="s">
        <v>1242</v>
      </c>
      <c r="B105" s="13" t="s">
        <v>3147</v>
      </c>
      <c r="C105" s="13" t="s">
        <v>1436</v>
      </c>
      <c r="D105" s="13" t="s">
        <v>3973</v>
      </c>
      <c r="E105" s="21" t="s">
        <v>983</v>
      </c>
      <c r="F105" s="21" t="s">
        <v>1140</v>
      </c>
      <c r="G105" s="15" t="s">
        <v>7400</v>
      </c>
      <c r="H105" s="14"/>
      <c r="I105" s="22" t="s">
        <v>1245</v>
      </c>
      <c r="J105" s="13" t="str">
        <f t="shared" si="8"/>
        <v>tkhp890102@softbank.ne.jp</v>
      </c>
      <c r="K105" s="28" t="str">
        <f t="shared" si="9"/>
        <v>呼吸器内科 病棟連絡用</v>
      </c>
      <c r="L105" s="13">
        <f t="shared" si="10"/>
        <v>21</v>
      </c>
      <c r="M105" s="61" t="s">
        <v>960</v>
      </c>
      <c r="N105" s="13">
        <v>12</v>
      </c>
      <c r="O105" s="13">
        <v>7</v>
      </c>
      <c r="P105" s="13"/>
      <c r="Q105" s="13"/>
      <c r="R105" s="17">
        <v>43555</v>
      </c>
      <c r="S105" s="80" t="s">
        <v>6572</v>
      </c>
      <c r="T105" s="18"/>
      <c r="U105" s="13" t="s">
        <v>2275</v>
      </c>
      <c r="V105" s="13" t="s">
        <v>4874</v>
      </c>
      <c r="W105" s="13"/>
      <c r="X105" s="13" t="s">
        <v>5708</v>
      </c>
      <c r="Y105" s="13" t="s">
        <v>5708</v>
      </c>
      <c r="Z105" s="13" t="s">
        <v>5708</v>
      </c>
      <c r="AA105" s="104" t="s">
        <v>7638</v>
      </c>
      <c r="AB105" s="103"/>
      <c r="AC105" s="12">
        <f t="shared" si="11"/>
        <v>2</v>
      </c>
      <c r="AD105" s="103"/>
      <c r="AE105" s="12">
        <f t="shared" si="12"/>
        <v>2</v>
      </c>
      <c r="AF105" s="103"/>
      <c r="AG105" s="12">
        <f t="shared" si="13"/>
        <v>2</v>
      </c>
      <c r="AH105" s="103"/>
      <c r="AI105" s="12">
        <f t="shared" si="14"/>
        <v>2</v>
      </c>
      <c r="AJ105" s="103" t="s">
        <v>960</v>
      </c>
      <c r="AK105" s="12">
        <f t="shared" si="15"/>
        <v>1</v>
      </c>
    </row>
    <row r="106" spans="1:37" ht="13.5" customHeight="1">
      <c r="A106" s="13" t="s">
        <v>64</v>
      </c>
      <c r="B106" s="13" t="s">
        <v>3147</v>
      </c>
      <c r="C106" s="13" t="s">
        <v>1437</v>
      </c>
      <c r="D106" s="13" t="s">
        <v>3974</v>
      </c>
      <c r="E106" s="21" t="s">
        <v>985</v>
      </c>
      <c r="F106" s="21" t="s">
        <v>3326</v>
      </c>
      <c r="G106" s="15" t="s">
        <v>3325</v>
      </c>
      <c r="H106" s="14" t="s">
        <v>3669</v>
      </c>
      <c r="I106" s="22" t="s">
        <v>6440</v>
      </c>
      <c r="J106" s="13" t="str">
        <f t="shared" si="8"/>
        <v>tkhp890103@softbank.ne.jp</v>
      </c>
      <c r="K106" s="28" t="str">
        <f t="shared" si="9"/>
        <v>腎臓内科 柴田恵理子</v>
      </c>
      <c r="L106" s="13">
        <f t="shared" si="10"/>
        <v>19</v>
      </c>
      <c r="M106" s="61" t="s">
        <v>962</v>
      </c>
      <c r="N106" s="13">
        <v>6</v>
      </c>
      <c r="O106" s="13">
        <v>1</v>
      </c>
      <c r="P106" s="13"/>
      <c r="Q106" s="13"/>
      <c r="R106" s="17">
        <v>43555</v>
      </c>
      <c r="S106" s="80" t="s">
        <v>6573</v>
      </c>
      <c r="T106" s="18"/>
      <c r="U106" s="13" t="s">
        <v>2323</v>
      </c>
      <c r="V106" s="13" t="s">
        <v>4875</v>
      </c>
      <c r="W106" s="13"/>
      <c r="X106" s="13" t="s">
        <v>5708</v>
      </c>
      <c r="Y106" s="13" t="s">
        <v>5708</v>
      </c>
      <c r="Z106" s="13" t="s">
        <v>5708</v>
      </c>
      <c r="AA106" s="104" t="s">
        <v>7672</v>
      </c>
      <c r="AB106" s="103"/>
      <c r="AC106" s="12">
        <f t="shared" si="11"/>
        <v>2</v>
      </c>
      <c r="AD106" s="103"/>
      <c r="AE106" s="12">
        <f t="shared" si="12"/>
        <v>2</v>
      </c>
      <c r="AF106" s="103"/>
      <c r="AG106" s="12">
        <f t="shared" si="13"/>
        <v>2</v>
      </c>
      <c r="AH106" s="103"/>
      <c r="AI106" s="12">
        <f t="shared" si="14"/>
        <v>2</v>
      </c>
      <c r="AJ106" s="103" t="s">
        <v>962</v>
      </c>
      <c r="AK106" s="12">
        <f t="shared" si="15"/>
        <v>1</v>
      </c>
    </row>
    <row r="107" spans="1:37" ht="13.5" customHeight="1">
      <c r="A107" s="13" t="s">
        <v>65</v>
      </c>
      <c r="B107" s="13" t="s">
        <v>3147</v>
      </c>
      <c r="C107" s="13" t="s">
        <v>1438</v>
      </c>
      <c r="D107" s="13" t="s">
        <v>3975</v>
      </c>
      <c r="E107" s="12" t="s">
        <v>8527</v>
      </c>
      <c r="F107" s="12" t="s">
        <v>9508</v>
      </c>
      <c r="G107" s="15" t="s">
        <v>3325</v>
      </c>
      <c r="H107" s="12" t="s">
        <v>9096</v>
      </c>
      <c r="I107" s="22" t="s">
        <v>6985</v>
      </c>
      <c r="J107" s="13" t="str">
        <f t="shared" si="8"/>
        <v>tkhp890104@softbank.ne.jp</v>
      </c>
      <c r="K107" s="28" t="str">
        <f t="shared" si="9"/>
        <v>腎臓内科 山口純代</v>
      </c>
      <c r="L107" s="13">
        <f t="shared" si="10"/>
        <v>17</v>
      </c>
      <c r="M107" s="12" t="s">
        <v>962</v>
      </c>
      <c r="N107" s="13">
        <v>6</v>
      </c>
      <c r="O107" s="13">
        <v>1</v>
      </c>
      <c r="P107" s="13"/>
      <c r="Q107" s="13"/>
      <c r="R107" s="17">
        <v>45882</v>
      </c>
      <c r="S107" s="80" t="s">
        <v>9507</v>
      </c>
      <c r="T107" s="18"/>
      <c r="U107" s="13" t="s">
        <v>2324</v>
      </c>
      <c r="V107" s="13" t="s">
        <v>4876</v>
      </c>
      <c r="W107" s="13"/>
      <c r="X107" s="13" t="s">
        <v>5708</v>
      </c>
      <c r="Y107" s="13" t="s">
        <v>5708</v>
      </c>
      <c r="Z107" s="13" t="s">
        <v>5708</v>
      </c>
      <c r="AA107" s="105" t="s">
        <v>8490</v>
      </c>
      <c r="AB107" s="103" t="s">
        <v>8527</v>
      </c>
      <c r="AC107" s="12">
        <f t="shared" si="11"/>
        <v>1</v>
      </c>
      <c r="AD107" s="103" t="s">
        <v>8596</v>
      </c>
      <c r="AE107" s="12">
        <f t="shared" si="12"/>
        <v>1</v>
      </c>
      <c r="AF107" s="103" t="s">
        <v>3640</v>
      </c>
      <c r="AG107" s="12">
        <f t="shared" si="13"/>
        <v>1</v>
      </c>
      <c r="AH107" s="103" t="s">
        <v>8619</v>
      </c>
      <c r="AI107" s="12">
        <f t="shared" si="14"/>
        <v>0</v>
      </c>
      <c r="AJ107" s="103" t="s">
        <v>962</v>
      </c>
      <c r="AK107" s="12">
        <f t="shared" si="15"/>
        <v>1</v>
      </c>
    </row>
    <row r="108" spans="1:37" ht="13.5" customHeight="1">
      <c r="A108" s="13" t="s">
        <v>66</v>
      </c>
      <c r="B108" s="13" t="s">
        <v>3147</v>
      </c>
      <c r="C108" s="13" t="s">
        <v>1439</v>
      </c>
      <c r="D108" s="13" t="s">
        <v>3976</v>
      </c>
      <c r="E108" s="21" t="s">
        <v>985</v>
      </c>
      <c r="F108" s="12" t="s">
        <v>10507</v>
      </c>
      <c r="G108" s="15" t="s">
        <v>3325</v>
      </c>
      <c r="H108" s="12" t="s">
        <v>9148</v>
      </c>
      <c r="I108" s="16" t="s">
        <v>1146</v>
      </c>
      <c r="J108" s="13" t="str">
        <f t="shared" si="8"/>
        <v>tkhp890105@softbank.ne.jp</v>
      </c>
      <c r="K108" s="28" t="str">
        <f t="shared" si="9"/>
        <v>腎臓内科 多田美穗</v>
      </c>
      <c r="L108" s="13">
        <f t="shared" si="10"/>
        <v>17</v>
      </c>
      <c r="M108" s="61" t="s">
        <v>962</v>
      </c>
      <c r="N108" s="13">
        <v>6</v>
      </c>
      <c r="O108" s="13">
        <v>1</v>
      </c>
      <c r="P108" s="13"/>
      <c r="Q108" s="13"/>
      <c r="R108" s="17">
        <v>46100</v>
      </c>
      <c r="S108" s="80" t="s">
        <v>10510</v>
      </c>
      <c r="T108" s="18"/>
      <c r="U108" s="13" t="s">
        <v>2325</v>
      </c>
      <c r="V108" s="13" t="s">
        <v>4877</v>
      </c>
      <c r="W108" s="13"/>
      <c r="X108" s="13" t="s">
        <v>5708</v>
      </c>
      <c r="Y108" s="13" t="s">
        <v>5708</v>
      </c>
      <c r="Z108" s="13" t="s">
        <v>5708</v>
      </c>
      <c r="AA108" s="104" t="s">
        <v>7673</v>
      </c>
      <c r="AB108" s="103"/>
      <c r="AC108" s="12">
        <f t="shared" si="11"/>
        <v>2</v>
      </c>
      <c r="AD108" s="103" t="s">
        <v>8537</v>
      </c>
      <c r="AE108" s="12">
        <f t="shared" si="12"/>
        <v>0</v>
      </c>
      <c r="AF108" s="103" t="s">
        <v>8538</v>
      </c>
      <c r="AG108" s="12">
        <f t="shared" si="13"/>
        <v>0</v>
      </c>
      <c r="AH108" s="103" t="s">
        <v>8619</v>
      </c>
      <c r="AI108" s="12">
        <f t="shared" si="14"/>
        <v>1</v>
      </c>
      <c r="AJ108" s="103" t="s">
        <v>962</v>
      </c>
      <c r="AK108" s="12">
        <f t="shared" si="15"/>
        <v>1</v>
      </c>
    </row>
    <row r="109" spans="1:37" ht="13.5" customHeight="1">
      <c r="A109" s="13" t="s">
        <v>67</v>
      </c>
      <c r="B109" s="13" t="s">
        <v>3147</v>
      </c>
      <c r="C109" s="13" t="s">
        <v>1440</v>
      </c>
      <c r="D109" s="13" t="s">
        <v>3977</v>
      </c>
      <c r="E109" s="21" t="s">
        <v>985</v>
      </c>
      <c r="F109" s="21" t="s">
        <v>5878</v>
      </c>
      <c r="G109" s="15" t="s">
        <v>3325</v>
      </c>
      <c r="H109" s="14"/>
      <c r="I109" s="22" t="s">
        <v>267</v>
      </c>
      <c r="J109" s="13" t="str">
        <f t="shared" si="8"/>
        <v>tkhp890106@softbank.ne.jp</v>
      </c>
      <c r="K109" s="28" t="str">
        <f t="shared" si="9"/>
        <v>腎臓内科 透析室看護師</v>
      </c>
      <c r="L109" s="13">
        <f t="shared" si="10"/>
        <v>21</v>
      </c>
      <c r="M109" s="61" t="s">
        <v>962</v>
      </c>
      <c r="N109" s="13">
        <v>12</v>
      </c>
      <c r="O109" s="13">
        <v>3</v>
      </c>
      <c r="P109" s="13"/>
      <c r="Q109" s="13"/>
      <c r="R109" s="17">
        <v>43555</v>
      </c>
      <c r="S109" s="80" t="s">
        <v>6574</v>
      </c>
      <c r="T109" s="18"/>
      <c r="U109" s="13" t="s">
        <v>2326</v>
      </c>
      <c r="V109" s="13" t="s">
        <v>4878</v>
      </c>
      <c r="W109" s="13"/>
      <c r="X109" s="13" t="s">
        <v>5708</v>
      </c>
      <c r="Y109" s="13" t="s">
        <v>5708</v>
      </c>
      <c r="Z109" s="13" t="s">
        <v>5708</v>
      </c>
      <c r="AA109" s="104" t="s">
        <v>7674</v>
      </c>
      <c r="AB109" s="103"/>
      <c r="AC109" s="12">
        <f t="shared" si="11"/>
        <v>2</v>
      </c>
      <c r="AD109" s="103"/>
      <c r="AE109" s="12">
        <f t="shared" si="12"/>
        <v>2</v>
      </c>
      <c r="AF109" s="103"/>
      <c r="AG109" s="12">
        <f t="shared" si="13"/>
        <v>2</v>
      </c>
      <c r="AH109" s="103"/>
      <c r="AI109" s="12">
        <f t="shared" si="14"/>
        <v>2</v>
      </c>
      <c r="AJ109" s="103" t="s">
        <v>962</v>
      </c>
      <c r="AK109" s="12">
        <f t="shared" si="15"/>
        <v>1</v>
      </c>
    </row>
    <row r="110" spans="1:37" ht="13.5" customHeight="1">
      <c r="A110" s="31" t="s">
        <v>1215</v>
      </c>
      <c r="B110" s="13" t="s">
        <v>3147</v>
      </c>
      <c r="C110" s="13" t="s">
        <v>1441</v>
      </c>
      <c r="D110" s="13" t="s">
        <v>3978</v>
      </c>
      <c r="E110" s="21" t="s">
        <v>985</v>
      </c>
      <c r="F110" s="21" t="s">
        <v>10508</v>
      </c>
      <c r="G110" s="21" t="s">
        <v>3325</v>
      </c>
      <c r="H110" s="14" t="s">
        <v>10509</v>
      </c>
      <c r="I110" s="16" t="s">
        <v>10250</v>
      </c>
      <c r="J110" s="13" t="str">
        <f t="shared" si="8"/>
        <v>tkhp890107@softbank.ne.jp</v>
      </c>
      <c r="K110" s="28" t="str">
        <f t="shared" si="9"/>
        <v>腎臓内科 清水郁子</v>
      </c>
      <c r="L110" s="13">
        <f t="shared" si="10"/>
        <v>17</v>
      </c>
      <c r="M110" s="61" t="s">
        <v>962</v>
      </c>
      <c r="N110" s="13">
        <v>6</v>
      </c>
      <c r="O110" s="13">
        <v>1</v>
      </c>
      <c r="P110" s="13"/>
      <c r="Q110" s="13"/>
      <c r="R110" s="17">
        <v>46100</v>
      </c>
      <c r="S110" s="80" t="s">
        <v>10511</v>
      </c>
      <c r="T110" s="18"/>
      <c r="U110" s="13" t="s">
        <v>2327</v>
      </c>
      <c r="V110" s="13" t="s">
        <v>4879</v>
      </c>
      <c r="W110" s="13"/>
      <c r="X110" s="13" t="s">
        <v>5708</v>
      </c>
      <c r="Y110" s="13" t="s">
        <v>5708</v>
      </c>
      <c r="Z110" s="13" t="s">
        <v>5708</v>
      </c>
      <c r="AA110" s="104" t="s">
        <v>7675</v>
      </c>
      <c r="AB110" s="103"/>
      <c r="AC110" s="12">
        <f t="shared" si="11"/>
        <v>2</v>
      </c>
      <c r="AD110" s="103"/>
      <c r="AE110" s="12">
        <f t="shared" si="12"/>
        <v>2</v>
      </c>
      <c r="AF110" s="103"/>
      <c r="AG110" s="12">
        <f t="shared" si="13"/>
        <v>2</v>
      </c>
      <c r="AH110" s="103" t="s">
        <v>8621</v>
      </c>
      <c r="AI110" s="12">
        <f t="shared" si="14"/>
        <v>1</v>
      </c>
      <c r="AJ110" s="103" t="s">
        <v>962</v>
      </c>
      <c r="AK110" s="12">
        <f t="shared" si="15"/>
        <v>1</v>
      </c>
    </row>
    <row r="111" spans="1:37" ht="13.5" customHeight="1">
      <c r="A111" s="13" t="s">
        <v>68</v>
      </c>
      <c r="B111" s="13" t="s">
        <v>3147</v>
      </c>
      <c r="C111" s="13" t="s">
        <v>1442</v>
      </c>
      <c r="D111" s="13" t="s">
        <v>3979</v>
      </c>
      <c r="E111" s="21" t="s">
        <v>985</v>
      </c>
      <c r="F111" s="21" t="s">
        <v>6505</v>
      </c>
      <c r="G111" s="15" t="s">
        <v>3325</v>
      </c>
      <c r="H111" s="14" t="s">
        <v>3617</v>
      </c>
      <c r="I111" s="22" t="s">
        <v>6441</v>
      </c>
      <c r="J111" s="13" t="str">
        <f t="shared" si="8"/>
        <v>tkhp890108@softbank.ne.jp</v>
      </c>
      <c r="K111" s="28" t="str">
        <f t="shared" si="9"/>
        <v>腎臓内科 長谷川一宏</v>
      </c>
      <c r="L111" s="13">
        <f t="shared" si="10"/>
        <v>19</v>
      </c>
      <c r="M111" s="61" t="s">
        <v>962</v>
      </c>
      <c r="N111" s="13">
        <v>6</v>
      </c>
      <c r="O111" s="13">
        <v>1</v>
      </c>
      <c r="P111" s="13"/>
      <c r="Q111" s="13"/>
      <c r="R111" s="17">
        <v>44362</v>
      </c>
      <c r="S111" s="80" t="s">
        <v>6575</v>
      </c>
      <c r="T111" s="18"/>
      <c r="U111" s="13" t="s">
        <v>2328</v>
      </c>
      <c r="V111" s="13" t="s">
        <v>4880</v>
      </c>
      <c r="W111" s="13"/>
      <c r="X111" s="13" t="s">
        <v>5708</v>
      </c>
      <c r="Y111" s="13" t="s">
        <v>5708</v>
      </c>
      <c r="Z111" s="13" t="s">
        <v>5708</v>
      </c>
      <c r="AA111" s="104" t="s">
        <v>7676</v>
      </c>
      <c r="AB111" s="103"/>
      <c r="AC111" s="12">
        <f t="shared" si="11"/>
        <v>2</v>
      </c>
      <c r="AD111" s="103"/>
      <c r="AE111" s="12">
        <f t="shared" si="12"/>
        <v>2</v>
      </c>
      <c r="AF111" s="103"/>
      <c r="AG111" s="12">
        <f t="shared" si="13"/>
        <v>2</v>
      </c>
      <c r="AH111" s="103"/>
      <c r="AI111" s="12">
        <f t="shared" si="14"/>
        <v>2</v>
      </c>
      <c r="AJ111" s="103" t="s">
        <v>962</v>
      </c>
      <c r="AK111" s="12">
        <f t="shared" si="15"/>
        <v>1</v>
      </c>
    </row>
    <row r="112" spans="1:37" ht="13.5" customHeight="1">
      <c r="A112" s="13" t="s">
        <v>69</v>
      </c>
      <c r="B112" s="13" t="s">
        <v>3147</v>
      </c>
      <c r="C112" s="13" t="s">
        <v>1443</v>
      </c>
      <c r="D112" s="13" t="s">
        <v>3980</v>
      </c>
      <c r="E112" s="21" t="s">
        <v>985</v>
      </c>
      <c r="F112" s="21" t="s">
        <v>6435</v>
      </c>
      <c r="G112" s="15" t="s">
        <v>3325</v>
      </c>
      <c r="H112" s="14" t="s">
        <v>6483</v>
      </c>
      <c r="I112" s="22" t="s">
        <v>333</v>
      </c>
      <c r="J112" s="13" t="str">
        <f t="shared" si="8"/>
        <v>tkhp890109@softbank.ne.jp</v>
      </c>
      <c r="K112" s="28" t="str">
        <f t="shared" si="9"/>
        <v>腎臓内科 脇野修</v>
      </c>
      <c r="L112" s="13">
        <f t="shared" si="10"/>
        <v>15</v>
      </c>
      <c r="M112" s="61" t="s">
        <v>962</v>
      </c>
      <c r="N112" s="13">
        <v>3</v>
      </c>
      <c r="O112" s="13">
        <v>1</v>
      </c>
      <c r="P112" s="13"/>
      <c r="Q112" s="13"/>
      <c r="R112" s="17">
        <v>44287</v>
      </c>
      <c r="S112" s="80" t="s">
        <v>6576</v>
      </c>
      <c r="T112" s="18"/>
      <c r="U112" s="13" t="s">
        <v>2329</v>
      </c>
      <c r="V112" s="13" t="s">
        <v>4881</v>
      </c>
      <c r="W112" s="13"/>
      <c r="X112" s="13" t="s">
        <v>5708</v>
      </c>
      <c r="Y112" s="13" t="s">
        <v>5708</v>
      </c>
      <c r="Z112" s="13" t="s">
        <v>5708</v>
      </c>
      <c r="AA112" s="104" t="s">
        <v>7677</v>
      </c>
      <c r="AB112" s="103"/>
      <c r="AC112" s="12">
        <f t="shared" si="11"/>
        <v>2</v>
      </c>
      <c r="AD112" s="103"/>
      <c r="AE112" s="12">
        <f t="shared" si="12"/>
        <v>2</v>
      </c>
      <c r="AF112" s="103"/>
      <c r="AG112" s="12">
        <f t="shared" si="13"/>
        <v>2</v>
      </c>
      <c r="AH112" s="103"/>
      <c r="AI112" s="12">
        <f t="shared" si="14"/>
        <v>2</v>
      </c>
      <c r="AJ112" s="103" t="s">
        <v>962</v>
      </c>
      <c r="AK112" s="12">
        <f t="shared" si="15"/>
        <v>1</v>
      </c>
    </row>
    <row r="113" spans="1:37" ht="13.5" customHeight="1">
      <c r="A113" s="13" t="s">
        <v>70</v>
      </c>
      <c r="B113" s="13" t="s">
        <v>3147</v>
      </c>
      <c r="C113" s="13" t="s">
        <v>1444</v>
      </c>
      <c r="D113" s="13" t="s">
        <v>3981</v>
      </c>
      <c r="E113" s="21" t="s">
        <v>985</v>
      </c>
      <c r="F113" s="21" t="s">
        <v>5879</v>
      </c>
      <c r="G113" s="15" t="s">
        <v>3325</v>
      </c>
      <c r="H113" s="14"/>
      <c r="I113" s="22" t="s">
        <v>1210</v>
      </c>
      <c r="J113" s="13" t="str">
        <f t="shared" si="8"/>
        <v>tkhp890110@softbank.ne.jp</v>
      </c>
      <c r="K113" s="28" t="str">
        <f t="shared" si="9"/>
        <v>腎臓内科 外来担当</v>
      </c>
      <c r="L113" s="13">
        <f t="shared" si="10"/>
        <v>17</v>
      </c>
      <c r="M113" s="61" t="s">
        <v>962</v>
      </c>
      <c r="N113" s="13">
        <v>12</v>
      </c>
      <c r="O113" s="13">
        <v>7</v>
      </c>
      <c r="P113" s="13"/>
      <c r="Q113" s="13"/>
      <c r="R113" s="17">
        <v>43555</v>
      </c>
      <c r="S113" s="80" t="s">
        <v>6577</v>
      </c>
      <c r="T113" s="18"/>
      <c r="U113" s="13" t="s">
        <v>2330</v>
      </c>
      <c r="V113" s="13" t="s">
        <v>4882</v>
      </c>
      <c r="W113" s="13"/>
      <c r="X113" s="13" t="s">
        <v>5708</v>
      </c>
      <c r="Y113" s="13" t="s">
        <v>5708</v>
      </c>
      <c r="Z113" s="13" t="s">
        <v>5708</v>
      </c>
      <c r="AA113" s="104" t="s">
        <v>7678</v>
      </c>
      <c r="AB113" s="103"/>
      <c r="AC113" s="12">
        <f t="shared" si="11"/>
        <v>2</v>
      </c>
      <c r="AD113" s="103"/>
      <c r="AE113" s="12">
        <f t="shared" si="12"/>
        <v>2</v>
      </c>
      <c r="AF113" s="103"/>
      <c r="AG113" s="12">
        <f t="shared" si="13"/>
        <v>2</v>
      </c>
      <c r="AH113" s="103"/>
      <c r="AI113" s="12">
        <f t="shared" si="14"/>
        <v>2</v>
      </c>
      <c r="AJ113" s="103" t="s">
        <v>962</v>
      </c>
      <c r="AK113" s="12">
        <f t="shared" si="15"/>
        <v>1</v>
      </c>
    </row>
    <row r="114" spans="1:37" ht="13.5" customHeight="1">
      <c r="A114" s="13" t="s">
        <v>71</v>
      </c>
      <c r="B114" s="13" t="s">
        <v>3147</v>
      </c>
      <c r="C114" s="13" t="s">
        <v>1445</v>
      </c>
      <c r="D114" s="13" t="s">
        <v>3982</v>
      </c>
      <c r="E114" s="21" t="s">
        <v>5775</v>
      </c>
      <c r="F114" s="21" t="s">
        <v>5880</v>
      </c>
      <c r="G114" s="14" t="s">
        <v>3408</v>
      </c>
      <c r="H114" s="14" t="s">
        <v>3772</v>
      </c>
      <c r="I114" s="22" t="s">
        <v>6436</v>
      </c>
      <c r="J114" s="13" t="str">
        <f t="shared" si="8"/>
        <v>tkhp890111@softbank.ne.jp</v>
      </c>
      <c r="K114" s="28" t="str">
        <f t="shared" si="9"/>
        <v>病院長特別補佐 久米博子</v>
      </c>
      <c r="L114" s="13">
        <f t="shared" si="10"/>
        <v>23</v>
      </c>
      <c r="M114" s="61" t="s">
        <v>3566</v>
      </c>
      <c r="N114" s="35">
        <v>12</v>
      </c>
      <c r="O114" s="13">
        <v>3</v>
      </c>
      <c r="P114" s="13"/>
      <c r="Q114" s="13"/>
      <c r="R114" s="17">
        <v>43555</v>
      </c>
      <c r="S114" s="80" t="s">
        <v>6578</v>
      </c>
      <c r="T114" s="18"/>
      <c r="U114" s="13" t="s">
        <v>2331</v>
      </c>
      <c r="V114" s="13" t="s">
        <v>4883</v>
      </c>
      <c r="W114" s="13"/>
      <c r="X114" s="13" t="s">
        <v>5708</v>
      </c>
      <c r="Y114" s="13" t="s">
        <v>5708</v>
      </c>
      <c r="Z114" s="13" t="s">
        <v>5708</v>
      </c>
      <c r="AA114" s="104" t="s">
        <v>8426</v>
      </c>
      <c r="AB114" s="103"/>
      <c r="AC114" s="12">
        <f t="shared" si="11"/>
        <v>2</v>
      </c>
      <c r="AD114" s="103"/>
      <c r="AE114" s="12">
        <f t="shared" si="12"/>
        <v>2</v>
      </c>
      <c r="AF114" s="103"/>
      <c r="AG114" s="12">
        <f t="shared" si="13"/>
        <v>2</v>
      </c>
      <c r="AH114" s="103"/>
      <c r="AI114" s="12">
        <f t="shared" si="14"/>
        <v>2</v>
      </c>
      <c r="AJ114" s="103" t="s">
        <v>3566</v>
      </c>
      <c r="AK114" s="12">
        <f t="shared" si="15"/>
        <v>1</v>
      </c>
    </row>
    <row r="115" spans="1:37" ht="13.5" customHeight="1">
      <c r="A115" s="20" t="s">
        <v>922</v>
      </c>
      <c r="B115" s="13" t="s">
        <v>3147</v>
      </c>
      <c r="C115" s="13" t="s">
        <v>1446</v>
      </c>
      <c r="D115" s="13" t="s">
        <v>3983</v>
      </c>
      <c r="E115" s="21" t="s">
        <v>985</v>
      </c>
      <c r="F115" s="21" t="s">
        <v>5881</v>
      </c>
      <c r="G115" s="15" t="s">
        <v>3325</v>
      </c>
      <c r="H115" s="14" t="s">
        <v>3594</v>
      </c>
      <c r="I115" s="22" t="s">
        <v>6982</v>
      </c>
      <c r="J115" s="13" t="str">
        <f t="shared" si="8"/>
        <v>tkhp890112@softbank.ne.jp</v>
      </c>
      <c r="K115" s="28" t="str">
        <f t="shared" si="9"/>
        <v>腎臓内科 田蒔昌憲</v>
      </c>
      <c r="L115" s="13">
        <f t="shared" si="10"/>
        <v>17</v>
      </c>
      <c r="M115" s="61" t="s">
        <v>962</v>
      </c>
      <c r="N115" s="13">
        <v>6</v>
      </c>
      <c r="O115" s="13">
        <v>1</v>
      </c>
      <c r="P115" s="13"/>
      <c r="Q115" s="13"/>
      <c r="R115" s="17">
        <v>43485</v>
      </c>
      <c r="S115" s="80" t="s">
        <v>6579</v>
      </c>
      <c r="T115" s="18"/>
      <c r="U115" s="13" t="s">
        <v>2332</v>
      </c>
      <c r="V115" s="13" t="s">
        <v>4884</v>
      </c>
      <c r="W115" s="13"/>
      <c r="X115" s="13" t="s">
        <v>5708</v>
      </c>
      <c r="Y115" s="13" t="s">
        <v>5708</v>
      </c>
      <c r="Z115" s="13" t="s">
        <v>5708</v>
      </c>
      <c r="AA115" s="104" t="s">
        <v>7679</v>
      </c>
      <c r="AB115" s="103"/>
      <c r="AC115" s="12">
        <f t="shared" si="11"/>
        <v>2</v>
      </c>
      <c r="AD115" s="103"/>
      <c r="AE115" s="12">
        <f t="shared" si="12"/>
        <v>2</v>
      </c>
      <c r="AF115" s="103"/>
      <c r="AG115" s="12">
        <f t="shared" si="13"/>
        <v>2</v>
      </c>
      <c r="AH115" s="103"/>
      <c r="AI115" s="12">
        <f t="shared" si="14"/>
        <v>2</v>
      </c>
      <c r="AJ115" s="103" t="s">
        <v>962</v>
      </c>
      <c r="AK115" s="12">
        <f t="shared" si="15"/>
        <v>1</v>
      </c>
    </row>
    <row r="116" spans="1:37" ht="13.5" customHeight="1">
      <c r="A116" s="20" t="s">
        <v>1216</v>
      </c>
      <c r="B116" s="13" t="s">
        <v>3147</v>
      </c>
      <c r="C116" s="13" t="s">
        <v>1447</v>
      </c>
      <c r="D116" s="13" t="s">
        <v>3984</v>
      </c>
      <c r="E116" s="21" t="s">
        <v>985</v>
      </c>
      <c r="F116" s="21" t="s">
        <v>5882</v>
      </c>
      <c r="G116" s="15" t="s">
        <v>7399</v>
      </c>
      <c r="H116" s="14"/>
      <c r="I116" s="22" t="s">
        <v>1214</v>
      </c>
      <c r="J116" s="13" t="str">
        <f t="shared" si="8"/>
        <v>tkhp890113@softbank.ne.jp</v>
      </c>
      <c r="K116" s="28" t="str">
        <f t="shared" si="9"/>
        <v>腎臓内科 呼出用</v>
      </c>
      <c r="L116" s="13">
        <f t="shared" si="10"/>
        <v>15</v>
      </c>
      <c r="M116" s="61" t="s">
        <v>962</v>
      </c>
      <c r="N116" s="13">
        <v>12</v>
      </c>
      <c r="O116" s="13">
        <v>7</v>
      </c>
      <c r="P116" s="13"/>
      <c r="Q116" s="13"/>
      <c r="R116" s="17">
        <v>40974</v>
      </c>
      <c r="S116" s="80" t="s">
        <v>6580</v>
      </c>
      <c r="T116" s="18"/>
      <c r="U116" s="13" t="s">
        <v>2333</v>
      </c>
      <c r="V116" s="13" t="s">
        <v>4885</v>
      </c>
      <c r="W116" s="13"/>
      <c r="X116" s="13" t="s">
        <v>5708</v>
      </c>
      <c r="Y116" s="13" t="s">
        <v>5708</v>
      </c>
      <c r="Z116" s="13" t="s">
        <v>5708</v>
      </c>
      <c r="AA116" s="104" t="s">
        <v>7683</v>
      </c>
      <c r="AB116" s="103"/>
      <c r="AC116" s="12">
        <f t="shared" si="11"/>
        <v>2</v>
      </c>
      <c r="AD116" s="103"/>
      <c r="AE116" s="12">
        <f t="shared" si="12"/>
        <v>2</v>
      </c>
      <c r="AF116" s="103"/>
      <c r="AG116" s="12">
        <f t="shared" si="13"/>
        <v>2</v>
      </c>
      <c r="AH116" s="103"/>
      <c r="AI116" s="12">
        <f t="shared" si="14"/>
        <v>2</v>
      </c>
      <c r="AJ116" s="103" t="s">
        <v>962</v>
      </c>
      <c r="AK116" s="12">
        <f t="shared" si="15"/>
        <v>1</v>
      </c>
    </row>
    <row r="117" spans="1:37" ht="13.5" customHeight="1">
      <c r="A117" s="13" t="s">
        <v>72</v>
      </c>
      <c r="B117" s="13" t="s">
        <v>3147</v>
      </c>
      <c r="C117" s="13" t="s">
        <v>1448</v>
      </c>
      <c r="D117" s="13" t="s">
        <v>3985</v>
      </c>
      <c r="E117" s="21" t="s">
        <v>987</v>
      </c>
      <c r="F117" s="21" t="s">
        <v>9522</v>
      </c>
      <c r="G117" s="15" t="s">
        <v>3318</v>
      </c>
      <c r="H117" s="14" t="s">
        <v>3658</v>
      </c>
      <c r="I117" s="16" t="s">
        <v>8619</v>
      </c>
      <c r="J117" s="13" t="str">
        <f t="shared" si="8"/>
        <v>tkhp890114@softbank.ne.jp</v>
      </c>
      <c r="K117" s="28" t="str">
        <f t="shared" si="9"/>
        <v>血液内科 中村昌史</v>
      </c>
      <c r="L117" s="13">
        <f t="shared" si="10"/>
        <v>17</v>
      </c>
      <c r="M117" s="61" t="s">
        <v>3209</v>
      </c>
      <c r="N117" s="13">
        <v>6</v>
      </c>
      <c r="O117" s="13">
        <v>1</v>
      </c>
      <c r="P117" s="13"/>
      <c r="Q117" s="13"/>
      <c r="R117" s="17">
        <v>45908</v>
      </c>
      <c r="S117" s="80" t="s">
        <v>9521</v>
      </c>
      <c r="T117" s="18"/>
      <c r="U117" s="13" t="s">
        <v>2276</v>
      </c>
      <c r="V117" s="13" t="s">
        <v>4886</v>
      </c>
      <c r="W117" s="13"/>
      <c r="X117" s="13" t="s">
        <v>5708</v>
      </c>
      <c r="Y117" s="13" t="s">
        <v>5708</v>
      </c>
      <c r="Z117" s="13" t="s">
        <v>5708</v>
      </c>
      <c r="AA117" s="105" t="s">
        <v>8491</v>
      </c>
      <c r="AB117" s="103"/>
      <c r="AC117" s="12">
        <f t="shared" si="11"/>
        <v>2</v>
      </c>
      <c r="AD117" s="103"/>
      <c r="AE117" s="12">
        <f t="shared" si="12"/>
        <v>2</v>
      </c>
      <c r="AF117" s="103"/>
      <c r="AG117" s="12">
        <f t="shared" si="13"/>
        <v>2</v>
      </c>
      <c r="AH117" s="103"/>
      <c r="AI117" s="12">
        <f t="shared" si="14"/>
        <v>2</v>
      </c>
      <c r="AJ117" s="103"/>
      <c r="AK117" s="12">
        <f t="shared" si="15"/>
        <v>2</v>
      </c>
    </row>
    <row r="118" spans="1:37" ht="13.5" customHeight="1">
      <c r="A118" s="13" t="s">
        <v>73</v>
      </c>
      <c r="B118" s="13" t="s">
        <v>3147</v>
      </c>
      <c r="C118" s="13" t="s">
        <v>1449</v>
      </c>
      <c r="D118" s="13" t="s">
        <v>3986</v>
      </c>
      <c r="E118" s="21" t="s">
        <v>983</v>
      </c>
      <c r="F118" s="12" t="s">
        <v>10933</v>
      </c>
      <c r="G118" s="15" t="s">
        <v>3322</v>
      </c>
      <c r="H118" s="12" t="s">
        <v>10934</v>
      </c>
      <c r="I118" s="16" t="s">
        <v>8983</v>
      </c>
      <c r="J118" s="13" t="str">
        <f t="shared" si="8"/>
        <v>tkhp890115@softbank.ne.jp</v>
      </c>
      <c r="K118" s="28" t="str">
        <f t="shared" si="9"/>
        <v>呼吸器内科 小山壱也</v>
      </c>
      <c r="L118" s="13">
        <f t="shared" si="10"/>
        <v>19</v>
      </c>
      <c r="M118" s="61" t="s">
        <v>960</v>
      </c>
      <c r="N118" s="13">
        <v>6</v>
      </c>
      <c r="O118" s="13">
        <v>1</v>
      </c>
      <c r="P118" s="13"/>
      <c r="Q118" s="13"/>
      <c r="R118" s="17">
        <v>46198</v>
      </c>
      <c r="S118" s="80" t="s">
        <v>10935</v>
      </c>
      <c r="T118" s="18"/>
      <c r="U118" s="13" t="s">
        <v>2366</v>
      </c>
      <c r="V118" s="13" t="s">
        <v>4887</v>
      </c>
      <c r="W118" s="13"/>
      <c r="X118" s="13" t="s">
        <v>5708</v>
      </c>
      <c r="Y118" s="13" t="s">
        <v>5708</v>
      </c>
      <c r="Z118" s="13" t="s">
        <v>5708</v>
      </c>
      <c r="AA118" s="104" t="s">
        <v>7623</v>
      </c>
      <c r="AB118" s="103"/>
      <c r="AC118" s="12">
        <f t="shared" si="11"/>
        <v>2</v>
      </c>
      <c r="AD118" s="103" t="s">
        <v>8691</v>
      </c>
      <c r="AE118" s="12">
        <f t="shared" si="12"/>
        <v>0</v>
      </c>
      <c r="AF118" s="103" t="s">
        <v>8748</v>
      </c>
      <c r="AG118" s="12">
        <f t="shared" si="13"/>
        <v>0</v>
      </c>
      <c r="AH118" s="103" t="s">
        <v>8619</v>
      </c>
      <c r="AI118" s="12">
        <f t="shared" si="14"/>
        <v>0</v>
      </c>
      <c r="AJ118" s="103" t="s">
        <v>960</v>
      </c>
      <c r="AK118" s="12">
        <f t="shared" si="15"/>
        <v>1</v>
      </c>
    </row>
    <row r="119" spans="1:37" ht="13.5" customHeight="1">
      <c r="A119" s="13" t="s">
        <v>74</v>
      </c>
      <c r="B119" s="13" t="s">
        <v>3147</v>
      </c>
      <c r="C119" s="13" t="s">
        <v>1450</v>
      </c>
      <c r="D119" s="13" t="s">
        <v>3987</v>
      </c>
      <c r="E119" s="21" t="s">
        <v>6332</v>
      </c>
      <c r="F119" s="21" t="s">
        <v>5883</v>
      </c>
      <c r="G119" s="15" t="s">
        <v>6367</v>
      </c>
      <c r="H119" s="14" t="s">
        <v>3679</v>
      </c>
      <c r="I119" s="22" t="s">
        <v>333</v>
      </c>
      <c r="J119" s="13" t="str">
        <f t="shared" si="8"/>
        <v>tkhp890116@softbank.ne.jp</v>
      </c>
      <c r="K119" s="28" t="str">
        <f t="shared" si="9"/>
        <v>脳神経内科 和泉唯信</v>
      </c>
      <c r="L119" s="13">
        <f t="shared" si="10"/>
        <v>19</v>
      </c>
      <c r="M119" s="61" t="s">
        <v>6333</v>
      </c>
      <c r="N119" s="13">
        <v>3</v>
      </c>
      <c r="O119" s="13">
        <v>1</v>
      </c>
      <c r="P119" s="13"/>
      <c r="Q119" s="13"/>
      <c r="R119" s="17">
        <v>44284</v>
      </c>
      <c r="S119" s="80" t="s">
        <v>7488</v>
      </c>
      <c r="T119" s="18"/>
      <c r="U119" s="13" t="s">
        <v>2367</v>
      </c>
      <c r="V119" s="13" t="s">
        <v>4888</v>
      </c>
      <c r="W119" s="13"/>
      <c r="X119" s="13" t="s">
        <v>5708</v>
      </c>
      <c r="Y119" s="13" t="s">
        <v>5708</v>
      </c>
      <c r="Z119" s="13" t="s">
        <v>5708</v>
      </c>
      <c r="AA119" s="104" t="s">
        <v>7709</v>
      </c>
      <c r="AB119" s="103"/>
      <c r="AC119" s="12">
        <f t="shared" si="11"/>
        <v>2</v>
      </c>
      <c r="AD119" s="103"/>
      <c r="AE119" s="12">
        <f t="shared" si="12"/>
        <v>2</v>
      </c>
      <c r="AF119" s="103"/>
      <c r="AG119" s="12">
        <f t="shared" si="13"/>
        <v>2</v>
      </c>
      <c r="AH119" s="103"/>
      <c r="AI119" s="12">
        <f t="shared" si="14"/>
        <v>2</v>
      </c>
      <c r="AJ119" s="103" t="s">
        <v>6333</v>
      </c>
      <c r="AK119" s="12">
        <f t="shared" si="15"/>
        <v>1</v>
      </c>
    </row>
    <row r="120" spans="1:37" ht="13.5" customHeight="1">
      <c r="A120" s="139" t="s">
        <v>1148</v>
      </c>
      <c r="B120" s="13" t="s">
        <v>3147</v>
      </c>
      <c r="C120" s="13" t="s">
        <v>1451</v>
      </c>
      <c r="D120" s="13" t="s">
        <v>3988</v>
      </c>
      <c r="E120" s="21" t="s">
        <v>985</v>
      </c>
      <c r="F120" s="21" t="s">
        <v>9556</v>
      </c>
      <c r="G120" s="15" t="s">
        <v>3325</v>
      </c>
      <c r="H120" s="14" t="s">
        <v>9557</v>
      </c>
      <c r="I120" s="22" t="s">
        <v>6339</v>
      </c>
      <c r="J120" s="13" t="str">
        <f t="shared" si="8"/>
        <v>tkhp890117@softbank.ne.jp</v>
      </c>
      <c r="K120" s="28" t="str">
        <f t="shared" si="9"/>
        <v>腎臓内科 宮上慎司</v>
      </c>
      <c r="L120" s="13">
        <f t="shared" si="10"/>
        <v>17</v>
      </c>
      <c r="M120" s="61" t="s">
        <v>962</v>
      </c>
      <c r="N120" s="13">
        <v>6</v>
      </c>
      <c r="O120" s="13">
        <v>1</v>
      </c>
      <c r="P120" s="13"/>
      <c r="Q120" s="13"/>
      <c r="R120" s="17">
        <v>45992</v>
      </c>
      <c r="S120" s="80" t="s">
        <v>9555</v>
      </c>
      <c r="T120" s="18"/>
      <c r="U120" s="13" t="s">
        <v>2334</v>
      </c>
      <c r="V120" s="13" t="s">
        <v>4889</v>
      </c>
      <c r="W120" s="13"/>
      <c r="X120" s="13" t="s">
        <v>5708</v>
      </c>
      <c r="Y120" s="13" t="s">
        <v>5708</v>
      </c>
      <c r="Z120" s="13" t="s">
        <v>5708</v>
      </c>
      <c r="AA120" s="104" t="s">
        <v>7680</v>
      </c>
      <c r="AB120" s="103"/>
      <c r="AC120" s="12">
        <f t="shared" si="11"/>
        <v>2</v>
      </c>
      <c r="AD120" s="103"/>
      <c r="AE120" s="12">
        <f t="shared" si="12"/>
        <v>2</v>
      </c>
      <c r="AF120" s="103"/>
      <c r="AG120" s="12">
        <f t="shared" si="13"/>
        <v>2</v>
      </c>
      <c r="AH120" s="103"/>
      <c r="AI120" s="12">
        <f t="shared" si="14"/>
        <v>2</v>
      </c>
      <c r="AJ120" s="103" t="s">
        <v>962</v>
      </c>
      <c r="AK120" s="12">
        <f t="shared" si="15"/>
        <v>1</v>
      </c>
    </row>
    <row r="121" spans="1:37" ht="13.5" customHeight="1">
      <c r="A121" s="13" t="s">
        <v>75</v>
      </c>
      <c r="B121" s="13" t="s">
        <v>3147</v>
      </c>
      <c r="C121" s="13" t="s">
        <v>1452</v>
      </c>
      <c r="D121" s="13" t="s">
        <v>3989</v>
      </c>
      <c r="E121" s="21" t="s">
        <v>6332</v>
      </c>
      <c r="F121" s="21" t="s">
        <v>5884</v>
      </c>
      <c r="G121" s="15" t="s">
        <v>6367</v>
      </c>
      <c r="H121" s="14" t="s">
        <v>3680</v>
      </c>
      <c r="I121" s="22" t="s">
        <v>333</v>
      </c>
      <c r="J121" s="13" t="str">
        <f t="shared" si="8"/>
        <v>tkhp890118@softbank.ne.jp</v>
      </c>
      <c r="K121" s="28" t="str">
        <f t="shared" si="9"/>
        <v>脳神経内科 松井尚子</v>
      </c>
      <c r="L121" s="13">
        <f t="shared" si="10"/>
        <v>19</v>
      </c>
      <c r="M121" s="61" t="s">
        <v>6333</v>
      </c>
      <c r="N121" s="13">
        <v>6</v>
      </c>
      <c r="O121" s="13">
        <v>1</v>
      </c>
      <c r="P121" s="13"/>
      <c r="Q121" s="13"/>
      <c r="R121" s="17">
        <v>44267</v>
      </c>
      <c r="S121" s="80" t="s">
        <v>7487</v>
      </c>
      <c r="T121" s="18"/>
      <c r="U121" s="13" t="s">
        <v>2368</v>
      </c>
      <c r="V121" s="13" t="s">
        <v>4890</v>
      </c>
      <c r="W121" s="13"/>
      <c r="X121" s="13" t="s">
        <v>5708</v>
      </c>
      <c r="Y121" s="13" t="s">
        <v>5708</v>
      </c>
      <c r="Z121" s="13" t="s">
        <v>5708</v>
      </c>
      <c r="AA121" s="104" t="s">
        <v>7710</v>
      </c>
      <c r="AB121" s="103"/>
      <c r="AC121" s="12">
        <f t="shared" si="11"/>
        <v>2</v>
      </c>
      <c r="AD121" s="103"/>
      <c r="AE121" s="12">
        <f t="shared" si="12"/>
        <v>2</v>
      </c>
      <c r="AF121" s="103"/>
      <c r="AG121" s="12">
        <f t="shared" si="13"/>
        <v>2</v>
      </c>
      <c r="AH121" s="103"/>
      <c r="AI121" s="12">
        <f t="shared" si="14"/>
        <v>2</v>
      </c>
      <c r="AJ121" s="103" t="s">
        <v>6333</v>
      </c>
      <c r="AK121" s="12">
        <f t="shared" si="15"/>
        <v>1</v>
      </c>
    </row>
    <row r="122" spans="1:37" ht="13.5" customHeight="1">
      <c r="A122" s="13" t="s">
        <v>76</v>
      </c>
      <c r="B122" s="13" t="s">
        <v>3147</v>
      </c>
      <c r="C122" s="13" t="s">
        <v>1453</v>
      </c>
      <c r="D122" s="13" t="s">
        <v>3990</v>
      </c>
      <c r="E122" s="21" t="s">
        <v>5776</v>
      </c>
      <c r="F122" s="21" t="s">
        <v>5885</v>
      </c>
      <c r="G122" s="15" t="s">
        <v>3328</v>
      </c>
      <c r="H122" s="14" t="s">
        <v>3644</v>
      </c>
      <c r="I122" s="22" t="s">
        <v>1159</v>
      </c>
      <c r="J122" s="13" t="str">
        <f t="shared" si="8"/>
        <v>tkhp890119@softbank.ne.jp</v>
      </c>
      <c r="K122" s="28" t="str">
        <f t="shared" si="9"/>
        <v>歯科（１補） 藤本けい子</v>
      </c>
      <c r="L122" s="13">
        <f t="shared" si="10"/>
        <v>23</v>
      </c>
      <c r="M122" s="146" t="s">
        <v>6179</v>
      </c>
      <c r="N122" s="13">
        <v>7</v>
      </c>
      <c r="O122" s="13">
        <v>2</v>
      </c>
      <c r="P122" s="13"/>
      <c r="Q122" s="13"/>
      <c r="R122" s="17">
        <v>43555</v>
      </c>
      <c r="S122" s="80" t="s">
        <v>6581</v>
      </c>
      <c r="T122" s="18"/>
      <c r="U122" s="13" t="s">
        <v>2699</v>
      </c>
      <c r="V122" s="13" t="s">
        <v>4891</v>
      </c>
      <c r="W122" s="13"/>
      <c r="X122" s="13" t="s">
        <v>5708</v>
      </c>
      <c r="Y122" s="13" t="s">
        <v>5708</v>
      </c>
      <c r="Z122" s="13" t="s">
        <v>5708</v>
      </c>
      <c r="AA122" s="104" t="s">
        <v>8018</v>
      </c>
      <c r="AB122" s="103"/>
      <c r="AC122" s="12">
        <f t="shared" si="11"/>
        <v>2</v>
      </c>
      <c r="AD122" s="103"/>
      <c r="AE122" s="12">
        <f t="shared" si="12"/>
        <v>2</v>
      </c>
      <c r="AF122" s="103"/>
      <c r="AG122" s="12">
        <f t="shared" si="13"/>
        <v>2</v>
      </c>
      <c r="AH122" s="103"/>
      <c r="AI122" s="12">
        <f t="shared" si="14"/>
        <v>2</v>
      </c>
      <c r="AJ122" s="103" t="s">
        <v>6179</v>
      </c>
      <c r="AK122" s="12">
        <f t="shared" si="15"/>
        <v>1</v>
      </c>
    </row>
    <row r="123" spans="1:37" ht="13.5" customHeight="1">
      <c r="A123" s="13" t="s">
        <v>77</v>
      </c>
      <c r="B123" s="13" t="s">
        <v>3147</v>
      </c>
      <c r="C123" s="13" t="s">
        <v>1454</v>
      </c>
      <c r="D123" s="13" t="s">
        <v>3991</v>
      </c>
      <c r="E123" s="21" t="s">
        <v>6332</v>
      </c>
      <c r="F123" s="12" t="s">
        <v>8545</v>
      </c>
      <c r="G123" s="15" t="s">
        <v>6367</v>
      </c>
      <c r="H123" s="12" t="s">
        <v>3601</v>
      </c>
      <c r="I123" s="16" t="s">
        <v>8621</v>
      </c>
      <c r="J123" s="13" t="str">
        <f t="shared" si="8"/>
        <v>tkhp890120@softbank.ne.jp</v>
      </c>
      <c r="K123" s="28" t="str">
        <f t="shared" si="9"/>
        <v>脳神経内科 山本雄貴</v>
      </c>
      <c r="L123" s="13">
        <f t="shared" si="10"/>
        <v>19</v>
      </c>
      <c r="M123" s="61" t="s">
        <v>6333</v>
      </c>
      <c r="N123" s="13">
        <v>6</v>
      </c>
      <c r="O123" s="13">
        <v>1</v>
      </c>
      <c r="P123" s="13"/>
      <c r="Q123" s="13"/>
      <c r="R123" s="17">
        <v>45383</v>
      </c>
      <c r="S123" s="80" t="s">
        <v>8644</v>
      </c>
      <c r="T123" s="18"/>
      <c r="U123" s="13" t="s">
        <v>2384</v>
      </c>
      <c r="V123" s="13" t="s">
        <v>4892</v>
      </c>
      <c r="W123" s="13"/>
      <c r="X123" s="13" t="s">
        <v>5708</v>
      </c>
      <c r="Y123" s="13" t="s">
        <v>5708</v>
      </c>
      <c r="Z123" s="13" t="s">
        <v>5708</v>
      </c>
      <c r="AA123" s="104" t="s">
        <v>7711</v>
      </c>
      <c r="AB123" s="103"/>
      <c r="AC123" s="12">
        <f t="shared" si="11"/>
        <v>2</v>
      </c>
      <c r="AD123" s="103" t="s">
        <v>8545</v>
      </c>
      <c r="AE123" s="12">
        <f t="shared" si="12"/>
        <v>1</v>
      </c>
      <c r="AF123" s="103" t="s">
        <v>3601</v>
      </c>
      <c r="AG123" s="12">
        <f t="shared" si="13"/>
        <v>1</v>
      </c>
      <c r="AH123" s="103" t="s">
        <v>8621</v>
      </c>
      <c r="AI123" s="12">
        <f t="shared" si="14"/>
        <v>1</v>
      </c>
      <c r="AJ123" s="103" t="s">
        <v>6333</v>
      </c>
      <c r="AK123" s="12">
        <f t="shared" si="15"/>
        <v>1</v>
      </c>
    </row>
    <row r="124" spans="1:37" ht="13.5" customHeight="1">
      <c r="A124" s="13" t="s">
        <v>78</v>
      </c>
      <c r="B124" s="13" t="s">
        <v>3147</v>
      </c>
      <c r="C124" s="13" t="s">
        <v>1455</v>
      </c>
      <c r="D124" s="13" t="s">
        <v>3992</v>
      </c>
      <c r="E124" s="21" t="s">
        <v>6332</v>
      </c>
      <c r="F124" s="21" t="s">
        <v>10248</v>
      </c>
      <c r="G124" s="15" t="s">
        <v>6367</v>
      </c>
      <c r="H124" s="14" t="s">
        <v>10249</v>
      </c>
      <c r="I124" s="22" t="s">
        <v>10066</v>
      </c>
      <c r="J124" s="13" t="str">
        <f t="shared" si="8"/>
        <v>tkhp890121@softbank.ne.jp</v>
      </c>
      <c r="K124" s="28" t="str">
        <f t="shared" si="9"/>
        <v>脳神経内科 東原真奈</v>
      </c>
      <c r="L124" s="13">
        <f t="shared" si="10"/>
        <v>19</v>
      </c>
      <c r="M124" s="61" t="s">
        <v>6333</v>
      </c>
      <c r="N124" s="13">
        <v>6</v>
      </c>
      <c r="O124" s="13">
        <v>1</v>
      </c>
      <c r="P124" s="13"/>
      <c r="Q124" s="13"/>
      <c r="R124" s="17">
        <v>46084</v>
      </c>
      <c r="S124" s="80" t="s">
        <v>10585</v>
      </c>
      <c r="T124" s="18"/>
      <c r="U124" s="13" t="s">
        <v>2369</v>
      </c>
      <c r="V124" s="13" t="s">
        <v>4893</v>
      </c>
      <c r="W124" s="13"/>
      <c r="X124" s="13" t="s">
        <v>5708</v>
      </c>
      <c r="Y124" s="13" t="s">
        <v>5708</v>
      </c>
      <c r="Z124" s="13" t="s">
        <v>5708</v>
      </c>
      <c r="AA124" s="104" t="s">
        <v>7712</v>
      </c>
      <c r="AB124" s="103"/>
      <c r="AC124" s="12">
        <f t="shared" si="11"/>
        <v>2</v>
      </c>
      <c r="AD124" s="103"/>
      <c r="AE124" s="12">
        <f t="shared" si="12"/>
        <v>2</v>
      </c>
      <c r="AF124" s="103"/>
      <c r="AG124" s="12">
        <f t="shared" si="13"/>
        <v>2</v>
      </c>
      <c r="AH124" s="103"/>
      <c r="AI124" s="12">
        <f t="shared" si="14"/>
        <v>2</v>
      </c>
      <c r="AJ124" s="103" t="s">
        <v>6333</v>
      </c>
      <c r="AK124" s="12">
        <f t="shared" si="15"/>
        <v>1</v>
      </c>
    </row>
    <row r="125" spans="1:37" ht="13.5" customHeight="1">
      <c r="A125" s="13" t="s">
        <v>79</v>
      </c>
      <c r="B125" s="13" t="s">
        <v>3147</v>
      </c>
      <c r="C125" s="13" t="s">
        <v>1456</v>
      </c>
      <c r="D125" s="13" t="s">
        <v>3993</v>
      </c>
      <c r="E125" s="21" t="s">
        <v>6332</v>
      </c>
      <c r="F125" s="21" t="s">
        <v>5886</v>
      </c>
      <c r="G125" s="15" t="s">
        <v>6367</v>
      </c>
      <c r="H125" s="14" t="s">
        <v>3586</v>
      </c>
      <c r="I125" s="22" t="s">
        <v>1108</v>
      </c>
      <c r="J125" s="13" t="str">
        <f t="shared" si="8"/>
        <v>tkhp890122@softbank.ne.jp</v>
      </c>
      <c r="K125" s="28" t="str">
        <f t="shared" si="9"/>
        <v>脳神経内科 梶龍兒</v>
      </c>
      <c r="L125" s="13">
        <f t="shared" si="10"/>
        <v>17</v>
      </c>
      <c r="M125" s="61" t="s">
        <v>6333</v>
      </c>
      <c r="N125" s="13">
        <v>6</v>
      </c>
      <c r="O125" s="13">
        <v>1</v>
      </c>
      <c r="P125" s="13"/>
      <c r="Q125" s="13"/>
      <c r="R125" s="17">
        <v>43919</v>
      </c>
      <c r="S125" s="84" t="s">
        <v>6582</v>
      </c>
      <c r="T125" s="18"/>
      <c r="U125" s="13" t="s">
        <v>2370</v>
      </c>
      <c r="V125" s="13" t="s">
        <v>4894</v>
      </c>
      <c r="W125" s="13"/>
      <c r="X125" s="13" t="s">
        <v>5708</v>
      </c>
      <c r="Y125" s="13" t="s">
        <v>5708</v>
      </c>
      <c r="Z125" s="13" t="s">
        <v>5708</v>
      </c>
      <c r="AA125" s="104" t="s">
        <v>7713</v>
      </c>
      <c r="AB125" s="103"/>
      <c r="AC125" s="12">
        <f t="shared" si="11"/>
        <v>2</v>
      </c>
      <c r="AD125" s="103"/>
      <c r="AE125" s="12">
        <f t="shared" si="12"/>
        <v>2</v>
      </c>
      <c r="AF125" s="103"/>
      <c r="AG125" s="12">
        <f t="shared" si="13"/>
        <v>2</v>
      </c>
      <c r="AH125" s="103"/>
      <c r="AI125" s="12">
        <f t="shared" si="14"/>
        <v>2</v>
      </c>
      <c r="AJ125" s="103" t="s">
        <v>6333</v>
      </c>
      <c r="AK125" s="12">
        <f t="shared" si="15"/>
        <v>1</v>
      </c>
    </row>
    <row r="126" spans="1:37" ht="13.5" customHeight="1">
      <c r="A126" s="13" t="s">
        <v>80</v>
      </c>
      <c r="B126" s="13" t="s">
        <v>3147</v>
      </c>
      <c r="C126" s="13" t="s">
        <v>1457</v>
      </c>
      <c r="D126" s="13" t="s">
        <v>3994</v>
      </c>
      <c r="E126" s="21" t="s">
        <v>983</v>
      </c>
      <c r="F126" s="21" t="s">
        <v>6924</v>
      </c>
      <c r="G126" s="15" t="s">
        <v>3322</v>
      </c>
      <c r="H126" s="14" t="s">
        <v>6956</v>
      </c>
      <c r="I126" s="22" t="s">
        <v>6981</v>
      </c>
      <c r="J126" s="13" t="str">
        <f t="shared" si="8"/>
        <v>tkhp890123@softbank.ne.jp</v>
      </c>
      <c r="K126" s="28" t="str">
        <f t="shared" si="9"/>
        <v>呼吸器内科 埴淵昌毅</v>
      </c>
      <c r="L126" s="13">
        <f t="shared" si="10"/>
        <v>19</v>
      </c>
      <c r="M126" s="61" t="s">
        <v>960</v>
      </c>
      <c r="N126" s="13">
        <v>6</v>
      </c>
      <c r="O126" s="13">
        <v>1</v>
      </c>
      <c r="P126" s="13"/>
      <c r="Q126" s="13"/>
      <c r="R126" s="17">
        <v>44652</v>
      </c>
      <c r="S126" s="80" t="s">
        <v>7005</v>
      </c>
      <c r="T126" s="18"/>
      <c r="U126" s="13" t="s">
        <v>2817</v>
      </c>
      <c r="V126" s="13" t="s">
        <v>4895</v>
      </c>
      <c r="W126" s="13"/>
      <c r="X126" s="13" t="s">
        <v>5708</v>
      </c>
      <c r="Y126" s="13" t="s">
        <v>5708</v>
      </c>
      <c r="Z126" s="13" t="s">
        <v>5708</v>
      </c>
      <c r="AA126" s="104" t="s">
        <v>7624</v>
      </c>
      <c r="AB126" s="103"/>
      <c r="AC126" s="12">
        <f t="shared" si="11"/>
        <v>2</v>
      </c>
      <c r="AD126" s="103"/>
      <c r="AE126" s="12">
        <f t="shared" si="12"/>
        <v>2</v>
      </c>
      <c r="AF126" s="103"/>
      <c r="AG126" s="12">
        <f t="shared" si="13"/>
        <v>2</v>
      </c>
      <c r="AH126" s="103"/>
      <c r="AI126" s="12">
        <f t="shared" si="14"/>
        <v>2</v>
      </c>
      <c r="AJ126" s="103" t="s">
        <v>960</v>
      </c>
      <c r="AK126" s="12">
        <f t="shared" si="15"/>
        <v>1</v>
      </c>
    </row>
    <row r="127" spans="1:37" ht="13.5" customHeight="1">
      <c r="A127" s="13" t="s">
        <v>81</v>
      </c>
      <c r="B127" s="13" t="s">
        <v>3147</v>
      </c>
      <c r="C127" s="13" t="s">
        <v>1458</v>
      </c>
      <c r="D127" s="13" t="s">
        <v>3995</v>
      </c>
      <c r="E127" s="21" t="s">
        <v>6332</v>
      </c>
      <c r="F127" s="21" t="s">
        <v>9101</v>
      </c>
      <c r="G127" s="15" t="s">
        <v>6367</v>
      </c>
      <c r="H127" s="14" t="s">
        <v>9102</v>
      </c>
      <c r="I127" s="22" t="s">
        <v>9021</v>
      </c>
      <c r="J127" s="13" t="str">
        <f t="shared" si="8"/>
        <v>tkhp890124@softbank.ne.jp</v>
      </c>
      <c r="K127" s="28" t="str">
        <f t="shared" si="9"/>
        <v>脳神経内科 山本伸昭</v>
      </c>
      <c r="L127" s="13">
        <f t="shared" si="10"/>
        <v>19</v>
      </c>
      <c r="M127" s="61" t="s">
        <v>6333</v>
      </c>
      <c r="N127" s="13">
        <v>6</v>
      </c>
      <c r="O127" s="13">
        <v>1</v>
      </c>
      <c r="P127" s="13"/>
      <c r="Q127" s="13"/>
      <c r="R127" s="17">
        <v>45748</v>
      </c>
      <c r="S127" s="80" t="s">
        <v>9103</v>
      </c>
      <c r="T127" s="18"/>
      <c r="U127" s="13" t="s">
        <v>2371</v>
      </c>
      <c r="V127" s="13" t="s">
        <v>4896</v>
      </c>
      <c r="W127" s="13"/>
      <c r="X127" s="13" t="s">
        <v>5708</v>
      </c>
      <c r="Y127" s="13" t="s">
        <v>5708</v>
      </c>
      <c r="Z127" s="13" t="s">
        <v>5708</v>
      </c>
      <c r="AA127" s="104" t="s">
        <v>7714</v>
      </c>
      <c r="AB127" s="103"/>
      <c r="AC127" s="12">
        <f t="shared" si="11"/>
        <v>2</v>
      </c>
      <c r="AD127" s="103"/>
      <c r="AE127" s="12">
        <f t="shared" si="12"/>
        <v>2</v>
      </c>
      <c r="AF127" s="103"/>
      <c r="AG127" s="12">
        <f t="shared" si="13"/>
        <v>2</v>
      </c>
      <c r="AH127" s="103"/>
      <c r="AI127" s="12">
        <f t="shared" si="14"/>
        <v>2</v>
      </c>
      <c r="AJ127" s="103" t="s">
        <v>6333</v>
      </c>
      <c r="AK127" s="12">
        <f t="shared" si="15"/>
        <v>1</v>
      </c>
    </row>
    <row r="128" spans="1:37" ht="13.5" customHeight="1">
      <c r="A128" s="13" t="s">
        <v>82</v>
      </c>
      <c r="B128" s="13" t="s">
        <v>3147</v>
      </c>
      <c r="C128" s="13" t="s">
        <v>1459</v>
      </c>
      <c r="D128" s="13" t="s">
        <v>3996</v>
      </c>
      <c r="E128" s="12" t="s">
        <v>9243</v>
      </c>
      <c r="F128" s="12" t="s">
        <v>9244</v>
      </c>
      <c r="G128" s="15" t="s">
        <v>8867</v>
      </c>
      <c r="H128" s="12" t="s">
        <v>9245</v>
      </c>
      <c r="I128" s="16" t="s">
        <v>8764</v>
      </c>
      <c r="J128" s="13" t="str">
        <f t="shared" si="8"/>
        <v>tkhp890125@softbank.ne.jp</v>
      </c>
      <c r="K128" s="28" t="str">
        <f t="shared" si="9"/>
        <v>外来化学療法室 三木こずえ師長</v>
      </c>
      <c r="L128" s="13">
        <f t="shared" si="10"/>
        <v>29</v>
      </c>
      <c r="M128" s="61" t="s">
        <v>5753</v>
      </c>
      <c r="N128" s="13">
        <v>9</v>
      </c>
      <c r="O128" s="13">
        <v>3</v>
      </c>
      <c r="P128" s="13"/>
      <c r="Q128" s="13"/>
      <c r="R128" s="17">
        <v>45748</v>
      </c>
      <c r="S128" s="80" t="s">
        <v>9246</v>
      </c>
      <c r="T128" s="18"/>
      <c r="U128" s="13" t="s">
        <v>3037</v>
      </c>
      <c r="V128" s="13" t="s">
        <v>4897</v>
      </c>
      <c r="W128" s="13"/>
      <c r="X128" s="13" t="s">
        <v>5708</v>
      </c>
      <c r="Y128" s="13" t="s">
        <v>5708</v>
      </c>
      <c r="Z128" s="13" t="s">
        <v>5708</v>
      </c>
      <c r="AA128" s="104" t="s">
        <v>8241</v>
      </c>
      <c r="AB128" s="103" t="s">
        <v>8680</v>
      </c>
      <c r="AC128" s="12">
        <f t="shared" si="11"/>
        <v>0</v>
      </c>
      <c r="AD128" s="103" t="s">
        <v>8710</v>
      </c>
      <c r="AE128" s="12">
        <f t="shared" si="12"/>
        <v>0</v>
      </c>
      <c r="AF128" s="103" t="s">
        <v>3629</v>
      </c>
      <c r="AG128" s="12">
        <f t="shared" si="13"/>
        <v>0</v>
      </c>
      <c r="AH128" s="103" t="s">
        <v>8764</v>
      </c>
      <c r="AI128" s="12">
        <f t="shared" si="14"/>
        <v>1</v>
      </c>
      <c r="AJ128" s="103" t="s">
        <v>5753</v>
      </c>
      <c r="AK128" s="12">
        <f t="shared" si="15"/>
        <v>1</v>
      </c>
    </row>
    <row r="129" spans="1:37" ht="13.5" customHeight="1">
      <c r="A129" s="13" t="s">
        <v>83</v>
      </c>
      <c r="B129" s="13" t="s">
        <v>3147</v>
      </c>
      <c r="C129" s="13" t="s">
        <v>1460</v>
      </c>
      <c r="D129" s="13" t="s">
        <v>3997</v>
      </c>
      <c r="E129" s="21" t="s">
        <v>6332</v>
      </c>
      <c r="F129" s="21" t="s">
        <v>9104</v>
      </c>
      <c r="G129" s="15" t="s">
        <v>6367</v>
      </c>
      <c r="H129" s="14" t="s">
        <v>9105</v>
      </c>
      <c r="I129" s="22" t="s">
        <v>9502</v>
      </c>
      <c r="J129" s="13" t="str">
        <f t="shared" si="8"/>
        <v>tkhp890126@softbank.ne.jp</v>
      </c>
      <c r="K129" s="28" t="str">
        <f t="shared" si="9"/>
        <v>脳神経内科 花田健太</v>
      </c>
      <c r="L129" s="13">
        <f t="shared" si="10"/>
        <v>19</v>
      </c>
      <c r="M129" s="61" t="s">
        <v>6333</v>
      </c>
      <c r="N129" s="13">
        <v>6</v>
      </c>
      <c r="O129" s="13">
        <v>1</v>
      </c>
      <c r="P129" s="13"/>
      <c r="Q129" s="13"/>
      <c r="R129" s="17">
        <v>45748</v>
      </c>
      <c r="S129" s="84" t="s">
        <v>9106</v>
      </c>
      <c r="T129" s="18"/>
      <c r="U129" s="13" t="s">
        <v>2372</v>
      </c>
      <c r="V129" s="13" t="s">
        <v>4898</v>
      </c>
      <c r="W129" s="13"/>
      <c r="X129" s="13" t="s">
        <v>5708</v>
      </c>
      <c r="Y129" s="13" t="s">
        <v>5708</v>
      </c>
      <c r="Z129" s="13" t="s">
        <v>5708</v>
      </c>
      <c r="AA129" s="104" t="s">
        <v>7715</v>
      </c>
      <c r="AB129" s="103"/>
      <c r="AC129" s="12">
        <f t="shared" si="11"/>
        <v>2</v>
      </c>
      <c r="AD129" s="103"/>
      <c r="AE129" s="12">
        <f t="shared" si="12"/>
        <v>2</v>
      </c>
      <c r="AF129" s="103"/>
      <c r="AG129" s="12">
        <f t="shared" si="13"/>
        <v>2</v>
      </c>
      <c r="AH129" s="103"/>
      <c r="AI129" s="12">
        <f t="shared" si="14"/>
        <v>2</v>
      </c>
      <c r="AJ129" s="103" t="s">
        <v>6333</v>
      </c>
      <c r="AK129" s="12">
        <f t="shared" si="15"/>
        <v>1</v>
      </c>
    </row>
    <row r="130" spans="1:37" ht="13.5" customHeight="1">
      <c r="A130" s="13" t="s">
        <v>84</v>
      </c>
      <c r="B130" s="13" t="s">
        <v>3147</v>
      </c>
      <c r="C130" s="13" t="s">
        <v>1461</v>
      </c>
      <c r="D130" s="13" t="s">
        <v>3998</v>
      </c>
      <c r="E130" s="21" t="s">
        <v>6332</v>
      </c>
      <c r="F130" s="21" t="s">
        <v>5887</v>
      </c>
      <c r="G130" s="15" t="s">
        <v>6367</v>
      </c>
      <c r="H130" s="14" t="s">
        <v>3681</v>
      </c>
      <c r="I130" s="16" t="s">
        <v>8623</v>
      </c>
      <c r="J130" s="13" t="str">
        <f t="shared" ref="J130:J193" si="16">"tkhp89"&amp;A130&amp;"@softbank.ne.jp"</f>
        <v>tkhp890127@softbank.ne.jp</v>
      </c>
      <c r="K130" s="28" t="str">
        <f t="shared" ref="K130:K193" si="17">E130&amp;" "&amp;F130</f>
        <v>脳神経内科 藤田浩司</v>
      </c>
      <c r="L130" s="13">
        <f t="shared" ref="L130:L193" si="18">LENB(K130)</f>
        <v>19</v>
      </c>
      <c r="M130" s="61" t="s">
        <v>6333</v>
      </c>
      <c r="N130" s="13">
        <v>6</v>
      </c>
      <c r="O130" s="13">
        <v>1</v>
      </c>
      <c r="P130" s="13"/>
      <c r="Q130" s="13"/>
      <c r="R130" s="17">
        <v>43919</v>
      </c>
      <c r="S130" s="80" t="s">
        <v>6583</v>
      </c>
      <c r="T130" s="18"/>
      <c r="U130" s="13" t="s">
        <v>2373</v>
      </c>
      <c r="V130" s="13" t="s">
        <v>4899</v>
      </c>
      <c r="W130" s="13"/>
      <c r="X130" s="13" t="s">
        <v>5708</v>
      </c>
      <c r="Y130" s="13" t="s">
        <v>5708</v>
      </c>
      <c r="Z130" s="13" t="s">
        <v>5708</v>
      </c>
      <c r="AA130" s="104" t="s">
        <v>7716</v>
      </c>
      <c r="AB130" s="103"/>
      <c r="AC130" s="12">
        <f t="shared" ref="AC130:AC193" si="19">IF(AB130="",2,IF(E130=AB130,1,0))</f>
        <v>2</v>
      </c>
      <c r="AD130" s="103"/>
      <c r="AE130" s="12">
        <f t="shared" ref="AE130:AE193" si="20">IF(AD130="",2,IF(F130=AD130,1,0))</f>
        <v>2</v>
      </c>
      <c r="AF130" s="103"/>
      <c r="AG130" s="12">
        <f t="shared" ref="AG130:AG193" si="21">IF(AF130="",2,IF(H130=AF130,1,0))</f>
        <v>2</v>
      </c>
      <c r="AH130" s="103" t="s">
        <v>8623</v>
      </c>
      <c r="AI130" s="12">
        <f t="shared" ref="AI130:AI193" si="22">IF(AH130="",2,IF(I130=AH130,1,0))</f>
        <v>1</v>
      </c>
      <c r="AJ130" s="103" t="s">
        <v>6333</v>
      </c>
      <c r="AK130" s="12">
        <f t="shared" ref="AK130:AK193" si="23">IF(AJ130="",2,IF(M130=AJ130,1,0))</f>
        <v>1</v>
      </c>
    </row>
    <row r="131" spans="1:37" ht="13.5" customHeight="1">
      <c r="A131" s="13" t="s">
        <v>85</v>
      </c>
      <c r="B131" s="13" t="s">
        <v>3147</v>
      </c>
      <c r="C131" s="13" t="s">
        <v>1462</v>
      </c>
      <c r="D131" s="13" t="s">
        <v>3999</v>
      </c>
      <c r="E131" s="21" t="s">
        <v>6332</v>
      </c>
      <c r="F131" s="12" t="s">
        <v>8546</v>
      </c>
      <c r="G131" s="15" t="s">
        <v>6367</v>
      </c>
      <c r="H131" s="12" t="s">
        <v>3782</v>
      </c>
      <c r="I131" s="16" t="s">
        <v>10250</v>
      </c>
      <c r="J131" s="13" t="str">
        <f t="shared" si="16"/>
        <v>tkhp890128@softbank.ne.jp</v>
      </c>
      <c r="K131" s="28" t="str">
        <f t="shared" si="17"/>
        <v>脳神経内科 中尾遼平</v>
      </c>
      <c r="L131" s="13">
        <f t="shared" si="18"/>
        <v>19</v>
      </c>
      <c r="M131" s="61" t="s">
        <v>6333</v>
      </c>
      <c r="N131" s="13">
        <v>6</v>
      </c>
      <c r="O131" s="13">
        <v>1</v>
      </c>
      <c r="P131" s="13"/>
      <c r="Q131" s="13"/>
      <c r="R131" s="17">
        <v>45383</v>
      </c>
      <c r="S131" s="80" t="s">
        <v>8645</v>
      </c>
      <c r="T131" s="18"/>
      <c r="U131" s="13" t="s">
        <v>2374</v>
      </c>
      <c r="V131" s="13" t="s">
        <v>4900</v>
      </c>
      <c r="W131" s="13"/>
      <c r="X131" s="13" t="s">
        <v>5708</v>
      </c>
      <c r="Y131" s="13" t="s">
        <v>5708</v>
      </c>
      <c r="Z131" s="13" t="s">
        <v>5708</v>
      </c>
      <c r="AA131" s="104" t="s">
        <v>7717</v>
      </c>
      <c r="AB131" s="103"/>
      <c r="AC131" s="12">
        <f t="shared" si="19"/>
        <v>2</v>
      </c>
      <c r="AD131" s="103" t="s">
        <v>8546</v>
      </c>
      <c r="AE131" s="12">
        <f t="shared" si="20"/>
        <v>1</v>
      </c>
      <c r="AF131" s="103" t="s">
        <v>3782</v>
      </c>
      <c r="AG131" s="12">
        <f t="shared" si="21"/>
        <v>1</v>
      </c>
      <c r="AH131" s="103" t="s">
        <v>8619</v>
      </c>
      <c r="AI131" s="12">
        <f t="shared" si="22"/>
        <v>0</v>
      </c>
      <c r="AJ131" s="103" t="s">
        <v>6333</v>
      </c>
      <c r="AK131" s="12">
        <f t="shared" si="23"/>
        <v>1</v>
      </c>
    </row>
    <row r="132" spans="1:37" ht="13.5" customHeight="1">
      <c r="A132" s="13" t="s">
        <v>86</v>
      </c>
      <c r="B132" s="13" t="s">
        <v>3147</v>
      </c>
      <c r="C132" s="13" t="s">
        <v>1463</v>
      </c>
      <c r="D132" s="13" t="s">
        <v>4000</v>
      </c>
      <c r="E132" s="21" t="s">
        <v>7231</v>
      </c>
      <c r="F132" s="21" t="s">
        <v>5888</v>
      </c>
      <c r="G132" s="15" t="s">
        <v>7232</v>
      </c>
      <c r="H132" s="14" t="s">
        <v>3623</v>
      </c>
      <c r="I132" s="22" t="s">
        <v>335</v>
      </c>
      <c r="J132" s="13" t="str">
        <f t="shared" si="16"/>
        <v>tkhp890129@softbank.ne.jp</v>
      </c>
      <c r="K132" s="28" t="str">
        <f t="shared" si="17"/>
        <v>精神科神経科 山田直輝</v>
      </c>
      <c r="L132" s="13">
        <f t="shared" si="18"/>
        <v>21</v>
      </c>
      <c r="M132" s="61" t="s">
        <v>7230</v>
      </c>
      <c r="N132" s="13">
        <v>6</v>
      </c>
      <c r="O132" s="13">
        <v>1</v>
      </c>
      <c r="P132" s="13"/>
      <c r="Q132" s="13"/>
      <c r="R132" s="17">
        <v>43919</v>
      </c>
      <c r="S132" s="80" t="s">
        <v>6584</v>
      </c>
      <c r="T132" s="18"/>
      <c r="U132" s="13" t="s">
        <v>2595</v>
      </c>
      <c r="V132" s="13" t="s">
        <v>4901</v>
      </c>
      <c r="W132" s="13"/>
      <c r="X132" s="13" t="s">
        <v>5708</v>
      </c>
      <c r="Y132" s="13" t="s">
        <v>5708</v>
      </c>
      <c r="Z132" s="13" t="s">
        <v>5708</v>
      </c>
      <c r="AA132" s="104" t="s">
        <v>7924</v>
      </c>
      <c r="AB132" s="103"/>
      <c r="AC132" s="12">
        <f t="shared" si="19"/>
        <v>2</v>
      </c>
      <c r="AD132" s="103"/>
      <c r="AE132" s="12">
        <f t="shared" si="20"/>
        <v>2</v>
      </c>
      <c r="AF132" s="103"/>
      <c r="AG132" s="12">
        <f t="shared" si="21"/>
        <v>2</v>
      </c>
      <c r="AH132" s="103"/>
      <c r="AI132" s="12">
        <f t="shared" si="22"/>
        <v>2</v>
      </c>
      <c r="AJ132" s="103" t="s">
        <v>7230</v>
      </c>
      <c r="AK132" s="12">
        <f t="shared" si="23"/>
        <v>1</v>
      </c>
    </row>
    <row r="133" spans="1:37" ht="13.5" customHeight="1">
      <c r="A133" s="13" t="s">
        <v>87</v>
      </c>
      <c r="B133" s="13" t="s">
        <v>3147</v>
      </c>
      <c r="C133" s="13" t="s">
        <v>1464</v>
      </c>
      <c r="D133" s="13" t="s">
        <v>4001</v>
      </c>
      <c r="E133" s="21" t="s">
        <v>7231</v>
      </c>
      <c r="F133" s="21" t="s">
        <v>5889</v>
      </c>
      <c r="G133" s="15" t="s">
        <v>7232</v>
      </c>
      <c r="H133" s="14" t="s">
        <v>3729</v>
      </c>
      <c r="I133" s="22" t="s">
        <v>6987</v>
      </c>
      <c r="J133" s="13" t="str">
        <f t="shared" si="16"/>
        <v>tkhp890130@softbank.ne.jp</v>
      </c>
      <c r="K133" s="28" t="str">
        <f t="shared" si="17"/>
        <v>精神科神経科 沼田周助</v>
      </c>
      <c r="L133" s="13">
        <f t="shared" si="18"/>
        <v>21</v>
      </c>
      <c r="M133" s="61" t="s">
        <v>7230</v>
      </c>
      <c r="N133" s="13">
        <v>3</v>
      </c>
      <c r="O133" s="13">
        <v>1</v>
      </c>
      <c r="P133" s="13"/>
      <c r="Q133" s="13"/>
      <c r="R133" s="17">
        <v>42804</v>
      </c>
      <c r="S133" s="80" t="s">
        <v>6585</v>
      </c>
      <c r="T133" s="18"/>
      <c r="U133" s="13" t="s">
        <v>2596</v>
      </c>
      <c r="V133" s="13" t="s">
        <v>4902</v>
      </c>
      <c r="W133" s="13"/>
      <c r="X133" s="13" t="s">
        <v>5708</v>
      </c>
      <c r="Y133" s="13" t="s">
        <v>5708</v>
      </c>
      <c r="Z133" s="13" t="s">
        <v>5708</v>
      </c>
      <c r="AA133" s="104" t="s">
        <v>7925</v>
      </c>
      <c r="AB133" s="103"/>
      <c r="AC133" s="12">
        <f t="shared" si="19"/>
        <v>2</v>
      </c>
      <c r="AD133" s="103"/>
      <c r="AE133" s="12">
        <f t="shared" si="20"/>
        <v>2</v>
      </c>
      <c r="AF133" s="103"/>
      <c r="AG133" s="12">
        <f t="shared" si="21"/>
        <v>2</v>
      </c>
      <c r="AH133" s="103"/>
      <c r="AI133" s="12">
        <f t="shared" si="22"/>
        <v>2</v>
      </c>
      <c r="AJ133" s="103" t="s">
        <v>7230</v>
      </c>
      <c r="AK133" s="12">
        <f t="shared" si="23"/>
        <v>1</v>
      </c>
    </row>
    <row r="134" spans="1:37" ht="13.5" customHeight="1">
      <c r="A134" s="13" t="s">
        <v>88</v>
      </c>
      <c r="B134" s="13" t="s">
        <v>3147</v>
      </c>
      <c r="C134" s="13" t="s">
        <v>1465</v>
      </c>
      <c r="D134" s="13" t="s">
        <v>4002</v>
      </c>
      <c r="E134" s="21" t="s">
        <v>7231</v>
      </c>
      <c r="F134" s="21" t="s">
        <v>5890</v>
      </c>
      <c r="G134" s="15" t="s">
        <v>7232</v>
      </c>
      <c r="H134" s="14" t="s">
        <v>3730</v>
      </c>
      <c r="I134" s="22" t="s">
        <v>6987</v>
      </c>
      <c r="J134" s="13" t="str">
        <f t="shared" si="16"/>
        <v>tkhp890131@softbank.ne.jp</v>
      </c>
      <c r="K134" s="28" t="str">
        <f t="shared" si="17"/>
        <v>精神科神経科 梅原英裕</v>
      </c>
      <c r="L134" s="13">
        <f t="shared" si="18"/>
        <v>21</v>
      </c>
      <c r="M134" s="61" t="s">
        <v>7230</v>
      </c>
      <c r="N134" s="13">
        <v>6</v>
      </c>
      <c r="O134" s="13">
        <v>1</v>
      </c>
      <c r="P134" s="13"/>
      <c r="Q134" s="13"/>
      <c r="R134" s="17">
        <v>43420</v>
      </c>
      <c r="S134" s="82" t="s">
        <v>6586</v>
      </c>
      <c r="T134" s="18"/>
      <c r="U134" s="13" t="s">
        <v>2597</v>
      </c>
      <c r="V134" s="13" t="s">
        <v>4903</v>
      </c>
      <c r="W134" s="13"/>
      <c r="X134" s="13" t="s">
        <v>5708</v>
      </c>
      <c r="Y134" s="13" t="s">
        <v>5708</v>
      </c>
      <c r="Z134" s="13" t="s">
        <v>5708</v>
      </c>
      <c r="AA134" s="104" t="s">
        <v>7926</v>
      </c>
      <c r="AB134" s="103"/>
      <c r="AC134" s="12">
        <f t="shared" si="19"/>
        <v>2</v>
      </c>
      <c r="AD134" s="103"/>
      <c r="AE134" s="12">
        <f t="shared" si="20"/>
        <v>2</v>
      </c>
      <c r="AF134" s="103"/>
      <c r="AG134" s="12">
        <f t="shared" si="21"/>
        <v>2</v>
      </c>
      <c r="AH134" s="103"/>
      <c r="AI134" s="12">
        <f t="shared" si="22"/>
        <v>2</v>
      </c>
      <c r="AJ134" s="103" t="s">
        <v>7230</v>
      </c>
      <c r="AK134" s="12">
        <f t="shared" si="23"/>
        <v>1</v>
      </c>
    </row>
    <row r="135" spans="1:37" ht="13.5" customHeight="1">
      <c r="A135" s="13" t="s">
        <v>89</v>
      </c>
      <c r="B135" s="13" t="s">
        <v>3147</v>
      </c>
      <c r="C135" s="13" t="s">
        <v>1466</v>
      </c>
      <c r="D135" s="13" t="s">
        <v>4003</v>
      </c>
      <c r="E135" s="21" t="s">
        <v>7231</v>
      </c>
      <c r="F135" s="12" t="s">
        <v>8582</v>
      </c>
      <c r="G135" s="15" t="s">
        <v>7232</v>
      </c>
      <c r="H135" s="12" t="s">
        <v>3657</v>
      </c>
      <c r="I135" s="16" t="s">
        <v>8621</v>
      </c>
      <c r="J135" s="13" t="str">
        <f t="shared" si="16"/>
        <v>tkhp890132@softbank.ne.jp</v>
      </c>
      <c r="K135" s="28" t="str">
        <f t="shared" si="17"/>
        <v>精神科神経科 六車隆太郎</v>
      </c>
      <c r="L135" s="13">
        <f t="shared" si="18"/>
        <v>23</v>
      </c>
      <c r="M135" s="61" t="s">
        <v>7230</v>
      </c>
      <c r="N135" s="13">
        <v>6</v>
      </c>
      <c r="O135" s="13">
        <v>1</v>
      </c>
      <c r="P135" s="13"/>
      <c r="Q135" s="13"/>
      <c r="R135" s="17">
        <v>46051</v>
      </c>
      <c r="S135" s="80" t="s">
        <v>9607</v>
      </c>
      <c r="T135" s="18"/>
      <c r="U135" s="13" t="s">
        <v>2598</v>
      </c>
      <c r="V135" s="13" t="s">
        <v>4904</v>
      </c>
      <c r="W135" s="13"/>
      <c r="X135" s="13" t="s">
        <v>5708</v>
      </c>
      <c r="Y135" s="13" t="s">
        <v>5708</v>
      </c>
      <c r="Z135" s="13" t="s">
        <v>5708</v>
      </c>
      <c r="AA135" s="104" t="s">
        <v>7927</v>
      </c>
      <c r="AB135" s="103"/>
      <c r="AC135" s="12">
        <f t="shared" si="19"/>
        <v>2</v>
      </c>
      <c r="AD135" s="103"/>
      <c r="AE135" s="12">
        <f t="shared" si="20"/>
        <v>2</v>
      </c>
      <c r="AF135" s="103"/>
      <c r="AG135" s="12">
        <f t="shared" si="21"/>
        <v>2</v>
      </c>
      <c r="AH135" s="103"/>
      <c r="AI135" s="12">
        <f t="shared" si="22"/>
        <v>2</v>
      </c>
      <c r="AJ135" s="103" t="s">
        <v>7230</v>
      </c>
      <c r="AK135" s="12">
        <f t="shared" si="23"/>
        <v>1</v>
      </c>
    </row>
    <row r="136" spans="1:37" ht="13.5" customHeight="1">
      <c r="A136" s="13" t="s">
        <v>90</v>
      </c>
      <c r="B136" s="13" t="s">
        <v>3147</v>
      </c>
      <c r="C136" s="13" t="s">
        <v>1467</v>
      </c>
      <c r="D136" s="13" t="s">
        <v>4004</v>
      </c>
      <c r="E136" s="21" t="s">
        <v>7231</v>
      </c>
      <c r="F136" s="21" t="s">
        <v>9526</v>
      </c>
      <c r="G136" s="15" t="s">
        <v>7232</v>
      </c>
      <c r="H136" s="14" t="s">
        <v>9527</v>
      </c>
      <c r="I136" s="16" t="s">
        <v>8619</v>
      </c>
      <c r="J136" s="13" t="str">
        <f t="shared" si="16"/>
        <v>tkhp890133@softbank.ne.jp</v>
      </c>
      <c r="K136" s="28" t="str">
        <f t="shared" si="17"/>
        <v>精神科神経科 塩田恭史</v>
      </c>
      <c r="L136" s="13">
        <f t="shared" si="18"/>
        <v>21</v>
      </c>
      <c r="M136" s="61" t="s">
        <v>7230</v>
      </c>
      <c r="N136" s="13">
        <v>6</v>
      </c>
      <c r="O136" s="13">
        <v>1</v>
      </c>
      <c r="P136" s="13"/>
      <c r="Q136" s="13"/>
      <c r="R136" s="17">
        <v>45917</v>
      </c>
      <c r="S136" s="80" t="s">
        <v>9528</v>
      </c>
      <c r="T136" s="18"/>
      <c r="U136" s="13" t="s">
        <v>2599</v>
      </c>
      <c r="V136" s="13" t="s">
        <v>4905</v>
      </c>
      <c r="W136" s="13"/>
      <c r="X136" s="13" t="s">
        <v>5708</v>
      </c>
      <c r="Y136" s="13" t="s">
        <v>5708</v>
      </c>
      <c r="Z136" s="13" t="s">
        <v>5708</v>
      </c>
      <c r="AA136" s="104" t="s">
        <v>7928</v>
      </c>
      <c r="AB136" s="103"/>
      <c r="AC136" s="12">
        <f t="shared" si="19"/>
        <v>2</v>
      </c>
      <c r="AD136" s="103"/>
      <c r="AE136" s="12">
        <f t="shared" si="20"/>
        <v>2</v>
      </c>
      <c r="AF136" s="103"/>
      <c r="AG136" s="12">
        <f t="shared" si="21"/>
        <v>2</v>
      </c>
      <c r="AH136" s="103"/>
      <c r="AI136" s="12">
        <f t="shared" si="22"/>
        <v>2</v>
      </c>
      <c r="AJ136" s="103" t="s">
        <v>7230</v>
      </c>
      <c r="AK136" s="12">
        <f t="shared" si="23"/>
        <v>1</v>
      </c>
    </row>
    <row r="137" spans="1:37" ht="13.5" customHeight="1">
      <c r="A137" s="13" t="s">
        <v>91</v>
      </c>
      <c r="B137" s="13" t="s">
        <v>3147</v>
      </c>
      <c r="C137" s="13" t="s">
        <v>1468</v>
      </c>
      <c r="D137" s="13" t="s">
        <v>4005</v>
      </c>
      <c r="E137" s="21"/>
      <c r="F137" s="21"/>
      <c r="G137" s="15"/>
      <c r="H137" s="14"/>
      <c r="I137" s="22"/>
      <c r="J137" s="13" t="str">
        <f t="shared" si="16"/>
        <v>tkhp890134@softbank.ne.jp</v>
      </c>
      <c r="K137" s="28" t="str">
        <f t="shared" si="17"/>
        <v xml:space="preserve"> </v>
      </c>
      <c r="L137" s="13">
        <f t="shared" si="18"/>
        <v>1</v>
      </c>
      <c r="M137" s="61"/>
      <c r="N137" s="13">
        <v>6</v>
      </c>
      <c r="O137" s="13">
        <v>1</v>
      </c>
      <c r="P137" s="13"/>
      <c r="Q137" s="37" t="s">
        <v>11022</v>
      </c>
      <c r="R137" s="17">
        <v>46289</v>
      </c>
      <c r="S137" s="80" t="s">
        <v>11023</v>
      </c>
      <c r="T137" s="18"/>
      <c r="U137" s="13" t="s">
        <v>2600</v>
      </c>
      <c r="V137" s="13" t="s">
        <v>4906</v>
      </c>
      <c r="W137" s="13"/>
      <c r="X137" s="13" t="s">
        <v>5708</v>
      </c>
      <c r="Y137" s="13" t="s">
        <v>5708</v>
      </c>
      <c r="Z137" s="13" t="s">
        <v>5708</v>
      </c>
      <c r="AA137" s="104" t="s">
        <v>7929</v>
      </c>
      <c r="AB137" s="103"/>
      <c r="AC137" s="12">
        <f t="shared" si="19"/>
        <v>2</v>
      </c>
      <c r="AD137" s="103"/>
      <c r="AE137" s="12">
        <f t="shared" si="20"/>
        <v>2</v>
      </c>
      <c r="AF137" s="103"/>
      <c r="AG137" s="12">
        <f t="shared" si="21"/>
        <v>2</v>
      </c>
      <c r="AH137" s="103"/>
      <c r="AI137" s="12">
        <f t="shared" si="22"/>
        <v>2</v>
      </c>
      <c r="AJ137" s="103" t="s">
        <v>7230</v>
      </c>
      <c r="AK137" s="12">
        <f t="shared" si="23"/>
        <v>0</v>
      </c>
    </row>
    <row r="138" spans="1:37" ht="13.5" customHeight="1">
      <c r="A138" s="13" t="s">
        <v>92</v>
      </c>
      <c r="B138" s="13" t="s">
        <v>3147</v>
      </c>
      <c r="C138" s="13" t="s">
        <v>1469</v>
      </c>
      <c r="D138" s="13" t="s">
        <v>4006</v>
      </c>
      <c r="E138" s="12" t="s">
        <v>8528</v>
      </c>
      <c r="F138" s="12" t="s">
        <v>9085</v>
      </c>
      <c r="G138" s="15" t="s">
        <v>7232</v>
      </c>
      <c r="H138" s="12" t="s">
        <v>9086</v>
      </c>
      <c r="I138" s="16" t="s">
        <v>9061</v>
      </c>
      <c r="J138" s="13" t="str">
        <f t="shared" si="16"/>
        <v>tkhp890135@softbank.ne.jp</v>
      </c>
      <c r="K138" s="28" t="str">
        <f t="shared" si="17"/>
        <v>精神科神経科 増田太利志</v>
      </c>
      <c r="L138" s="13">
        <f t="shared" si="18"/>
        <v>23</v>
      </c>
      <c r="M138" s="12" t="s">
        <v>7230</v>
      </c>
      <c r="N138" s="13">
        <v>6</v>
      </c>
      <c r="O138" s="13">
        <v>1</v>
      </c>
      <c r="P138" s="13"/>
      <c r="Q138" s="13"/>
      <c r="R138" s="17">
        <v>45748</v>
      </c>
      <c r="S138" s="80" t="s">
        <v>9087</v>
      </c>
      <c r="T138" s="18"/>
      <c r="U138" s="13" t="s">
        <v>2601</v>
      </c>
      <c r="V138" s="13" t="s">
        <v>4907</v>
      </c>
      <c r="W138" s="13"/>
      <c r="X138" s="13" t="s">
        <v>5708</v>
      </c>
      <c r="Y138" s="13" t="s">
        <v>5708</v>
      </c>
      <c r="Z138" s="13" t="s">
        <v>5708</v>
      </c>
      <c r="AA138" s="105" t="s">
        <v>8492</v>
      </c>
      <c r="AB138" s="103" t="s">
        <v>8528</v>
      </c>
      <c r="AC138" s="12">
        <f t="shared" si="19"/>
        <v>1</v>
      </c>
      <c r="AD138" s="103" t="s">
        <v>8597</v>
      </c>
      <c r="AE138" s="12">
        <f t="shared" si="20"/>
        <v>0</v>
      </c>
      <c r="AF138" s="103" t="s">
        <v>3604</v>
      </c>
      <c r="AG138" s="12">
        <f t="shared" si="21"/>
        <v>0</v>
      </c>
      <c r="AH138" s="103" t="s">
        <v>8631</v>
      </c>
      <c r="AI138" s="12">
        <f t="shared" si="22"/>
        <v>0</v>
      </c>
      <c r="AJ138" s="103" t="s">
        <v>7230</v>
      </c>
      <c r="AK138" s="12">
        <f t="shared" si="23"/>
        <v>1</v>
      </c>
    </row>
    <row r="139" spans="1:37" ht="13.5" customHeight="1">
      <c r="A139" s="13" t="s">
        <v>93</v>
      </c>
      <c r="B139" s="13" t="s">
        <v>3147</v>
      </c>
      <c r="C139" s="13" t="s">
        <v>1470</v>
      </c>
      <c r="D139" s="13" t="s">
        <v>4007</v>
      </c>
      <c r="E139" s="21" t="s">
        <v>8528</v>
      </c>
      <c r="F139" s="21" t="s">
        <v>10286</v>
      </c>
      <c r="G139" s="15" t="s">
        <v>7232</v>
      </c>
      <c r="H139" s="14" t="s">
        <v>10288</v>
      </c>
      <c r="I139" s="16" t="s">
        <v>9061</v>
      </c>
      <c r="J139" s="13" t="str">
        <f t="shared" si="16"/>
        <v>tkhp890136@softbank.ne.jp</v>
      </c>
      <c r="K139" s="28" t="str">
        <f t="shared" si="17"/>
        <v>精神科神経科 松本唯</v>
      </c>
      <c r="L139" s="13">
        <f t="shared" si="18"/>
        <v>19</v>
      </c>
      <c r="M139" s="61" t="s">
        <v>9044</v>
      </c>
      <c r="N139" s="13">
        <v>6</v>
      </c>
      <c r="O139" s="13">
        <v>1</v>
      </c>
      <c r="P139" s="13"/>
      <c r="Q139" s="13"/>
      <c r="R139" s="17">
        <v>46085</v>
      </c>
      <c r="S139" s="80" t="s">
        <v>10291</v>
      </c>
      <c r="T139" s="18"/>
      <c r="U139" s="13" t="s">
        <v>2602</v>
      </c>
      <c r="V139" s="13" t="s">
        <v>4908</v>
      </c>
      <c r="W139" s="13"/>
      <c r="X139" s="13" t="s">
        <v>5708</v>
      </c>
      <c r="Y139" s="13" t="s">
        <v>5708</v>
      </c>
      <c r="Z139" s="13" t="s">
        <v>5708</v>
      </c>
      <c r="AA139" s="105" t="s">
        <v>8493</v>
      </c>
      <c r="AB139" s="103"/>
      <c r="AC139" s="12">
        <f t="shared" si="19"/>
        <v>2</v>
      </c>
      <c r="AD139" s="103"/>
      <c r="AE139" s="12">
        <f t="shared" si="20"/>
        <v>2</v>
      </c>
      <c r="AF139" s="103"/>
      <c r="AG139" s="12">
        <f t="shared" si="21"/>
        <v>2</v>
      </c>
      <c r="AH139" s="103"/>
      <c r="AI139" s="12">
        <f t="shared" si="22"/>
        <v>2</v>
      </c>
      <c r="AJ139" s="103"/>
      <c r="AK139" s="12">
        <f t="shared" si="23"/>
        <v>2</v>
      </c>
    </row>
    <row r="140" spans="1:37" ht="13.5" customHeight="1">
      <c r="A140" s="13" t="s">
        <v>94</v>
      </c>
      <c r="B140" s="13" t="s">
        <v>3147</v>
      </c>
      <c r="C140" s="13" t="s">
        <v>1471</v>
      </c>
      <c r="D140" s="13" t="s">
        <v>4008</v>
      </c>
      <c r="E140" s="21" t="s">
        <v>8869</v>
      </c>
      <c r="F140" s="21" t="s">
        <v>10316</v>
      </c>
      <c r="G140" s="15" t="s">
        <v>8870</v>
      </c>
      <c r="H140" s="14" t="s">
        <v>10317</v>
      </c>
      <c r="I140" s="16" t="s">
        <v>10265</v>
      </c>
      <c r="J140" s="13" t="str">
        <f t="shared" si="16"/>
        <v>tkhp890137@softbank.ne.jp</v>
      </c>
      <c r="K140" s="28" t="str">
        <f t="shared" si="17"/>
        <v>救急科 中野勇希</v>
      </c>
      <c r="L140" s="13">
        <f t="shared" si="18"/>
        <v>15</v>
      </c>
      <c r="M140" s="61" t="s">
        <v>8891</v>
      </c>
      <c r="N140" s="13">
        <v>6</v>
      </c>
      <c r="O140" s="13">
        <v>1</v>
      </c>
      <c r="P140" s="13"/>
      <c r="Q140" s="19"/>
      <c r="R140" s="17">
        <v>46085</v>
      </c>
      <c r="S140" s="80" t="s">
        <v>10321</v>
      </c>
      <c r="T140" s="18"/>
      <c r="U140" s="13" t="s">
        <v>2603</v>
      </c>
      <c r="V140" s="13" t="s">
        <v>4909</v>
      </c>
      <c r="W140" s="13"/>
      <c r="X140" s="13" t="s">
        <v>5708</v>
      </c>
      <c r="Y140" s="13" t="s">
        <v>5708</v>
      </c>
      <c r="Z140" s="13" t="s">
        <v>5708</v>
      </c>
      <c r="AA140" s="104" t="s">
        <v>8099</v>
      </c>
      <c r="AB140" s="103"/>
      <c r="AC140" s="12">
        <f t="shared" si="19"/>
        <v>2</v>
      </c>
      <c r="AD140" s="103"/>
      <c r="AE140" s="12">
        <f t="shared" si="20"/>
        <v>2</v>
      </c>
      <c r="AF140" s="103"/>
      <c r="AG140" s="12">
        <f t="shared" si="21"/>
        <v>2</v>
      </c>
      <c r="AH140" s="103" t="s">
        <v>8619</v>
      </c>
      <c r="AI140" s="12">
        <f t="shared" si="22"/>
        <v>0</v>
      </c>
      <c r="AJ140" s="103" t="s">
        <v>973</v>
      </c>
      <c r="AK140" s="12">
        <f t="shared" si="23"/>
        <v>0</v>
      </c>
    </row>
    <row r="141" spans="1:37" ht="13.5" customHeight="1">
      <c r="A141" s="13" t="s">
        <v>95</v>
      </c>
      <c r="B141" s="13" t="s">
        <v>3147</v>
      </c>
      <c r="C141" s="13" t="s">
        <v>1472</v>
      </c>
      <c r="D141" s="13" t="s">
        <v>4009</v>
      </c>
      <c r="E141" s="21" t="s">
        <v>7231</v>
      </c>
      <c r="F141" s="21" t="s">
        <v>9452</v>
      </c>
      <c r="G141" s="15" t="s">
        <v>7232</v>
      </c>
      <c r="H141" s="14" t="s">
        <v>9088</v>
      </c>
      <c r="I141" s="16" t="s">
        <v>8623</v>
      </c>
      <c r="J141" s="13" t="str">
        <f t="shared" si="16"/>
        <v>tkhp890138@softbank.ne.jp</v>
      </c>
      <c r="K141" s="28" t="str">
        <f t="shared" si="17"/>
        <v>精神科神経科 中山知彦</v>
      </c>
      <c r="L141" s="13">
        <f t="shared" si="18"/>
        <v>21</v>
      </c>
      <c r="M141" s="61" t="s">
        <v>7230</v>
      </c>
      <c r="N141" s="13">
        <v>6</v>
      </c>
      <c r="O141" s="13">
        <v>1</v>
      </c>
      <c r="P141" s="13"/>
      <c r="Q141" s="13"/>
      <c r="R141" s="17">
        <v>45748</v>
      </c>
      <c r="S141" s="80" t="s">
        <v>9089</v>
      </c>
      <c r="T141" s="18"/>
      <c r="U141" s="13" t="s">
        <v>2604</v>
      </c>
      <c r="V141" s="13" t="s">
        <v>4910</v>
      </c>
      <c r="W141" s="13"/>
      <c r="X141" s="13" t="s">
        <v>5708</v>
      </c>
      <c r="Y141" s="13" t="s">
        <v>5708</v>
      </c>
      <c r="Z141" s="13" t="s">
        <v>5708</v>
      </c>
      <c r="AA141" s="104" t="s">
        <v>7930</v>
      </c>
      <c r="AB141" s="103"/>
      <c r="AC141" s="12">
        <f t="shared" si="19"/>
        <v>2</v>
      </c>
      <c r="AD141" s="103"/>
      <c r="AE141" s="12">
        <f t="shared" si="20"/>
        <v>2</v>
      </c>
      <c r="AF141" s="103"/>
      <c r="AG141" s="12">
        <f t="shared" si="21"/>
        <v>2</v>
      </c>
      <c r="AH141" s="103" t="s">
        <v>6343</v>
      </c>
      <c r="AI141" s="12">
        <f t="shared" si="22"/>
        <v>0</v>
      </c>
      <c r="AJ141" s="103" t="s">
        <v>7230</v>
      </c>
      <c r="AK141" s="12">
        <f t="shared" si="23"/>
        <v>1</v>
      </c>
    </row>
    <row r="142" spans="1:37" ht="13.5" customHeight="1">
      <c r="A142" s="37" t="s">
        <v>96</v>
      </c>
      <c r="B142" s="13" t="s">
        <v>3147</v>
      </c>
      <c r="C142" s="13" t="s">
        <v>1473</v>
      </c>
      <c r="D142" s="13" t="s">
        <v>4010</v>
      </c>
      <c r="E142" s="21" t="s">
        <v>7344</v>
      </c>
      <c r="F142" s="21" t="s">
        <v>11003</v>
      </c>
      <c r="G142" s="15" t="s">
        <v>7343</v>
      </c>
      <c r="H142" s="14" t="s">
        <v>9513</v>
      </c>
      <c r="I142" s="22" t="s">
        <v>1146</v>
      </c>
      <c r="J142" s="13" t="str">
        <f t="shared" si="16"/>
        <v>tkhp890139@softbank.ne.jp</v>
      </c>
      <c r="K142" s="28" t="str">
        <f t="shared" si="17"/>
        <v>脳神経外科 鈴木海斗</v>
      </c>
      <c r="L142" s="13">
        <f t="shared" si="18"/>
        <v>19</v>
      </c>
      <c r="M142" s="61" t="s">
        <v>7339</v>
      </c>
      <c r="N142" s="13">
        <v>6</v>
      </c>
      <c r="O142" s="13">
        <v>1</v>
      </c>
      <c r="P142" s="13"/>
      <c r="Q142" s="13"/>
      <c r="R142" s="17">
        <v>46266</v>
      </c>
      <c r="S142" s="80" t="s">
        <v>11004</v>
      </c>
      <c r="T142" s="18"/>
      <c r="U142" s="13" t="s">
        <v>2605</v>
      </c>
      <c r="V142" s="13" t="s">
        <v>4911</v>
      </c>
      <c r="W142" s="13"/>
      <c r="X142" s="13" t="s">
        <v>5708</v>
      </c>
      <c r="Y142" s="13" t="s">
        <v>5708</v>
      </c>
      <c r="Z142" s="13" t="s">
        <v>5708</v>
      </c>
      <c r="AA142" s="104" t="s">
        <v>7874</v>
      </c>
      <c r="AB142" s="103"/>
      <c r="AC142" s="12">
        <f t="shared" si="19"/>
        <v>2</v>
      </c>
      <c r="AD142" s="103"/>
      <c r="AE142" s="12">
        <f t="shared" si="20"/>
        <v>2</v>
      </c>
      <c r="AF142" s="103"/>
      <c r="AG142" s="12">
        <f t="shared" si="21"/>
        <v>2</v>
      </c>
      <c r="AH142" s="103"/>
      <c r="AI142" s="12">
        <f t="shared" si="22"/>
        <v>2</v>
      </c>
      <c r="AJ142" s="103" t="s">
        <v>7339</v>
      </c>
      <c r="AK142" s="12">
        <f t="shared" si="23"/>
        <v>1</v>
      </c>
    </row>
    <row r="143" spans="1:37" ht="13.5" customHeight="1">
      <c r="A143" s="13" t="s">
        <v>97</v>
      </c>
      <c r="B143" s="13" t="s">
        <v>3147</v>
      </c>
      <c r="C143" s="13" t="s">
        <v>1474</v>
      </c>
      <c r="D143" s="13" t="s">
        <v>4011</v>
      </c>
      <c r="E143" s="21" t="s">
        <v>7344</v>
      </c>
      <c r="F143" s="21" t="s">
        <v>5891</v>
      </c>
      <c r="G143" s="15" t="s">
        <v>7343</v>
      </c>
      <c r="H143" s="14" t="s">
        <v>3596</v>
      </c>
      <c r="I143" s="22" t="s">
        <v>1160</v>
      </c>
      <c r="J143" s="13" t="str">
        <f t="shared" si="16"/>
        <v>tkhp890140@softbank.ne.jp</v>
      </c>
      <c r="K143" s="28" t="str">
        <f t="shared" si="17"/>
        <v>脳神経外科 高木康志</v>
      </c>
      <c r="L143" s="13">
        <f t="shared" si="18"/>
        <v>19</v>
      </c>
      <c r="M143" s="61" t="s">
        <v>7339</v>
      </c>
      <c r="N143" s="13">
        <v>2</v>
      </c>
      <c r="O143" s="13">
        <v>1</v>
      </c>
      <c r="P143" s="13"/>
      <c r="Q143" s="13"/>
      <c r="R143" s="17">
        <v>42986</v>
      </c>
      <c r="S143" s="80" t="s">
        <v>6587</v>
      </c>
      <c r="T143" s="18"/>
      <c r="U143" s="13" t="s">
        <v>2606</v>
      </c>
      <c r="V143" s="13" t="s">
        <v>4912</v>
      </c>
      <c r="W143" s="13"/>
      <c r="X143" s="13" t="s">
        <v>5708</v>
      </c>
      <c r="Y143" s="13" t="s">
        <v>5708</v>
      </c>
      <c r="Z143" s="13" t="s">
        <v>5708</v>
      </c>
      <c r="AA143" s="104" t="s">
        <v>7875</v>
      </c>
      <c r="AB143" s="103"/>
      <c r="AC143" s="12">
        <f t="shared" si="19"/>
        <v>2</v>
      </c>
      <c r="AD143" s="103"/>
      <c r="AE143" s="12">
        <f t="shared" si="20"/>
        <v>2</v>
      </c>
      <c r="AF143" s="103"/>
      <c r="AG143" s="12">
        <f t="shared" si="21"/>
        <v>2</v>
      </c>
      <c r="AH143" s="103"/>
      <c r="AI143" s="12">
        <f t="shared" si="22"/>
        <v>2</v>
      </c>
      <c r="AJ143" s="103" t="s">
        <v>7339</v>
      </c>
      <c r="AK143" s="12">
        <f t="shared" si="23"/>
        <v>1</v>
      </c>
    </row>
    <row r="144" spans="1:37" ht="13.5" customHeight="1">
      <c r="A144" s="20" t="s">
        <v>98</v>
      </c>
      <c r="B144" s="13" t="s">
        <v>3147</v>
      </c>
      <c r="C144" s="13" t="s">
        <v>1475</v>
      </c>
      <c r="D144" s="13" t="s">
        <v>4012</v>
      </c>
      <c r="E144" s="21" t="s">
        <v>983</v>
      </c>
      <c r="F144" s="21" t="s">
        <v>7360</v>
      </c>
      <c r="G144" s="15" t="s">
        <v>3322</v>
      </c>
      <c r="H144" s="14" t="s">
        <v>7368</v>
      </c>
      <c r="I144" s="22" t="s">
        <v>9300</v>
      </c>
      <c r="J144" s="13" t="str">
        <f t="shared" si="16"/>
        <v>tkhp890141@softbank.ne.jp</v>
      </c>
      <c r="K144" s="28" t="str">
        <f t="shared" si="17"/>
        <v>呼吸器内科 森田優</v>
      </c>
      <c r="L144" s="13">
        <f t="shared" si="18"/>
        <v>17</v>
      </c>
      <c r="M144" s="61" t="s">
        <v>960</v>
      </c>
      <c r="N144" s="13">
        <v>6</v>
      </c>
      <c r="O144" s="13">
        <v>1</v>
      </c>
      <c r="P144" s="13"/>
      <c r="Q144" s="13"/>
      <c r="R144" s="17">
        <v>45017</v>
      </c>
      <c r="S144" s="80" t="s">
        <v>7371</v>
      </c>
      <c r="T144" s="18"/>
      <c r="U144" s="13" t="s">
        <v>2607</v>
      </c>
      <c r="V144" s="13" t="s">
        <v>4913</v>
      </c>
      <c r="W144" s="13"/>
      <c r="X144" s="13" t="s">
        <v>5708</v>
      </c>
      <c r="Y144" s="13" t="s">
        <v>5708</v>
      </c>
      <c r="Z144" s="13" t="s">
        <v>5708</v>
      </c>
      <c r="AA144" s="104" t="s">
        <v>7625</v>
      </c>
      <c r="AB144" s="103"/>
      <c r="AC144" s="12">
        <f t="shared" si="19"/>
        <v>2</v>
      </c>
      <c r="AD144" s="103"/>
      <c r="AE144" s="12">
        <f t="shared" si="20"/>
        <v>2</v>
      </c>
      <c r="AF144" s="103"/>
      <c r="AG144" s="12">
        <f t="shared" si="21"/>
        <v>2</v>
      </c>
      <c r="AH144" s="103"/>
      <c r="AI144" s="12">
        <f t="shared" si="22"/>
        <v>2</v>
      </c>
      <c r="AJ144" s="103" t="s">
        <v>960</v>
      </c>
      <c r="AK144" s="12">
        <f t="shared" si="23"/>
        <v>1</v>
      </c>
    </row>
    <row r="145" spans="1:37" ht="13.5" customHeight="1">
      <c r="A145" s="13" t="s">
        <v>99</v>
      </c>
      <c r="B145" s="13" t="s">
        <v>3147</v>
      </c>
      <c r="C145" s="13" t="s">
        <v>1476</v>
      </c>
      <c r="D145" s="13" t="s">
        <v>4013</v>
      </c>
      <c r="E145" s="21" t="s">
        <v>7231</v>
      </c>
      <c r="F145" s="21" t="s">
        <v>5892</v>
      </c>
      <c r="G145" s="15" t="s">
        <v>7232</v>
      </c>
      <c r="H145" s="14" t="s">
        <v>5730</v>
      </c>
      <c r="I145" s="22" t="s">
        <v>333</v>
      </c>
      <c r="J145" s="13" t="str">
        <f t="shared" si="16"/>
        <v>tkhp890142@softbank.ne.jp</v>
      </c>
      <c r="K145" s="28" t="str">
        <f t="shared" si="17"/>
        <v>精神科神経科 井崎ゆみ子</v>
      </c>
      <c r="L145" s="13">
        <f t="shared" si="18"/>
        <v>23</v>
      </c>
      <c r="M145" s="61" t="s">
        <v>7230</v>
      </c>
      <c r="N145" s="13">
        <v>6</v>
      </c>
      <c r="O145" s="13">
        <v>1</v>
      </c>
      <c r="P145" s="13"/>
      <c r="Q145" s="13"/>
      <c r="R145" s="17">
        <v>43919</v>
      </c>
      <c r="S145" s="84" t="s">
        <v>6588</v>
      </c>
      <c r="T145" s="18"/>
      <c r="U145" s="13" t="s">
        <v>2608</v>
      </c>
      <c r="V145" s="13" t="s">
        <v>4914</v>
      </c>
      <c r="W145" s="13"/>
      <c r="X145" s="13" t="s">
        <v>5708</v>
      </c>
      <c r="Y145" s="13" t="s">
        <v>5708</v>
      </c>
      <c r="Z145" s="13" t="s">
        <v>5708</v>
      </c>
      <c r="AA145" s="104" t="s">
        <v>7931</v>
      </c>
      <c r="AB145" s="103"/>
      <c r="AC145" s="12">
        <f t="shared" si="19"/>
        <v>2</v>
      </c>
      <c r="AD145" s="103"/>
      <c r="AE145" s="12">
        <f t="shared" si="20"/>
        <v>2</v>
      </c>
      <c r="AF145" s="103"/>
      <c r="AG145" s="12">
        <f t="shared" si="21"/>
        <v>2</v>
      </c>
      <c r="AH145" s="103"/>
      <c r="AI145" s="12">
        <f t="shared" si="22"/>
        <v>2</v>
      </c>
      <c r="AJ145" s="103" t="s">
        <v>7230</v>
      </c>
      <c r="AK145" s="12">
        <f t="shared" si="23"/>
        <v>1</v>
      </c>
    </row>
    <row r="146" spans="1:37" ht="13.5" customHeight="1">
      <c r="A146" s="13" t="s">
        <v>100</v>
      </c>
      <c r="B146" s="13" t="s">
        <v>3147</v>
      </c>
      <c r="C146" s="13" t="s">
        <v>1477</v>
      </c>
      <c r="D146" s="13" t="s">
        <v>4014</v>
      </c>
      <c r="E146" s="21" t="s">
        <v>7231</v>
      </c>
      <c r="F146" s="12" t="s">
        <v>8580</v>
      </c>
      <c r="G146" s="15" t="s">
        <v>7232</v>
      </c>
      <c r="H146" s="12" t="s">
        <v>3707</v>
      </c>
      <c r="I146" s="16" t="s">
        <v>8621</v>
      </c>
      <c r="J146" s="13" t="str">
        <f t="shared" si="16"/>
        <v>tkhp890143@softbank.ne.jp</v>
      </c>
      <c r="K146" s="28" t="str">
        <f t="shared" si="17"/>
        <v>精神科神経科 松田宙也</v>
      </c>
      <c r="L146" s="13">
        <f t="shared" si="18"/>
        <v>21</v>
      </c>
      <c r="M146" s="61" t="s">
        <v>7230</v>
      </c>
      <c r="N146" s="13">
        <v>6</v>
      </c>
      <c r="O146" s="13">
        <v>1</v>
      </c>
      <c r="P146" s="13"/>
      <c r="Q146" s="13"/>
      <c r="R146" s="17">
        <v>45383</v>
      </c>
      <c r="S146" s="80" t="s">
        <v>8654</v>
      </c>
      <c r="T146" s="18"/>
      <c r="U146" s="13" t="s">
        <v>2609</v>
      </c>
      <c r="V146" s="13" t="s">
        <v>4915</v>
      </c>
      <c r="W146" s="13"/>
      <c r="X146" s="13" t="s">
        <v>5708</v>
      </c>
      <c r="Y146" s="13" t="s">
        <v>5708</v>
      </c>
      <c r="Z146" s="13" t="s">
        <v>5708</v>
      </c>
      <c r="AA146" s="104" t="s">
        <v>7932</v>
      </c>
      <c r="AB146" s="103"/>
      <c r="AC146" s="12">
        <f t="shared" si="19"/>
        <v>2</v>
      </c>
      <c r="AD146" s="103" t="s">
        <v>8580</v>
      </c>
      <c r="AE146" s="12">
        <f t="shared" si="20"/>
        <v>1</v>
      </c>
      <c r="AF146" s="103" t="s">
        <v>3707</v>
      </c>
      <c r="AG146" s="12">
        <f t="shared" si="21"/>
        <v>1</v>
      </c>
      <c r="AH146" s="103" t="s">
        <v>8621</v>
      </c>
      <c r="AI146" s="12">
        <f t="shared" si="22"/>
        <v>1</v>
      </c>
      <c r="AJ146" s="103" t="s">
        <v>7230</v>
      </c>
      <c r="AK146" s="12">
        <f t="shared" si="23"/>
        <v>1</v>
      </c>
    </row>
    <row r="147" spans="1:37" ht="13.5" customHeight="1">
      <c r="A147" s="13" t="s">
        <v>101</v>
      </c>
      <c r="B147" s="13" t="s">
        <v>3147</v>
      </c>
      <c r="C147" s="13" t="s">
        <v>1478</v>
      </c>
      <c r="D147" s="13" t="s">
        <v>4015</v>
      </c>
      <c r="E147" s="21" t="s">
        <v>6512</v>
      </c>
      <c r="F147" s="12" t="s">
        <v>9510</v>
      </c>
      <c r="G147" s="15" t="s">
        <v>3329</v>
      </c>
      <c r="H147" s="12" t="s">
        <v>7576</v>
      </c>
      <c r="I147" s="16" t="s">
        <v>10425</v>
      </c>
      <c r="J147" s="13" t="str">
        <f t="shared" si="16"/>
        <v>tkhp890144@softbank.ne.jp</v>
      </c>
      <c r="K147" s="28" t="str">
        <f t="shared" si="17"/>
        <v>小児科 佐藤宏紀</v>
      </c>
      <c r="L147" s="13">
        <f t="shared" si="18"/>
        <v>15</v>
      </c>
      <c r="M147" s="61" t="s">
        <v>968</v>
      </c>
      <c r="N147" s="13">
        <v>6</v>
      </c>
      <c r="O147" s="13">
        <v>1</v>
      </c>
      <c r="P147" s="13"/>
      <c r="Q147" s="13"/>
      <c r="R147" s="17">
        <v>45890</v>
      </c>
      <c r="S147" s="80" t="s">
        <v>9511</v>
      </c>
      <c r="T147" s="18"/>
      <c r="U147" s="13" t="s">
        <v>2610</v>
      </c>
      <c r="V147" s="13" t="s">
        <v>4916</v>
      </c>
      <c r="W147" s="13"/>
      <c r="X147" s="13" t="s">
        <v>5708</v>
      </c>
      <c r="Y147" s="13" t="s">
        <v>5708</v>
      </c>
      <c r="Z147" s="13" t="s">
        <v>5708</v>
      </c>
      <c r="AA147" s="104" t="s">
        <v>7933</v>
      </c>
      <c r="AB147" s="103"/>
      <c r="AC147" s="12">
        <f t="shared" si="19"/>
        <v>2</v>
      </c>
      <c r="AD147" s="103" t="s">
        <v>8581</v>
      </c>
      <c r="AE147" s="12">
        <f t="shared" si="20"/>
        <v>0</v>
      </c>
      <c r="AF147" s="103" t="s">
        <v>3604</v>
      </c>
      <c r="AG147" s="12">
        <f t="shared" si="21"/>
        <v>0</v>
      </c>
      <c r="AH147" s="103" t="s">
        <v>8619</v>
      </c>
      <c r="AI147" s="12">
        <f t="shared" si="22"/>
        <v>0</v>
      </c>
      <c r="AJ147" s="103" t="s">
        <v>7230</v>
      </c>
      <c r="AK147" s="12">
        <f t="shared" si="23"/>
        <v>0</v>
      </c>
    </row>
    <row r="148" spans="1:37" ht="13.5" customHeight="1">
      <c r="A148" s="13" t="s">
        <v>102</v>
      </c>
      <c r="B148" s="13" t="s">
        <v>3147</v>
      </c>
      <c r="C148" s="13" t="s">
        <v>1479</v>
      </c>
      <c r="D148" s="13" t="s">
        <v>4016</v>
      </c>
      <c r="E148" s="21" t="s">
        <v>6512</v>
      </c>
      <c r="F148" s="21" t="s">
        <v>10426</v>
      </c>
      <c r="G148" s="15" t="s">
        <v>3329</v>
      </c>
      <c r="H148" s="14" t="s">
        <v>10427</v>
      </c>
      <c r="I148" s="22" t="s">
        <v>10428</v>
      </c>
      <c r="J148" s="13" t="str">
        <f t="shared" si="16"/>
        <v>tkhp890145@softbank.ne.jp</v>
      </c>
      <c r="K148" s="28" t="str">
        <f t="shared" si="17"/>
        <v>小児科 大野卓也</v>
      </c>
      <c r="L148" s="13">
        <f t="shared" si="18"/>
        <v>15</v>
      </c>
      <c r="M148" s="61" t="s">
        <v>968</v>
      </c>
      <c r="N148" s="13">
        <v>6</v>
      </c>
      <c r="O148" s="13">
        <v>1</v>
      </c>
      <c r="P148" s="13"/>
      <c r="Q148" s="13"/>
      <c r="R148" s="17">
        <v>46093</v>
      </c>
      <c r="S148" s="80" t="s">
        <v>10440</v>
      </c>
      <c r="T148" s="18"/>
      <c r="U148" s="13" t="s">
        <v>2616</v>
      </c>
      <c r="V148" s="13" t="s">
        <v>4917</v>
      </c>
      <c r="W148" s="13"/>
      <c r="X148" s="13" t="s">
        <v>5708</v>
      </c>
      <c r="Y148" s="13" t="s">
        <v>5708</v>
      </c>
      <c r="Z148" s="13" t="s">
        <v>5708</v>
      </c>
      <c r="AA148" s="105" t="s">
        <v>8494</v>
      </c>
      <c r="AB148" s="103"/>
      <c r="AC148" s="12">
        <f t="shared" si="19"/>
        <v>2</v>
      </c>
      <c r="AD148" s="103"/>
      <c r="AE148" s="12">
        <f t="shared" si="20"/>
        <v>2</v>
      </c>
      <c r="AF148" s="103"/>
      <c r="AG148" s="12">
        <f t="shared" si="21"/>
        <v>2</v>
      </c>
      <c r="AH148" s="103"/>
      <c r="AI148" s="12">
        <f t="shared" si="22"/>
        <v>2</v>
      </c>
      <c r="AJ148" s="103"/>
      <c r="AK148" s="12">
        <f t="shared" si="23"/>
        <v>2</v>
      </c>
    </row>
    <row r="149" spans="1:37" ht="13.5" customHeight="1">
      <c r="A149" s="13" t="s">
        <v>103</v>
      </c>
      <c r="B149" s="13" t="s">
        <v>3147</v>
      </c>
      <c r="C149" s="13" t="s">
        <v>1480</v>
      </c>
      <c r="D149" s="13" t="s">
        <v>4017</v>
      </c>
      <c r="E149" s="21" t="s">
        <v>998</v>
      </c>
      <c r="F149" s="21" t="s">
        <v>5893</v>
      </c>
      <c r="G149" s="15" t="s">
        <v>3329</v>
      </c>
      <c r="H149" s="14" t="s">
        <v>3733</v>
      </c>
      <c r="I149" s="22" t="s">
        <v>923</v>
      </c>
      <c r="J149" s="13" t="str">
        <f t="shared" si="16"/>
        <v>tkhp890146@softbank.ne.jp</v>
      </c>
      <c r="K149" s="28" t="str">
        <f t="shared" si="17"/>
        <v>小児科 早渕康信</v>
      </c>
      <c r="L149" s="13">
        <f t="shared" si="18"/>
        <v>15</v>
      </c>
      <c r="M149" s="61" t="s">
        <v>968</v>
      </c>
      <c r="N149" s="13">
        <v>5</v>
      </c>
      <c r="O149" s="13">
        <v>1</v>
      </c>
      <c r="P149" s="13"/>
      <c r="Q149" s="13"/>
      <c r="R149" s="17">
        <v>43395</v>
      </c>
      <c r="S149" s="82" t="s">
        <v>6589</v>
      </c>
      <c r="T149" s="18"/>
      <c r="U149" s="13" t="s">
        <v>2617</v>
      </c>
      <c r="V149" s="13" t="s">
        <v>4918</v>
      </c>
      <c r="W149" s="13"/>
      <c r="X149" s="13" t="s">
        <v>5708</v>
      </c>
      <c r="Y149" s="13" t="s">
        <v>5708</v>
      </c>
      <c r="Z149" s="13" t="s">
        <v>5708</v>
      </c>
      <c r="AA149" s="104" t="s">
        <v>7944</v>
      </c>
      <c r="AB149" s="103"/>
      <c r="AC149" s="12">
        <f t="shared" si="19"/>
        <v>2</v>
      </c>
      <c r="AD149" s="103"/>
      <c r="AE149" s="12">
        <f t="shared" si="20"/>
        <v>2</v>
      </c>
      <c r="AF149" s="103"/>
      <c r="AG149" s="12">
        <f t="shared" si="21"/>
        <v>2</v>
      </c>
      <c r="AH149" s="103"/>
      <c r="AI149" s="12">
        <f t="shared" si="22"/>
        <v>2</v>
      </c>
      <c r="AJ149" s="103" t="s">
        <v>968</v>
      </c>
      <c r="AK149" s="12">
        <f t="shared" si="23"/>
        <v>1</v>
      </c>
    </row>
    <row r="150" spans="1:37" ht="13.5" customHeight="1">
      <c r="A150" s="13" t="s">
        <v>104</v>
      </c>
      <c r="B150" s="13" t="s">
        <v>3147</v>
      </c>
      <c r="C150" s="13" t="s">
        <v>1481</v>
      </c>
      <c r="D150" s="13" t="s">
        <v>4018</v>
      </c>
      <c r="E150" s="21" t="s">
        <v>998</v>
      </c>
      <c r="F150" s="12" t="s">
        <v>10438</v>
      </c>
      <c r="G150" s="15" t="s">
        <v>3329</v>
      </c>
      <c r="H150" s="12" t="s">
        <v>10439</v>
      </c>
      <c r="I150" s="16" t="s">
        <v>1170</v>
      </c>
      <c r="J150" s="13" t="str">
        <f t="shared" si="16"/>
        <v>tkhp890147@softbank.ne.jp</v>
      </c>
      <c r="K150" s="28" t="str">
        <f t="shared" si="17"/>
        <v>小児科 小野朱美</v>
      </c>
      <c r="L150" s="13">
        <f t="shared" si="18"/>
        <v>15</v>
      </c>
      <c r="M150" s="61" t="s">
        <v>968</v>
      </c>
      <c r="N150" s="13">
        <v>6</v>
      </c>
      <c r="O150" s="13">
        <v>1</v>
      </c>
      <c r="P150" s="13"/>
      <c r="Q150" s="13"/>
      <c r="R150" s="17">
        <v>46100</v>
      </c>
      <c r="S150" s="80" t="s">
        <v>10500</v>
      </c>
      <c r="T150" s="18"/>
      <c r="U150" s="13" t="s">
        <v>2618</v>
      </c>
      <c r="V150" s="13" t="s">
        <v>4919</v>
      </c>
      <c r="W150" s="13"/>
      <c r="X150" s="13" t="s">
        <v>5708</v>
      </c>
      <c r="Y150" s="13" t="s">
        <v>5708</v>
      </c>
      <c r="Z150" s="13" t="s">
        <v>5708</v>
      </c>
      <c r="AA150" s="105" t="s">
        <v>8495</v>
      </c>
      <c r="AB150" s="103" t="s">
        <v>8529</v>
      </c>
      <c r="AC150" s="12">
        <f t="shared" si="19"/>
        <v>1</v>
      </c>
      <c r="AD150" s="103" t="s">
        <v>8598</v>
      </c>
      <c r="AE150" s="12">
        <f t="shared" si="20"/>
        <v>0</v>
      </c>
      <c r="AF150" s="103" t="s">
        <v>8599</v>
      </c>
      <c r="AG150" s="12">
        <f t="shared" si="21"/>
        <v>0</v>
      </c>
      <c r="AH150" s="103" t="s">
        <v>8621</v>
      </c>
      <c r="AI150" s="12">
        <f t="shared" si="22"/>
        <v>0</v>
      </c>
      <c r="AJ150" s="103" t="s">
        <v>968</v>
      </c>
      <c r="AK150" s="12">
        <f t="shared" si="23"/>
        <v>1</v>
      </c>
    </row>
    <row r="151" spans="1:37" ht="13.5" customHeight="1">
      <c r="A151" s="13" t="s">
        <v>105</v>
      </c>
      <c r="B151" s="13" t="s">
        <v>3147</v>
      </c>
      <c r="C151" s="13" t="s">
        <v>1482</v>
      </c>
      <c r="D151" s="13" t="s">
        <v>4019</v>
      </c>
      <c r="E151" s="21" t="s">
        <v>998</v>
      </c>
      <c r="F151" s="21" t="s">
        <v>9468</v>
      </c>
      <c r="G151" s="15" t="s">
        <v>3329</v>
      </c>
      <c r="H151" s="14" t="s">
        <v>7475</v>
      </c>
      <c r="I151" s="22" t="s">
        <v>9471</v>
      </c>
      <c r="J151" s="13" t="str">
        <f t="shared" si="16"/>
        <v>tkhp890148@softbank.ne.jp</v>
      </c>
      <c r="K151" s="28" t="str">
        <f t="shared" si="17"/>
        <v>小児科 森健治</v>
      </c>
      <c r="L151" s="13">
        <f t="shared" si="18"/>
        <v>13</v>
      </c>
      <c r="M151" s="61" t="s">
        <v>968</v>
      </c>
      <c r="N151" s="13">
        <v>5</v>
      </c>
      <c r="O151" s="13">
        <v>1</v>
      </c>
      <c r="P151" s="13"/>
      <c r="Q151" s="13"/>
      <c r="R151" s="17">
        <v>45748</v>
      </c>
      <c r="S151" s="80" t="s">
        <v>9469</v>
      </c>
      <c r="T151" s="18"/>
      <c r="U151" s="13" t="s">
        <v>2619</v>
      </c>
      <c r="V151" s="13" t="s">
        <v>4920</v>
      </c>
      <c r="W151" s="13"/>
      <c r="X151" s="13" t="s">
        <v>5708</v>
      </c>
      <c r="Y151" s="13" t="s">
        <v>5708</v>
      </c>
      <c r="Z151" s="13" t="s">
        <v>5708</v>
      </c>
      <c r="AA151" s="104" t="s">
        <v>7945</v>
      </c>
      <c r="AB151" s="103"/>
      <c r="AC151" s="12">
        <f t="shared" si="19"/>
        <v>2</v>
      </c>
      <c r="AD151" s="103"/>
      <c r="AE151" s="12">
        <f t="shared" si="20"/>
        <v>2</v>
      </c>
      <c r="AF151" s="103"/>
      <c r="AG151" s="12">
        <f t="shared" si="21"/>
        <v>2</v>
      </c>
      <c r="AH151" s="103"/>
      <c r="AI151" s="12">
        <f t="shared" si="22"/>
        <v>2</v>
      </c>
      <c r="AJ151" s="103" t="s">
        <v>968</v>
      </c>
      <c r="AK151" s="12">
        <f t="shared" si="23"/>
        <v>1</v>
      </c>
    </row>
    <row r="152" spans="1:37" ht="13.5" customHeight="1">
      <c r="A152" s="13" t="s">
        <v>106</v>
      </c>
      <c r="B152" s="13" t="s">
        <v>3147</v>
      </c>
      <c r="C152" s="13" t="s">
        <v>1483</v>
      </c>
      <c r="D152" s="13" t="s">
        <v>4020</v>
      </c>
      <c r="E152" s="12" t="s">
        <v>8529</v>
      </c>
      <c r="F152" s="12" t="s">
        <v>10429</v>
      </c>
      <c r="G152" s="15" t="s">
        <v>3329</v>
      </c>
      <c r="H152" s="12" t="s">
        <v>10430</v>
      </c>
      <c r="I152" s="16" t="s">
        <v>8619</v>
      </c>
      <c r="J152" s="13" t="str">
        <f t="shared" si="16"/>
        <v>tkhp890149@softbank.ne.jp</v>
      </c>
      <c r="K152" s="28" t="str">
        <f t="shared" si="17"/>
        <v>小児科 大島優実</v>
      </c>
      <c r="L152" s="13">
        <f t="shared" si="18"/>
        <v>15</v>
      </c>
      <c r="M152" s="12" t="s">
        <v>968</v>
      </c>
      <c r="N152" s="13">
        <v>6</v>
      </c>
      <c r="O152" s="13">
        <v>1</v>
      </c>
      <c r="P152" s="13"/>
      <c r="Q152" s="13"/>
      <c r="R152" s="17">
        <v>46093</v>
      </c>
      <c r="S152" s="80" t="s">
        <v>10441</v>
      </c>
      <c r="T152" s="18"/>
      <c r="U152" s="13" t="s">
        <v>2620</v>
      </c>
      <c r="V152" s="13" t="s">
        <v>4921</v>
      </c>
      <c r="W152" s="13"/>
      <c r="X152" s="13" t="s">
        <v>5708</v>
      </c>
      <c r="Y152" s="13" t="s">
        <v>5708</v>
      </c>
      <c r="Z152" s="13" t="s">
        <v>5708</v>
      </c>
      <c r="AA152" s="105" t="s">
        <v>8496</v>
      </c>
      <c r="AB152" s="103" t="s">
        <v>8529</v>
      </c>
      <c r="AC152" s="12">
        <f t="shared" si="19"/>
        <v>1</v>
      </c>
      <c r="AD152" s="103" t="s">
        <v>8600</v>
      </c>
      <c r="AE152" s="12">
        <f t="shared" si="20"/>
        <v>0</v>
      </c>
      <c r="AF152" s="103" t="s">
        <v>8601</v>
      </c>
      <c r="AG152" s="12">
        <f t="shared" si="21"/>
        <v>0</v>
      </c>
      <c r="AH152" s="103" t="s">
        <v>8619</v>
      </c>
      <c r="AI152" s="12">
        <f t="shared" si="22"/>
        <v>1</v>
      </c>
      <c r="AJ152" s="103" t="s">
        <v>968</v>
      </c>
      <c r="AK152" s="12">
        <f t="shared" si="23"/>
        <v>1</v>
      </c>
    </row>
    <row r="153" spans="1:37" ht="13.5" customHeight="1">
      <c r="A153" s="13" t="s">
        <v>107</v>
      </c>
      <c r="B153" s="13" t="s">
        <v>3147</v>
      </c>
      <c r="C153" s="13" t="s">
        <v>1484</v>
      </c>
      <c r="D153" s="13" t="s">
        <v>4021</v>
      </c>
      <c r="E153" s="21" t="s">
        <v>998</v>
      </c>
      <c r="F153" s="21" t="s">
        <v>5894</v>
      </c>
      <c r="G153" s="15" t="s">
        <v>3329</v>
      </c>
      <c r="H153" s="14" t="s">
        <v>3698</v>
      </c>
      <c r="I153" s="22" t="s">
        <v>6441</v>
      </c>
      <c r="J153" s="13" t="str">
        <f t="shared" si="16"/>
        <v>tkhp890150@softbank.ne.jp</v>
      </c>
      <c r="K153" s="28" t="str">
        <f t="shared" si="17"/>
        <v>小児科 森達夫</v>
      </c>
      <c r="L153" s="13">
        <f t="shared" si="18"/>
        <v>13</v>
      </c>
      <c r="M153" s="61" t="s">
        <v>968</v>
      </c>
      <c r="N153" s="13">
        <v>6</v>
      </c>
      <c r="O153" s="13">
        <v>1</v>
      </c>
      <c r="P153" s="13"/>
      <c r="Q153" s="13"/>
      <c r="R153" s="17">
        <v>43182</v>
      </c>
      <c r="S153" s="80" t="s">
        <v>6590</v>
      </c>
      <c r="T153" s="18"/>
      <c r="U153" s="13" t="s">
        <v>2621</v>
      </c>
      <c r="V153" s="13" t="s">
        <v>4922</v>
      </c>
      <c r="W153" s="13"/>
      <c r="X153" s="13" t="s">
        <v>5708</v>
      </c>
      <c r="Y153" s="13" t="s">
        <v>5708</v>
      </c>
      <c r="Z153" s="13" t="s">
        <v>5708</v>
      </c>
      <c r="AA153" s="104" t="s">
        <v>7946</v>
      </c>
      <c r="AB153" s="103"/>
      <c r="AC153" s="12">
        <f t="shared" si="19"/>
        <v>2</v>
      </c>
      <c r="AD153" s="103"/>
      <c r="AE153" s="12">
        <f t="shared" si="20"/>
        <v>2</v>
      </c>
      <c r="AF153" s="103"/>
      <c r="AG153" s="12">
        <f t="shared" si="21"/>
        <v>2</v>
      </c>
      <c r="AH153" s="103"/>
      <c r="AI153" s="12">
        <f t="shared" si="22"/>
        <v>2</v>
      </c>
      <c r="AJ153" s="103" t="s">
        <v>968</v>
      </c>
      <c r="AK153" s="12">
        <f t="shared" si="23"/>
        <v>1</v>
      </c>
    </row>
    <row r="154" spans="1:37" ht="13.5" customHeight="1">
      <c r="A154" s="13" t="s">
        <v>108</v>
      </c>
      <c r="B154" s="13" t="s">
        <v>3147</v>
      </c>
      <c r="C154" s="13" t="s">
        <v>1485</v>
      </c>
      <c r="D154" s="13" t="s">
        <v>4022</v>
      </c>
      <c r="E154" s="21" t="s">
        <v>1001</v>
      </c>
      <c r="F154" s="21" t="s">
        <v>9097</v>
      </c>
      <c r="G154" s="15" t="s">
        <v>1253</v>
      </c>
      <c r="H154" s="14" t="s">
        <v>9098</v>
      </c>
      <c r="I154" s="22" t="s">
        <v>1159</v>
      </c>
      <c r="J154" s="13" t="str">
        <f t="shared" si="16"/>
        <v>tkhp890151@softbank.ne.jp</v>
      </c>
      <c r="K154" s="28" t="str">
        <f t="shared" si="17"/>
        <v>矯正歯科 花輪茂己</v>
      </c>
      <c r="L154" s="13">
        <f t="shared" si="18"/>
        <v>17</v>
      </c>
      <c r="M154" s="146" t="s">
        <v>8898</v>
      </c>
      <c r="N154" s="13">
        <v>7</v>
      </c>
      <c r="O154" s="13">
        <v>2</v>
      </c>
      <c r="P154" s="13"/>
      <c r="Q154" s="13"/>
      <c r="R154" s="17">
        <v>45748</v>
      </c>
      <c r="S154" s="80" t="s">
        <v>9099</v>
      </c>
      <c r="T154" s="18"/>
      <c r="U154" s="13" t="s">
        <v>2719</v>
      </c>
      <c r="V154" s="13" t="s">
        <v>4923</v>
      </c>
      <c r="W154" s="13"/>
      <c r="X154" s="13" t="s">
        <v>5708</v>
      </c>
      <c r="Y154" s="13" t="s">
        <v>5708</v>
      </c>
      <c r="Z154" s="13" t="s">
        <v>5708</v>
      </c>
      <c r="AA154" s="104" t="s">
        <v>8039</v>
      </c>
      <c r="AB154" s="103"/>
      <c r="AC154" s="12">
        <f t="shared" si="19"/>
        <v>2</v>
      </c>
      <c r="AD154" s="103"/>
      <c r="AE154" s="12">
        <f t="shared" si="20"/>
        <v>2</v>
      </c>
      <c r="AF154" s="103"/>
      <c r="AG154" s="12">
        <f t="shared" si="21"/>
        <v>2</v>
      </c>
      <c r="AH154" s="103"/>
      <c r="AI154" s="12">
        <f t="shared" si="22"/>
        <v>2</v>
      </c>
      <c r="AJ154" s="103" t="s">
        <v>1238</v>
      </c>
      <c r="AK154" s="12">
        <f t="shared" si="23"/>
        <v>0</v>
      </c>
    </row>
    <row r="155" spans="1:37" ht="13.5" customHeight="1">
      <c r="A155" s="13" t="s">
        <v>109</v>
      </c>
      <c r="B155" s="13" t="s">
        <v>3147</v>
      </c>
      <c r="C155" s="13" t="s">
        <v>1486</v>
      </c>
      <c r="D155" s="13" t="s">
        <v>4023</v>
      </c>
      <c r="E155" s="21" t="s">
        <v>998</v>
      </c>
      <c r="F155" s="21" t="s">
        <v>7233</v>
      </c>
      <c r="G155" s="15" t="s">
        <v>3329</v>
      </c>
      <c r="H155" s="14" t="s">
        <v>3616</v>
      </c>
      <c r="I155" s="16" t="s">
        <v>6343</v>
      </c>
      <c r="J155" s="13" t="str">
        <f t="shared" si="16"/>
        <v>tkhp890152@softbank.ne.jp</v>
      </c>
      <c r="K155" s="28" t="str">
        <f t="shared" si="17"/>
        <v>小児科 中野睦基</v>
      </c>
      <c r="L155" s="13">
        <f t="shared" si="18"/>
        <v>15</v>
      </c>
      <c r="M155" s="61" t="s">
        <v>968</v>
      </c>
      <c r="N155" s="13">
        <v>6</v>
      </c>
      <c r="O155" s="13">
        <v>1</v>
      </c>
      <c r="P155" s="13"/>
      <c r="Q155" s="13"/>
      <c r="R155" s="17">
        <v>45017</v>
      </c>
      <c r="S155" s="80" t="s">
        <v>7251</v>
      </c>
      <c r="T155" s="18"/>
      <c r="U155" s="13" t="s">
        <v>2622</v>
      </c>
      <c r="V155" s="13" t="s">
        <v>4924</v>
      </c>
      <c r="W155" s="13"/>
      <c r="X155" s="13" t="s">
        <v>5708</v>
      </c>
      <c r="Y155" s="13" t="s">
        <v>5708</v>
      </c>
      <c r="Z155" s="13" t="s">
        <v>5708</v>
      </c>
      <c r="AA155" s="104" t="s">
        <v>7947</v>
      </c>
      <c r="AB155" s="103"/>
      <c r="AC155" s="12">
        <f t="shared" si="19"/>
        <v>2</v>
      </c>
      <c r="AD155" s="103"/>
      <c r="AE155" s="12">
        <f t="shared" si="20"/>
        <v>2</v>
      </c>
      <c r="AF155" s="103"/>
      <c r="AG155" s="12">
        <f t="shared" si="21"/>
        <v>2</v>
      </c>
      <c r="AH155" s="103" t="s">
        <v>6343</v>
      </c>
      <c r="AI155" s="12">
        <f t="shared" si="22"/>
        <v>1</v>
      </c>
      <c r="AJ155" s="103" t="s">
        <v>968</v>
      </c>
      <c r="AK155" s="12">
        <f t="shared" si="23"/>
        <v>1</v>
      </c>
    </row>
    <row r="156" spans="1:37" ht="13.5" customHeight="1">
      <c r="A156" s="13" t="s">
        <v>110</v>
      </c>
      <c r="B156" s="13" t="s">
        <v>3147</v>
      </c>
      <c r="C156" s="13" t="s">
        <v>1487</v>
      </c>
      <c r="D156" s="13" t="s">
        <v>4024</v>
      </c>
      <c r="E156" s="21" t="s">
        <v>998</v>
      </c>
      <c r="F156" s="21" t="s">
        <v>7480</v>
      </c>
      <c r="G156" s="15" t="s">
        <v>3329</v>
      </c>
      <c r="H156" s="14" t="s">
        <v>7482</v>
      </c>
      <c r="I156" s="22" t="s">
        <v>8621</v>
      </c>
      <c r="J156" s="13" t="str">
        <f t="shared" si="16"/>
        <v>tkhp890153@softbank.ne.jp</v>
      </c>
      <c r="K156" s="28" t="str">
        <f t="shared" si="17"/>
        <v>小児科 武井美貴子</v>
      </c>
      <c r="L156" s="13">
        <f t="shared" si="18"/>
        <v>17</v>
      </c>
      <c r="M156" s="61" t="s">
        <v>968</v>
      </c>
      <c r="N156" s="13">
        <v>6</v>
      </c>
      <c r="O156" s="13">
        <v>1</v>
      </c>
      <c r="P156" s="13"/>
      <c r="Q156" s="13"/>
      <c r="R156" s="17">
        <v>45068</v>
      </c>
      <c r="S156" s="80" t="s">
        <v>7481</v>
      </c>
      <c r="T156" s="18"/>
      <c r="U156" s="13" t="s">
        <v>2623</v>
      </c>
      <c r="V156" s="13" t="s">
        <v>4925</v>
      </c>
      <c r="W156" s="13"/>
      <c r="X156" s="13" t="s">
        <v>5708</v>
      </c>
      <c r="Y156" s="13" t="s">
        <v>5708</v>
      </c>
      <c r="Z156" s="13" t="s">
        <v>5708</v>
      </c>
      <c r="AA156" s="104" t="s">
        <v>7948</v>
      </c>
      <c r="AB156" s="103"/>
      <c r="AC156" s="12">
        <f t="shared" si="19"/>
        <v>2</v>
      </c>
      <c r="AD156" s="103"/>
      <c r="AE156" s="12">
        <f t="shared" si="20"/>
        <v>2</v>
      </c>
      <c r="AF156" s="103"/>
      <c r="AG156" s="12">
        <f t="shared" si="21"/>
        <v>2</v>
      </c>
      <c r="AH156" s="103"/>
      <c r="AI156" s="12">
        <f t="shared" si="22"/>
        <v>2</v>
      </c>
      <c r="AJ156" s="103" t="s">
        <v>968</v>
      </c>
      <c r="AK156" s="12">
        <f t="shared" si="23"/>
        <v>1</v>
      </c>
    </row>
    <row r="157" spans="1:37" ht="13.5" customHeight="1">
      <c r="A157" s="13" t="s">
        <v>111</v>
      </c>
      <c r="B157" s="13" t="s">
        <v>3147</v>
      </c>
      <c r="C157" s="13" t="s">
        <v>1488</v>
      </c>
      <c r="D157" s="13" t="s">
        <v>4025</v>
      </c>
      <c r="E157" s="21" t="s">
        <v>982</v>
      </c>
      <c r="F157" s="21" t="s">
        <v>5895</v>
      </c>
      <c r="G157" s="15" t="s">
        <v>7444</v>
      </c>
      <c r="H157" s="14" t="s">
        <v>3642</v>
      </c>
      <c r="I157" s="22" t="s">
        <v>335</v>
      </c>
      <c r="J157" s="13" t="str">
        <f t="shared" si="16"/>
        <v>tkhp890154@softbank.ne.jp</v>
      </c>
      <c r="K157" s="28" t="str">
        <f t="shared" si="17"/>
        <v>循環器内科 松浦朋美</v>
      </c>
      <c r="L157" s="13">
        <f t="shared" si="18"/>
        <v>19</v>
      </c>
      <c r="M157" s="61" t="s">
        <v>959</v>
      </c>
      <c r="N157" s="13">
        <v>6</v>
      </c>
      <c r="O157" s="13">
        <v>1</v>
      </c>
      <c r="P157" s="13"/>
      <c r="Q157" s="13"/>
      <c r="R157" s="17">
        <v>44274</v>
      </c>
      <c r="S157" s="80" t="s">
        <v>6591</v>
      </c>
      <c r="T157" s="18"/>
      <c r="U157" s="13" t="s">
        <v>2257</v>
      </c>
      <c r="V157" s="13" t="s">
        <v>4926</v>
      </c>
      <c r="W157" s="13"/>
      <c r="X157" s="13" t="s">
        <v>5708</v>
      </c>
      <c r="Y157" s="13" t="s">
        <v>5708</v>
      </c>
      <c r="Z157" s="13" t="s">
        <v>5708</v>
      </c>
      <c r="AA157" s="104" t="s">
        <v>7601</v>
      </c>
      <c r="AB157" s="103"/>
      <c r="AC157" s="12">
        <f t="shared" si="19"/>
        <v>2</v>
      </c>
      <c r="AD157" s="103"/>
      <c r="AE157" s="12">
        <f t="shared" si="20"/>
        <v>2</v>
      </c>
      <c r="AF157" s="103"/>
      <c r="AG157" s="12">
        <f t="shared" si="21"/>
        <v>2</v>
      </c>
      <c r="AH157" s="103"/>
      <c r="AI157" s="12">
        <f t="shared" si="22"/>
        <v>2</v>
      </c>
      <c r="AJ157" s="103" t="s">
        <v>959</v>
      </c>
      <c r="AK157" s="12">
        <f t="shared" si="23"/>
        <v>1</v>
      </c>
    </row>
    <row r="158" spans="1:37" ht="13.5" customHeight="1">
      <c r="A158" s="13" t="s">
        <v>112</v>
      </c>
      <c r="B158" s="13" t="s">
        <v>3147</v>
      </c>
      <c r="C158" s="13" t="s">
        <v>1489</v>
      </c>
      <c r="D158" s="13" t="s">
        <v>4026</v>
      </c>
      <c r="E158" s="21" t="s">
        <v>998</v>
      </c>
      <c r="F158" s="21" t="s">
        <v>6925</v>
      </c>
      <c r="G158" s="15" t="s">
        <v>3329</v>
      </c>
      <c r="H158" s="14" t="s">
        <v>6958</v>
      </c>
      <c r="I158" s="16" t="s">
        <v>8620</v>
      </c>
      <c r="J158" s="13" t="str">
        <f t="shared" si="16"/>
        <v>tkhp890155@softbank.ne.jp</v>
      </c>
      <c r="K158" s="28" t="str">
        <f t="shared" si="17"/>
        <v>小児科 田山貴広</v>
      </c>
      <c r="L158" s="13">
        <f t="shared" si="18"/>
        <v>15</v>
      </c>
      <c r="M158" s="61" t="s">
        <v>968</v>
      </c>
      <c r="N158" s="13">
        <v>6</v>
      </c>
      <c r="O158" s="13">
        <v>1</v>
      </c>
      <c r="P158" s="13"/>
      <c r="Q158" s="13"/>
      <c r="R158" s="17">
        <v>44652</v>
      </c>
      <c r="S158" s="80" t="s">
        <v>7006</v>
      </c>
      <c r="T158" s="18"/>
      <c r="U158" s="13" t="s">
        <v>2624</v>
      </c>
      <c r="V158" s="13" t="s">
        <v>4927</v>
      </c>
      <c r="W158" s="13"/>
      <c r="X158" s="13" t="s">
        <v>5708</v>
      </c>
      <c r="Y158" s="13" t="s">
        <v>5708</v>
      </c>
      <c r="Z158" s="13" t="s">
        <v>5708</v>
      </c>
      <c r="AA158" s="104" t="s">
        <v>7949</v>
      </c>
      <c r="AB158" s="103"/>
      <c r="AC158" s="12">
        <f t="shared" si="19"/>
        <v>2</v>
      </c>
      <c r="AD158" s="103"/>
      <c r="AE158" s="12">
        <f t="shared" si="20"/>
        <v>2</v>
      </c>
      <c r="AF158" s="103"/>
      <c r="AG158" s="12">
        <f t="shared" si="21"/>
        <v>2</v>
      </c>
      <c r="AH158" s="103" t="s">
        <v>8620</v>
      </c>
      <c r="AI158" s="12">
        <f t="shared" si="22"/>
        <v>1</v>
      </c>
      <c r="AJ158" s="103" t="s">
        <v>968</v>
      </c>
      <c r="AK158" s="12">
        <f t="shared" si="23"/>
        <v>1</v>
      </c>
    </row>
    <row r="159" spans="1:37" ht="13.5" customHeight="1">
      <c r="A159" s="13" t="s">
        <v>113</v>
      </c>
      <c r="B159" s="13" t="s">
        <v>3147</v>
      </c>
      <c r="C159" s="13" t="s">
        <v>1490</v>
      </c>
      <c r="D159" s="13" t="s">
        <v>4027</v>
      </c>
      <c r="E159" s="21" t="s">
        <v>998</v>
      </c>
      <c r="F159" s="21" t="s">
        <v>5896</v>
      </c>
      <c r="G159" s="15" t="s">
        <v>3329</v>
      </c>
      <c r="H159" s="14" t="s">
        <v>3599</v>
      </c>
      <c r="I159" s="22" t="s">
        <v>2215</v>
      </c>
      <c r="J159" s="13" t="str">
        <f t="shared" si="16"/>
        <v>tkhp890156@softbank.ne.jp</v>
      </c>
      <c r="K159" s="28" t="str">
        <f t="shared" si="17"/>
        <v>小児科 伊藤弘道</v>
      </c>
      <c r="L159" s="13">
        <f t="shared" si="18"/>
        <v>15</v>
      </c>
      <c r="M159" s="61" t="s">
        <v>968</v>
      </c>
      <c r="N159" s="13">
        <v>12</v>
      </c>
      <c r="O159" s="13">
        <v>1</v>
      </c>
      <c r="P159" s="13"/>
      <c r="Q159" s="13"/>
      <c r="R159" s="17">
        <v>42804</v>
      </c>
      <c r="S159" s="80" t="s">
        <v>6592</v>
      </c>
      <c r="T159" s="18"/>
      <c r="U159" s="13" t="s">
        <v>2625</v>
      </c>
      <c r="V159" s="13" t="s">
        <v>4928</v>
      </c>
      <c r="W159" s="13"/>
      <c r="X159" s="13" t="s">
        <v>5708</v>
      </c>
      <c r="Y159" s="13" t="s">
        <v>5708</v>
      </c>
      <c r="Z159" s="13" t="s">
        <v>5708</v>
      </c>
      <c r="AA159" s="104" t="s">
        <v>7950</v>
      </c>
      <c r="AB159" s="103"/>
      <c r="AC159" s="12">
        <f t="shared" si="19"/>
        <v>2</v>
      </c>
      <c r="AD159" s="103"/>
      <c r="AE159" s="12">
        <f t="shared" si="20"/>
        <v>2</v>
      </c>
      <c r="AF159" s="103"/>
      <c r="AG159" s="12">
        <f t="shared" si="21"/>
        <v>2</v>
      </c>
      <c r="AH159" s="103"/>
      <c r="AI159" s="12">
        <f t="shared" si="22"/>
        <v>2</v>
      </c>
      <c r="AJ159" s="103" t="s">
        <v>968</v>
      </c>
      <c r="AK159" s="12">
        <f t="shared" si="23"/>
        <v>1</v>
      </c>
    </row>
    <row r="160" spans="1:37" ht="13.5" customHeight="1">
      <c r="A160" s="13" t="s">
        <v>114</v>
      </c>
      <c r="B160" s="13" t="s">
        <v>3147</v>
      </c>
      <c r="C160" s="13" t="s">
        <v>1491</v>
      </c>
      <c r="D160" s="13" t="s">
        <v>4028</v>
      </c>
      <c r="E160" s="21" t="s">
        <v>9164</v>
      </c>
      <c r="F160" s="21" t="s">
        <v>9165</v>
      </c>
      <c r="G160" s="15" t="s">
        <v>9162</v>
      </c>
      <c r="H160" s="14" t="s">
        <v>9166</v>
      </c>
      <c r="I160" s="22" t="s">
        <v>9163</v>
      </c>
      <c r="J160" s="13" t="str">
        <f t="shared" si="16"/>
        <v>tkhp890157@softbank.ne.jp</v>
      </c>
      <c r="K160" s="28" t="str">
        <f t="shared" si="17"/>
        <v>脳神経内科 林祐里</v>
      </c>
      <c r="L160" s="13">
        <f t="shared" si="18"/>
        <v>17</v>
      </c>
      <c r="M160" s="61" t="s">
        <v>6333</v>
      </c>
      <c r="N160" s="13">
        <v>6</v>
      </c>
      <c r="O160" s="13">
        <v>1</v>
      </c>
      <c r="P160" s="13"/>
      <c r="Q160" s="13"/>
      <c r="R160" s="17">
        <v>45748</v>
      </c>
      <c r="S160" s="82" t="s">
        <v>9167</v>
      </c>
      <c r="T160" s="18"/>
      <c r="U160" s="13" t="s">
        <v>2626</v>
      </c>
      <c r="V160" s="13" t="s">
        <v>4929</v>
      </c>
      <c r="W160" s="13"/>
      <c r="X160" s="13" t="s">
        <v>5708</v>
      </c>
      <c r="Y160" s="13" t="s">
        <v>5708</v>
      </c>
      <c r="Z160" s="13" t="s">
        <v>5708</v>
      </c>
      <c r="AA160" s="104" t="s">
        <v>7951</v>
      </c>
      <c r="AB160" s="103"/>
      <c r="AC160" s="12">
        <f t="shared" si="19"/>
        <v>2</v>
      </c>
      <c r="AD160" s="103"/>
      <c r="AE160" s="12">
        <f t="shared" si="20"/>
        <v>2</v>
      </c>
      <c r="AF160" s="103"/>
      <c r="AG160" s="12">
        <f t="shared" si="21"/>
        <v>2</v>
      </c>
      <c r="AH160" s="103"/>
      <c r="AI160" s="12">
        <f t="shared" si="22"/>
        <v>2</v>
      </c>
      <c r="AJ160" s="103" t="s">
        <v>968</v>
      </c>
      <c r="AK160" s="12">
        <f t="shared" si="23"/>
        <v>0</v>
      </c>
    </row>
    <row r="161" spans="1:37" ht="13.5" customHeight="1">
      <c r="A161" s="13" t="s">
        <v>115</v>
      </c>
      <c r="B161" s="13" t="s">
        <v>3147</v>
      </c>
      <c r="C161" s="13" t="s">
        <v>1492</v>
      </c>
      <c r="D161" s="13" t="s">
        <v>4029</v>
      </c>
      <c r="E161" s="21" t="s">
        <v>6332</v>
      </c>
      <c r="F161" s="21" t="s">
        <v>7484</v>
      </c>
      <c r="G161" s="15" t="s">
        <v>6367</v>
      </c>
      <c r="H161" s="14" t="s">
        <v>7485</v>
      </c>
      <c r="I161" s="16" t="s">
        <v>10250</v>
      </c>
      <c r="J161" s="13" t="str">
        <f t="shared" si="16"/>
        <v>tkhp890158@softbank.ne.jp</v>
      </c>
      <c r="K161" s="28" t="str">
        <f t="shared" si="17"/>
        <v>脳神経内科 福本竜也</v>
      </c>
      <c r="L161" s="13">
        <f t="shared" si="18"/>
        <v>19</v>
      </c>
      <c r="M161" s="61" t="s">
        <v>6333</v>
      </c>
      <c r="N161" s="13">
        <v>6</v>
      </c>
      <c r="O161" s="13">
        <v>1</v>
      </c>
      <c r="P161" s="13"/>
      <c r="Q161" s="13"/>
      <c r="R161" s="17">
        <v>45082</v>
      </c>
      <c r="S161" s="80" t="s">
        <v>7486</v>
      </c>
      <c r="T161" s="18"/>
      <c r="U161" s="13" t="s">
        <v>2627</v>
      </c>
      <c r="V161" s="13" t="s">
        <v>4930</v>
      </c>
      <c r="W161" s="13"/>
      <c r="X161" s="13" t="s">
        <v>5708</v>
      </c>
      <c r="Y161" s="13" t="s">
        <v>5708</v>
      </c>
      <c r="Z161" s="13" t="s">
        <v>5708</v>
      </c>
      <c r="AA161" s="104" t="s">
        <v>7718</v>
      </c>
      <c r="AB161" s="103"/>
      <c r="AC161" s="12">
        <f t="shared" si="19"/>
        <v>2</v>
      </c>
      <c r="AD161" s="103"/>
      <c r="AE161" s="12">
        <f t="shared" si="20"/>
        <v>2</v>
      </c>
      <c r="AF161" s="103"/>
      <c r="AG161" s="12">
        <f t="shared" si="21"/>
        <v>2</v>
      </c>
      <c r="AH161" s="103"/>
      <c r="AI161" s="12">
        <f t="shared" si="22"/>
        <v>2</v>
      </c>
      <c r="AJ161" s="103" t="s">
        <v>6333</v>
      </c>
      <c r="AK161" s="12">
        <f t="shared" si="23"/>
        <v>1</v>
      </c>
    </row>
    <row r="162" spans="1:37" ht="13.5" customHeight="1">
      <c r="A162" s="20" t="s">
        <v>116</v>
      </c>
      <c r="B162" s="13" t="s">
        <v>3147</v>
      </c>
      <c r="C162" s="13" t="s">
        <v>1493</v>
      </c>
      <c r="D162" s="13" t="s">
        <v>4030</v>
      </c>
      <c r="E162" s="21" t="s">
        <v>6332</v>
      </c>
      <c r="F162" s="12" t="s">
        <v>8959</v>
      </c>
      <c r="G162" s="15" t="s">
        <v>6367</v>
      </c>
      <c r="H162" s="14" t="s">
        <v>8960</v>
      </c>
      <c r="I162" s="22" t="s">
        <v>8961</v>
      </c>
      <c r="J162" s="13" t="str">
        <f t="shared" si="16"/>
        <v>tkhp890159@softbank.ne.jp</v>
      </c>
      <c r="K162" s="28" t="str">
        <f t="shared" si="17"/>
        <v>脳神経内科 木村友彦</v>
      </c>
      <c r="L162" s="13">
        <f t="shared" si="18"/>
        <v>19</v>
      </c>
      <c r="M162" s="61" t="s">
        <v>6333</v>
      </c>
      <c r="N162" s="13">
        <v>6</v>
      </c>
      <c r="O162" s="13">
        <v>1</v>
      </c>
      <c r="P162" s="13"/>
      <c r="Q162" s="13"/>
      <c r="R162" s="17">
        <v>45503</v>
      </c>
      <c r="S162" s="80" t="s">
        <v>8962</v>
      </c>
      <c r="T162" s="18"/>
      <c r="U162" s="13" t="s">
        <v>2258</v>
      </c>
      <c r="V162" s="13" t="s">
        <v>4931</v>
      </c>
      <c r="W162" s="13"/>
      <c r="X162" s="13" t="s">
        <v>5708</v>
      </c>
      <c r="Y162" s="13" t="s">
        <v>5708</v>
      </c>
      <c r="Z162" s="13" t="s">
        <v>5708</v>
      </c>
      <c r="AA162" s="104" t="s">
        <v>7602</v>
      </c>
      <c r="AB162" s="103"/>
      <c r="AC162" s="12">
        <f t="shared" si="19"/>
        <v>2</v>
      </c>
      <c r="AD162" s="103" t="s">
        <v>8547</v>
      </c>
      <c r="AE162" s="12">
        <f t="shared" si="20"/>
        <v>0</v>
      </c>
      <c r="AF162" s="103"/>
      <c r="AG162" s="12">
        <f t="shared" si="21"/>
        <v>2</v>
      </c>
      <c r="AH162" s="103"/>
      <c r="AI162" s="12">
        <f t="shared" si="22"/>
        <v>2</v>
      </c>
      <c r="AJ162" s="103" t="s">
        <v>8633</v>
      </c>
      <c r="AK162" s="12">
        <f t="shared" si="23"/>
        <v>0</v>
      </c>
    </row>
    <row r="163" spans="1:37" ht="13.5" customHeight="1">
      <c r="A163" s="13" t="s">
        <v>117</v>
      </c>
      <c r="B163" s="13" t="s">
        <v>3147</v>
      </c>
      <c r="C163" s="13" t="s">
        <v>1494</v>
      </c>
      <c r="D163" s="13" t="s">
        <v>4031</v>
      </c>
      <c r="E163" s="21" t="s">
        <v>998</v>
      </c>
      <c r="F163" s="21" t="s">
        <v>6437</v>
      </c>
      <c r="G163" s="15" t="s">
        <v>3329</v>
      </c>
      <c r="H163" s="14" t="s">
        <v>3690</v>
      </c>
      <c r="I163" s="22" t="s">
        <v>6339</v>
      </c>
      <c r="J163" s="13" t="str">
        <f t="shared" si="16"/>
        <v>tkhp890160@softbank.ne.jp</v>
      </c>
      <c r="K163" s="28" t="str">
        <f t="shared" si="17"/>
        <v>小児科 佐々木亜由美</v>
      </c>
      <c r="L163" s="13">
        <f t="shared" si="18"/>
        <v>19</v>
      </c>
      <c r="M163" s="61" t="s">
        <v>968</v>
      </c>
      <c r="N163" s="13">
        <v>6</v>
      </c>
      <c r="O163" s="13">
        <v>1</v>
      </c>
      <c r="P163" s="13"/>
      <c r="Q163" s="13"/>
      <c r="R163" s="17">
        <v>44287</v>
      </c>
      <c r="S163" s="80" t="s">
        <v>6593</v>
      </c>
      <c r="T163" s="18"/>
      <c r="U163" s="13" t="s">
        <v>2628</v>
      </c>
      <c r="V163" s="13" t="s">
        <v>4932</v>
      </c>
      <c r="W163" s="13"/>
      <c r="X163" s="13" t="s">
        <v>5708</v>
      </c>
      <c r="Y163" s="13" t="s">
        <v>5708</v>
      </c>
      <c r="Z163" s="13" t="s">
        <v>5708</v>
      </c>
      <c r="AA163" s="104" t="s">
        <v>7952</v>
      </c>
      <c r="AB163" s="103"/>
      <c r="AC163" s="12">
        <f t="shared" si="19"/>
        <v>2</v>
      </c>
      <c r="AD163" s="103"/>
      <c r="AE163" s="12">
        <f t="shared" si="20"/>
        <v>2</v>
      </c>
      <c r="AF163" s="103"/>
      <c r="AG163" s="12">
        <f t="shared" si="21"/>
        <v>2</v>
      </c>
      <c r="AH163" s="103"/>
      <c r="AI163" s="12">
        <f t="shared" si="22"/>
        <v>2</v>
      </c>
      <c r="AJ163" s="103" t="s">
        <v>968</v>
      </c>
      <c r="AK163" s="12">
        <f t="shared" si="23"/>
        <v>1</v>
      </c>
    </row>
    <row r="164" spans="1:37" ht="13.5" customHeight="1">
      <c r="A164" s="20" t="s">
        <v>118</v>
      </c>
      <c r="B164" s="13" t="s">
        <v>3147</v>
      </c>
      <c r="C164" s="13" t="s">
        <v>1495</v>
      </c>
      <c r="D164" s="13" t="s">
        <v>4032</v>
      </c>
      <c r="E164" s="12" t="s">
        <v>8529</v>
      </c>
      <c r="F164" s="12" t="s">
        <v>10431</v>
      </c>
      <c r="G164" s="15" t="s">
        <v>3329</v>
      </c>
      <c r="H164" s="12" t="s">
        <v>10433</v>
      </c>
      <c r="I164" s="16" t="s">
        <v>8619</v>
      </c>
      <c r="J164" s="13" t="str">
        <f t="shared" si="16"/>
        <v>tkhp890161@softbank.ne.jp</v>
      </c>
      <c r="K164" s="28" t="str">
        <f t="shared" si="17"/>
        <v>小児科 伊藤達宏</v>
      </c>
      <c r="L164" s="13">
        <f t="shared" si="18"/>
        <v>15</v>
      </c>
      <c r="M164" s="12" t="s">
        <v>968</v>
      </c>
      <c r="N164" s="13">
        <v>6</v>
      </c>
      <c r="O164" s="13">
        <v>1</v>
      </c>
      <c r="P164" s="13"/>
      <c r="Q164" s="13"/>
      <c r="R164" s="17">
        <v>46093</v>
      </c>
      <c r="S164" s="80" t="s">
        <v>10442</v>
      </c>
      <c r="T164" s="18"/>
      <c r="U164" s="13" t="s">
        <v>2259</v>
      </c>
      <c r="V164" s="13" t="s">
        <v>4933</v>
      </c>
      <c r="W164" s="13"/>
      <c r="X164" s="13" t="s">
        <v>5708</v>
      </c>
      <c r="Y164" s="13" t="s">
        <v>5708</v>
      </c>
      <c r="Z164" s="13" t="s">
        <v>5708</v>
      </c>
      <c r="AA164" s="105" t="s">
        <v>8497</v>
      </c>
      <c r="AB164" s="103" t="s">
        <v>8529</v>
      </c>
      <c r="AC164" s="12">
        <f t="shared" si="19"/>
        <v>1</v>
      </c>
      <c r="AD164" s="103" t="s">
        <v>8602</v>
      </c>
      <c r="AE164" s="12">
        <f t="shared" si="20"/>
        <v>0</v>
      </c>
      <c r="AF164" s="103" t="s">
        <v>3598</v>
      </c>
      <c r="AG164" s="12">
        <f t="shared" si="21"/>
        <v>0</v>
      </c>
      <c r="AH164" s="103" t="s">
        <v>8619</v>
      </c>
      <c r="AI164" s="12">
        <f t="shared" si="22"/>
        <v>1</v>
      </c>
      <c r="AJ164" s="103" t="s">
        <v>968</v>
      </c>
      <c r="AK164" s="12">
        <f t="shared" si="23"/>
        <v>1</v>
      </c>
    </row>
    <row r="165" spans="1:37" ht="13.5" customHeight="1">
      <c r="A165" s="13" t="s">
        <v>119</v>
      </c>
      <c r="B165" s="13" t="s">
        <v>3147</v>
      </c>
      <c r="C165" s="13" t="s">
        <v>1496</v>
      </c>
      <c r="D165" s="13" t="s">
        <v>4033</v>
      </c>
      <c r="E165" s="21" t="s">
        <v>998</v>
      </c>
      <c r="F165" s="21" t="s">
        <v>10432</v>
      </c>
      <c r="G165" s="15" t="s">
        <v>3329</v>
      </c>
      <c r="H165" s="14" t="s">
        <v>10434</v>
      </c>
      <c r="I165" s="22" t="s">
        <v>10435</v>
      </c>
      <c r="J165" s="13" t="str">
        <f t="shared" si="16"/>
        <v>tkhp890162@softbank.ne.jp</v>
      </c>
      <c r="K165" s="28" t="str">
        <f t="shared" si="17"/>
        <v>小児科 苛原誠</v>
      </c>
      <c r="L165" s="13">
        <f t="shared" si="18"/>
        <v>13</v>
      </c>
      <c r="M165" s="61" t="s">
        <v>968</v>
      </c>
      <c r="N165" s="13">
        <v>6</v>
      </c>
      <c r="O165" s="13">
        <v>1</v>
      </c>
      <c r="P165" s="13"/>
      <c r="Q165" s="13"/>
      <c r="R165" s="17">
        <v>46093</v>
      </c>
      <c r="S165" s="80" t="s">
        <v>10443</v>
      </c>
      <c r="T165" s="18"/>
      <c r="U165" s="13" t="s">
        <v>2629</v>
      </c>
      <c r="V165" s="13" t="s">
        <v>4934</v>
      </c>
      <c r="W165" s="13"/>
      <c r="X165" s="13" t="s">
        <v>5708</v>
      </c>
      <c r="Y165" s="13" t="s">
        <v>5708</v>
      </c>
      <c r="Z165" s="13" t="s">
        <v>5708</v>
      </c>
      <c r="AA165" s="104" t="s">
        <v>7953</v>
      </c>
      <c r="AB165" s="103"/>
      <c r="AC165" s="12">
        <f t="shared" si="19"/>
        <v>2</v>
      </c>
      <c r="AD165" s="103"/>
      <c r="AE165" s="12">
        <f t="shared" si="20"/>
        <v>2</v>
      </c>
      <c r="AF165" s="103"/>
      <c r="AG165" s="12">
        <f t="shared" si="21"/>
        <v>2</v>
      </c>
      <c r="AH165" s="103"/>
      <c r="AI165" s="12">
        <f t="shared" si="22"/>
        <v>2</v>
      </c>
      <c r="AJ165" s="103" t="s">
        <v>968</v>
      </c>
      <c r="AK165" s="12">
        <f t="shared" si="23"/>
        <v>1</v>
      </c>
    </row>
    <row r="166" spans="1:37" ht="13.5" customHeight="1">
      <c r="A166" s="13" t="s">
        <v>120</v>
      </c>
      <c r="B166" s="13" t="s">
        <v>3147</v>
      </c>
      <c r="C166" s="13" t="s">
        <v>1497</v>
      </c>
      <c r="D166" s="13" t="s">
        <v>4034</v>
      </c>
      <c r="E166" s="21" t="s">
        <v>996</v>
      </c>
      <c r="F166" s="21" t="s">
        <v>5897</v>
      </c>
      <c r="G166" s="15" t="s">
        <v>3330</v>
      </c>
      <c r="H166" s="14" t="s">
        <v>3649</v>
      </c>
      <c r="I166" s="22" t="s">
        <v>6985</v>
      </c>
      <c r="J166" s="13" t="str">
        <f t="shared" si="16"/>
        <v>tkhp890163@softbank.ne.jp</v>
      </c>
      <c r="K166" s="28" t="str">
        <f t="shared" si="17"/>
        <v>形成外科 山下雄太郎</v>
      </c>
      <c r="L166" s="13">
        <f t="shared" si="18"/>
        <v>19</v>
      </c>
      <c r="M166" s="61" t="s">
        <v>966</v>
      </c>
      <c r="N166" s="13">
        <v>6</v>
      </c>
      <c r="O166" s="13">
        <v>1</v>
      </c>
      <c r="P166" s="13"/>
      <c r="Q166" s="13"/>
      <c r="R166" s="17">
        <v>43420</v>
      </c>
      <c r="S166" s="82" t="s">
        <v>6594</v>
      </c>
      <c r="T166" s="18"/>
      <c r="U166" s="13" t="s">
        <v>2534</v>
      </c>
      <c r="V166" s="13" t="s">
        <v>4935</v>
      </c>
      <c r="W166" s="13"/>
      <c r="X166" s="13" t="s">
        <v>5708</v>
      </c>
      <c r="Y166" s="13" t="s">
        <v>5708</v>
      </c>
      <c r="Z166" s="13" t="s">
        <v>5708</v>
      </c>
      <c r="AA166" s="104" t="s">
        <v>7860</v>
      </c>
      <c r="AB166" s="103"/>
      <c r="AC166" s="12">
        <f t="shared" si="19"/>
        <v>2</v>
      </c>
      <c r="AD166" s="103"/>
      <c r="AE166" s="12">
        <f t="shared" si="20"/>
        <v>2</v>
      </c>
      <c r="AF166" s="103"/>
      <c r="AG166" s="12">
        <f t="shared" si="21"/>
        <v>2</v>
      </c>
      <c r="AH166" s="103"/>
      <c r="AI166" s="12">
        <f t="shared" si="22"/>
        <v>2</v>
      </c>
      <c r="AJ166" s="103" t="s">
        <v>966</v>
      </c>
      <c r="AK166" s="12">
        <f t="shared" si="23"/>
        <v>1</v>
      </c>
    </row>
    <row r="167" spans="1:37" ht="13.5" customHeight="1">
      <c r="A167" s="13" t="s">
        <v>121</v>
      </c>
      <c r="B167" s="13" t="s">
        <v>3147</v>
      </c>
      <c r="C167" s="13" t="s">
        <v>1498</v>
      </c>
      <c r="D167" s="13" t="s">
        <v>4035</v>
      </c>
      <c r="E167" s="21" t="s">
        <v>996</v>
      </c>
      <c r="F167" s="21" t="s">
        <v>9474</v>
      </c>
      <c r="G167" s="15" t="s">
        <v>3330</v>
      </c>
      <c r="H167" s="14" t="s">
        <v>9475</v>
      </c>
      <c r="I167" s="22" t="s">
        <v>7246</v>
      </c>
      <c r="J167" s="13" t="str">
        <f t="shared" si="16"/>
        <v>tkhp890164@softbank.ne.jp</v>
      </c>
      <c r="K167" s="28" t="str">
        <f t="shared" si="17"/>
        <v>形成外科 戸田皓大</v>
      </c>
      <c r="L167" s="13">
        <f t="shared" si="18"/>
        <v>17</v>
      </c>
      <c r="M167" s="61" t="s">
        <v>966</v>
      </c>
      <c r="N167" s="13">
        <v>6</v>
      </c>
      <c r="O167" s="13">
        <v>1</v>
      </c>
      <c r="P167" s="13"/>
      <c r="Q167" s="13"/>
      <c r="R167" s="17">
        <v>45809</v>
      </c>
      <c r="S167" s="80" t="s">
        <v>9476</v>
      </c>
      <c r="T167" s="18"/>
      <c r="U167" s="13" t="s">
        <v>2789</v>
      </c>
      <c r="V167" s="13" t="s">
        <v>4936</v>
      </c>
      <c r="W167" s="13"/>
      <c r="X167" s="13" t="s">
        <v>5708</v>
      </c>
      <c r="Y167" s="13" t="s">
        <v>5708</v>
      </c>
      <c r="Z167" s="13" t="s">
        <v>5708</v>
      </c>
      <c r="AA167" s="104" t="s">
        <v>7861</v>
      </c>
      <c r="AB167" s="103"/>
      <c r="AC167" s="12">
        <f t="shared" si="19"/>
        <v>2</v>
      </c>
      <c r="AD167" s="103"/>
      <c r="AE167" s="12">
        <f t="shared" si="20"/>
        <v>2</v>
      </c>
      <c r="AF167" s="103"/>
      <c r="AG167" s="12">
        <f t="shared" si="21"/>
        <v>2</v>
      </c>
      <c r="AH167" s="103"/>
      <c r="AI167" s="12">
        <f t="shared" si="22"/>
        <v>2</v>
      </c>
      <c r="AJ167" s="103" t="s">
        <v>966</v>
      </c>
      <c r="AK167" s="12">
        <f t="shared" si="23"/>
        <v>1</v>
      </c>
    </row>
    <row r="168" spans="1:37" ht="13.5" customHeight="1">
      <c r="A168" s="20" t="s">
        <v>1199</v>
      </c>
      <c r="B168" s="13" t="s">
        <v>3147</v>
      </c>
      <c r="C168" s="13" t="s">
        <v>1499</v>
      </c>
      <c r="D168" s="13" t="s">
        <v>4036</v>
      </c>
      <c r="E168" s="21" t="s">
        <v>6512</v>
      </c>
      <c r="F168" s="21" t="s">
        <v>9512</v>
      </c>
      <c r="G168" s="15" t="s">
        <v>3329</v>
      </c>
      <c r="H168" s="14" t="s">
        <v>9513</v>
      </c>
      <c r="I168" s="16" t="s">
        <v>8620</v>
      </c>
      <c r="J168" s="13" t="str">
        <f t="shared" si="16"/>
        <v>tkhp890165@softbank.ne.jp</v>
      </c>
      <c r="K168" s="28" t="str">
        <f t="shared" si="17"/>
        <v>小児科 鈴木真波</v>
      </c>
      <c r="L168" s="13">
        <f t="shared" si="18"/>
        <v>15</v>
      </c>
      <c r="M168" s="61" t="s">
        <v>968</v>
      </c>
      <c r="N168" s="13">
        <v>6</v>
      </c>
      <c r="O168" s="13">
        <v>1</v>
      </c>
      <c r="P168" s="13"/>
      <c r="Q168" s="13"/>
      <c r="R168" s="17">
        <v>45895</v>
      </c>
      <c r="S168" s="80" t="s">
        <v>9514</v>
      </c>
      <c r="T168" s="18"/>
      <c r="U168" s="13" t="s">
        <v>2432</v>
      </c>
      <c r="V168" s="13" t="s">
        <v>4937</v>
      </c>
      <c r="W168" s="13"/>
      <c r="X168" s="13" t="s">
        <v>5708</v>
      </c>
      <c r="Y168" s="13" t="s">
        <v>5708</v>
      </c>
      <c r="Z168" s="13" t="s">
        <v>5708</v>
      </c>
      <c r="AA168" s="104" t="s">
        <v>7763</v>
      </c>
      <c r="AB168" s="103"/>
      <c r="AC168" s="12">
        <f t="shared" si="19"/>
        <v>2</v>
      </c>
      <c r="AD168" s="103"/>
      <c r="AE168" s="12">
        <f t="shared" si="20"/>
        <v>2</v>
      </c>
      <c r="AF168" s="103"/>
      <c r="AG168" s="12">
        <f t="shared" si="21"/>
        <v>2</v>
      </c>
      <c r="AH168" s="103"/>
      <c r="AI168" s="12">
        <f t="shared" si="22"/>
        <v>2</v>
      </c>
      <c r="AJ168" s="103" t="s">
        <v>3213</v>
      </c>
      <c r="AK168" s="12">
        <f t="shared" si="23"/>
        <v>0</v>
      </c>
    </row>
    <row r="169" spans="1:37" ht="13.5" customHeight="1">
      <c r="A169" s="13" t="s">
        <v>122</v>
      </c>
      <c r="B169" s="13" t="s">
        <v>3147</v>
      </c>
      <c r="C169" s="13" t="s">
        <v>1500</v>
      </c>
      <c r="D169" s="13" t="s">
        <v>4037</v>
      </c>
      <c r="E169" s="21" t="s">
        <v>991</v>
      </c>
      <c r="F169" s="21" t="s">
        <v>5898</v>
      </c>
      <c r="G169" s="15" t="s">
        <v>3332</v>
      </c>
      <c r="H169" s="14" t="s">
        <v>3697</v>
      </c>
      <c r="I169" s="22" t="s">
        <v>333</v>
      </c>
      <c r="J169" s="13" t="str">
        <f t="shared" si="16"/>
        <v>tkhp890166@softbank.ne.jp</v>
      </c>
      <c r="K169" s="28" t="str">
        <f t="shared" si="17"/>
        <v>小児外科 石橋広樹</v>
      </c>
      <c r="L169" s="13">
        <f t="shared" si="18"/>
        <v>17</v>
      </c>
      <c r="M169" s="61" t="s">
        <v>3214</v>
      </c>
      <c r="N169" s="13">
        <v>4</v>
      </c>
      <c r="O169" s="13">
        <v>1</v>
      </c>
      <c r="P169" s="13"/>
      <c r="Q169" s="13"/>
      <c r="R169" s="17">
        <v>40637</v>
      </c>
      <c r="S169" s="80" t="s">
        <v>6595</v>
      </c>
      <c r="T169" s="18"/>
      <c r="U169" s="13" t="s">
        <v>2453</v>
      </c>
      <c r="V169" s="13" t="s">
        <v>4938</v>
      </c>
      <c r="W169" s="13"/>
      <c r="X169" s="13" t="s">
        <v>5708</v>
      </c>
      <c r="Y169" s="13" t="s">
        <v>5708</v>
      </c>
      <c r="Z169" s="13" t="s">
        <v>5708</v>
      </c>
      <c r="AA169" s="104" t="s">
        <v>7782</v>
      </c>
      <c r="AB169" s="103"/>
      <c r="AC169" s="12">
        <f t="shared" si="19"/>
        <v>2</v>
      </c>
      <c r="AD169" s="103"/>
      <c r="AE169" s="12">
        <f t="shared" si="20"/>
        <v>2</v>
      </c>
      <c r="AF169" s="103"/>
      <c r="AG169" s="12">
        <f t="shared" si="21"/>
        <v>2</v>
      </c>
      <c r="AH169" s="103"/>
      <c r="AI169" s="12">
        <f t="shared" si="22"/>
        <v>2</v>
      </c>
      <c r="AJ169" s="103" t="s">
        <v>3214</v>
      </c>
      <c r="AK169" s="12">
        <f t="shared" si="23"/>
        <v>1</v>
      </c>
    </row>
    <row r="170" spans="1:37" ht="13.5" customHeight="1">
      <c r="A170" s="13" t="s">
        <v>123</v>
      </c>
      <c r="B170" s="13" t="s">
        <v>3147</v>
      </c>
      <c r="C170" s="13" t="s">
        <v>1501</v>
      </c>
      <c r="D170" s="13" t="s">
        <v>4038</v>
      </c>
      <c r="E170" s="21" t="s">
        <v>990</v>
      </c>
      <c r="F170" s="21" t="s">
        <v>5899</v>
      </c>
      <c r="G170" s="15" t="s">
        <v>3331</v>
      </c>
      <c r="H170" s="14" t="s">
        <v>5731</v>
      </c>
      <c r="I170" s="22" t="s">
        <v>1170</v>
      </c>
      <c r="J170" s="13" t="str">
        <f t="shared" si="16"/>
        <v>tkhp890167@softbank.ne.jp</v>
      </c>
      <c r="K170" s="28" t="str">
        <f t="shared" si="17"/>
        <v>消化器外科 高須千絵</v>
      </c>
      <c r="L170" s="13">
        <f t="shared" si="18"/>
        <v>19</v>
      </c>
      <c r="M170" s="61" t="s">
        <v>3213</v>
      </c>
      <c r="N170" s="13">
        <v>6</v>
      </c>
      <c r="O170" s="13">
        <v>1</v>
      </c>
      <c r="P170" s="13"/>
      <c r="Q170" s="13"/>
      <c r="R170" s="17">
        <v>43181</v>
      </c>
      <c r="S170" s="81" t="s">
        <v>6596</v>
      </c>
      <c r="T170" s="24"/>
      <c r="U170" s="13" t="s">
        <v>2433</v>
      </c>
      <c r="V170" s="13" t="s">
        <v>4939</v>
      </c>
      <c r="W170" s="13"/>
      <c r="X170" s="13" t="s">
        <v>5708</v>
      </c>
      <c r="Y170" s="13" t="s">
        <v>5708</v>
      </c>
      <c r="Z170" s="13" t="s">
        <v>5708</v>
      </c>
      <c r="AA170" s="104" t="s">
        <v>7764</v>
      </c>
      <c r="AB170" s="103"/>
      <c r="AC170" s="12">
        <f t="shared" si="19"/>
        <v>2</v>
      </c>
      <c r="AD170" s="103"/>
      <c r="AE170" s="12">
        <f t="shared" si="20"/>
        <v>2</v>
      </c>
      <c r="AF170" s="103"/>
      <c r="AG170" s="12">
        <f t="shared" si="21"/>
        <v>2</v>
      </c>
      <c r="AH170" s="103"/>
      <c r="AI170" s="12">
        <f t="shared" si="22"/>
        <v>2</v>
      </c>
      <c r="AJ170" s="103" t="s">
        <v>3213</v>
      </c>
      <c r="AK170" s="12">
        <f t="shared" si="23"/>
        <v>1</v>
      </c>
    </row>
    <row r="171" spans="1:37" ht="13.5" customHeight="1">
      <c r="A171" s="13" t="s">
        <v>124</v>
      </c>
      <c r="B171" s="13" t="s">
        <v>3147</v>
      </c>
      <c r="C171" s="13" t="s">
        <v>1502</v>
      </c>
      <c r="D171" s="13" t="s">
        <v>4039</v>
      </c>
      <c r="E171" s="21" t="s">
        <v>990</v>
      </c>
      <c r="F171" s="12" t="s">
        <v>10269</v>
      </c>
      <c r="G171" s="15" t="s">
        <v>3331</v>
      </c>
      <c r="H171" s="12" t="s">
        <v>10270</v>
      </c>
      <c r="I171" s="16" t="s">
        <v>10271</v>
      </c>
      <c r="J171" s="13" t="str">
        <f t="shared" si="16"/>
        <v>tkhp890168@softbank.ne.jp</v>
      </c>
      <c r="K171" s="28" t="str">
        <f t="shared" si="17"/>
        <v>消化器外科 曽山明彦</v>
      </c>
      <c r="L171" s="13">
        <f t="shared" si="18"/>
        <v>19</v>
      </c>
      <c r="M171" s="61" t="s">
        <v>3213</v>
      </c>
      <c r="N171" s="13">
        <v>4</v>
      </c>
      <c r="O171" s="13">
        <v>1</v>
      </c>
      <c r="P171" s="13"/>
      <c r="Q171" s="13"/>
      <c r="R171" s="17">
        <v>46085</v>
      </c>
      <c r="S171" s="81" t="s">
        <v>10272</v>
      </c>
      <c r="T171" s="24"/>
      <c r="U171" s="13" t="s">
        <v>2751</v>
      </c>
      <c r="V171" s="13" t="s">
        <v>4940</v>
      </c>
      <c r="W171" s="13"/>
      <c r="X171" s="13" t="s">
        <v>5708</v>
      </c>
      <c r="Y171" s="13" t="s">
        <v>5708</v>
      </c>
      <c r="Z171" s="13" t="s">
        <v>5708</v>
      </c>
      <c r="AA171" s="104" t="s">
        <v>8066</v>
      </c>
      <c r="AB171" s="103"/>
      <c r="AC171" s="12">
        <f t="shared" si="19"/>
        <v>2</v>
      </c>
      <c r="AD171" s="103" t="s">
        <v>8547</v>
      </c>
      <c r="AE171" s="12">
        <f t="shared" si="20"/>
        <v>0</v>
      </c>
      <c r="AF171" s="103"/>
      <c r="AG171" s="12">
        <f t="shared" si="21"/>
        <v>2</v>
      </c>
      <c r="AH171" s="103"/>
      <c r="AI171" s="12">
        <f t="shared" si="22"/>
        <v>2</v>
      </c>
      <c r="AJ171" s="103" t="s">
        <v>8633</v>
      </c>
      <c r="AK171" s="12">
        <f t="shared" si="23"/>
        <v>0</v>
      </c>
    </row>
    <row r="172" spans="1:37" ht="13.5" customHeight="1">
      <c r="A172" s="13" t="s">
        <v>125</v>
      </c>
      <c r="B172" s="13" t="s">
        <v>3147</v>
      </c>
      <c r="C172" s="13" t="s">
        <v>1503</v>
      </c>
      <c r="D172" s="13" t="s">
        <v>4040</v>
      </c>
      <c r="E172" s="21" t="s">
        <v>990</v>
      </c>
      <c r="F172" s="12" t="s">
        <v>10293</v>
      </c>
      <c r="G172" s="15" t="s">
        <v>3331</v>
      </c>
      <c r="H172" s="12" t="s">
        <v>10294</v>
      </c>
      <c r="I172" s="16" t="s">
        <v>10295</v>
      </c>
      <c r="J172" s="13" t="str">
        <f t="shared" si="16"/>
        <v>tkhp890169@softbank.ne.jp</v>
      </c>
      <c r="K172" s="28" t="str">
        <f t="shared" si="17"/>
        <v>消化器外科 仲須千春</v>
      </c>
      <c r="L172" s="13">
        <f t="shared" si="18"/>
        <v>19</v>
      </c>
      <c r="M172" s="61" t="s">
        <v>3213</v>
      </c>
      <c r="N172" s="13">
        <v>6</v>
      </c>
      <c r="O172" s="13">
        <v>1</v>
      </c>
      <c r="P172" s="13"/>
      <c r="Q172" s="13"/>
      <c r="R172" s="17">
        <v>46085</v>
      </c>
      <c r="S172" s="80" t="s">
        <v>10296</v>
      </c>
      <c r="T172" s="18"/>
      <c r="U172" s="13" t="s">
        <v>2434</v>
      </c>
      <c r="V172" s="13" t="s">
        <v>4941</v>
      </c>
      <c r="W172" s="13"/>
      <c r="X172" s="13" t="s">
        <v>5708</v>
      </c>
      <c r="Y172" s="13" t="s">
        <v>5708</v>
      </c>
      <c r="Z172" s="13" t="s">
        <v>5708</v>
      </c>
      <c r="AA172" s="104" t="s">
        <v>7765</v>
      </c>
      <c r="AB172" s="103"/>
      <c r="AC172" s="12">
        <f t="shared" si="19"/>
        <v>2</v>
      </c>
      <c r="AD172" s="103" t="s">
        <v>8555</v>
      </c>
      <c r="AE172" s="12">
        <f t="shared" si="20"/>
        <v>0</v>
      </c>
      <c r="AF172" s="103" t="s">
        <v>3764</v>
      </c>
      <c r="AG172" s="12">
        <f t="shared" si="21"/>
        <v>0</v>
      </c>
      <c r="AH172" s="103" t="s">
        <v>6343</v>
      </c>
      <c r="AI172" s="12">
        <f t="shared" si="22"/>
        <v>0</v>
      </c>
      <c r="AJ172" s="103" t="s">
        <v>3213</v>
      </c>
      <c r="AK172" s="12">
        <f t="shared" si="23"/>
        <v>1</v>
      </c>
    </row>
    <row r="173" spans="1:37" ht="13.5" customHeight="1">
      <c r="A173" s="13" t="s">
        <v>126</v>
      </c>
      <c r="B173" s="13" t="s">
        <v>3147</v>
      </c>
      <c r="C173" s="13" t="s">
        <v>1504</v>
      </c>
      <c r="D173" s="13" t="s">
        <v>4041</v>
      </c>
      <c r="E173" s="21" t="s">
        <v>990</v>
      </c>
      <c r="F173" s="12" t="s">
        <v>8556</v>
      </c>
      <c r="G173" s="15" t="s">
        <v>3331</v>
      </c>
      <c r="H173" s="12" t="s">
        <v>8554</v>
      </c>
      <c r="I173" s="16" t="s">
        <v>8621</v>
      </c>
      <c r="J173" s="13" t="str">
        <f t="shared" si="16"/>
        <v>tkhp890170@softbank.ne.jp</v>
      </c>
      <c r="K173" s="28" t="str">
        <f t="shared" si="17"/>
        <v>消化器外科 武原悠花子</v>
      </c>
      <c r="L173" s="13">
        <f t="shared" si="18"/>
        <v>21</v>
      </c>
      <c r="M173" s="61" t="s">
        <v>3213</v>
      </c>
      <c r="N173" s="13">
        <v>6</v>
      </c>
      <c r="O173" s="13">
        <v>1</v>
      </c>
      <c r="P173" s="13"/>
      <c r="Q173" s="13"/>
      <c r="R173" s="17">
        <v>45383</v>
      </c>
      <c r="S173" s="80" t="s">
        <v>8652</v>
      </c>
      <c r="T173" s="18"/>
      <c r="U173" s="13" t="s">
        <v>2415</v>
      </c>
      <c r="V173" s="13" t="s">
        <v>4942</v>
      </c>
      <c r="W173" s="13"/>
      <c r="X173" s="13" t="s">
        <v>5708</v>
      </c>
      <c r="Y173" s="13" t="s">
        <v>5708</v>
      </c>
      <c r="Z173" s="13" t="s">
        <v>5708</v>
      </c>
      <c r="AA173" s="104" t="s">
        <v>7766</v>
      </c>
      <c r="AB173" s="103"/>
      <c r="AC173" s="12">
        <f t="shared" si="19"/>
        <v>2</v>
      </c>
      <c r="AD173" s="103" t="s">
        <v>8556</v>
      </c>
      <c r="AE173" s="12">
        <f t="shared" si="20"/>
        <v>1</v>
      </c>
      <c r="AF173" s="103" t="s">
        <v>8554</v>
      </c>
      <c r="AG173" s="12">
        <f t="shared" si="21"/>
        <v>1</v>
      </c>
      <c r="AH173" s="103" t="s">
        <v>8621</v>
      </c>
      <c r="AI173" s="12">
        <f t="shared" si="22"/>
        <v>1</v>
      </c>
      <c r="AJ173" s="103" t="s">
        <v>3213</v>
      </c>
      <c r="AK173" s="12">
        <f t="shared" si="23"/>
        <v>1</v>
      </c>
    </row>
    <row r="174" spans="1:37" ht="13.5" customHeight="1">
      <c r="A174" s="13" t="s">
        <v>127</v>
      </c>
      <c r="B174" s="13" t="s">
        <v>3147</v>
      </c>
      <c r="C174" s="13" t="s">
        <v>1505</v>
      </c>
      <c r="D174" s="13" t="s">
        <v>4042</v>
      </c>
      <c r="E174" s="21" t="s">
        <v>988</v>
      </c>
      <c r="F174" s="21" t="s">
        <v>10468</v>
      </c>
      <c r="G174" s="15" t="s">
        <v>1247</v>
      </c>
      <c r="H174" s="14" t="s">
        <v>10469</v>
      </c>
      <c r="I174" s="22" t="s">
        <v>8619</v>
      </c>
      <c r="J174" s="13" t="str">
        <f t="shared" si="16"/>
        <v>tkhp890171@softbank.ne.jp</v>
      </c>
      <c r="K174" s="28" t="str">
        <f t="shared" si="17"/>
        <v>食乳甲外科 松永康佑</v>
      </c>
      <c r="L174" s="13">
        <f t="shared" si="18"/>
        <v>19</v>
      </c>
      <c r="M174" s="61" t="s">
        <v>3211</v>
      </c>
      <c r="N174" s="13">
        <v>6</v>
      </c>
      <c r="O174" s="13">
        <v>1</v>
      </c>
      <c r="P174" s="13"/>
      <c r="Q174" s="13"/>
      <c r="R174" s="17">
        <v>46098</v>
      </c>
      <c r="S174" s="80" t="s">
        <v>10470</v>
      </c>
      <c r="T174" s="18"/>
      <c r="U174" s="13" t="s">
        <v>2435</v>
      </c>
      <c r="V174" s="13" t="s">
        <v>4943</v>
      </c>
      <c r="W174" s="13"/>
      <c r="X174" s="13" t="s">
        <v>5708</v>
      </c>
      <c r="Y174" s="13" t="s">
        <v>5708</v>
      </c>
      <c r="Z174" s="13" t="s">
        <v>5708</v>
      </c>
      <c r="AA174" s="105" t="s">
        <v>8498</v>
      </c>
      <c r="AB174" s="103"/>
      <c r="AC174" s="12">
        <f t="shared" si="19"/>
        <v>2</v>
      </c>
      <c r="AD174" s="103"/>
      <c r="AE174" s="12">
        <f t="shared" si="20"/>
        <v>2</v>
      </c>
      <c r="AF174" s="103"/>
      <c r="AG174" s="12">
        <f t="shared" si="21"/>
        <v>2</v>
      </c>
      <c r="AH174" s="103"/>
      <c r="AI174" s="12">
        <f t="shared" si="22"/>
        <v>2</v>
      </c>
      <c r="AJ174" s="103"/>
      <c r="AK174" s="12">
        <f t="shared" si="23"/>
        <v>2</v>
      </c>
    </row>
    <row r="175" spans="1:37" ht="13.5" customHeight="1">
      <c r="A175" s="13" t="s">
        <v>128</v>
      </c>
      <c r="B175" s="13" t="s">
        <v>3147</v>
      </c>
      <c r="C175" s="13" t="s">
        <v>1506</v>
      </c>
      <c r="D175" s="13" t="s">
        <v>4043</v>
      </c>
      <c r="E175" s="21" t="s">
        <v>985</v>
      </c>
      <c r="F175" s="21" t="s">
        <v>11041</v>
      </c>
      <c r="G175" s="15" t="s">
        <v>3325</v>
      </c>
      <c r="H175" s="14" t="s">
        <v>11042</v>
      </c>
      <c r="I175" s="22" t="s">
        <v>8619</v>
      </c>
      <c r="J175" s="13" t="str">
        <f t="shared" si="16"/>
        <v>tkhp890172@softbank.ne.jp</v>
      </c>
      <c r="K175" s="28" t="str">
        <f t="shared" si="17"/>
        <v>腎臓内科 木原彩乃</v>
      </c>
      <c r="L175" s="13">
        <f t="shared" si="18"/>
        <v>17</v>
      </c>
      <c r="M175" s="61" t="s">
        <v>962</v>
      </c>
      <c r="N175" s="13">
        <v>6</v>
      </c>
      <c r="O175" s="13">
        <v>1</v>
      </c>
      <c r="P175" s="13"/>
      <c r="Q175" s="13"/>
      <c r="R175" s="17">
        <v>46293</v>
      </c>
      <c r="S175" s="80" t="s">
        <v>11043</v>
      </c>
      <c r="T175" s="18"/>
      <c r="U175" s="13" t="s">
        <v>2436</v>
      </c>
      <c r="V175" s="13" t="s">
        <v>4944</v>
      </c>
      <c r="W175" s="13"/>
      <c r="X175" s="13" t="s">
        <v>5708</v>
      </c>
      <c r="Y175" s="13" t="s">
        <v>5708</v>
      </c>
      <c r="Z175" s="13" t="s">
        <v>5708</v>
      </c>
      <c r="AA175" s="104" t="s">
        <v>7767</v>
      </c>
      <c r="AB175" s="103"/>
      <c r="AC175" s="12">
        <f t="shared" si="19"/>
        <v>2</v>
      </c>
      <c r="AD175" s="103"/>
      <c r="AE175" s="12">
        <f t="shared" si="20"/>
        <v>2</v>
      </c>
      <c r="AF175" s="103"/>
      <c r="AG175" s="12">
        <f t="shared" si="21"/>
        <v>2</v>
      </c>
      <c r="AH175" s="103"/>
      <c r="AI175" s="12">
        <f t="shared" si="22"/>
        <v>2</v>
      </c>
      <c r="AJ175" s="103" t="s">
        <v>3213</v>
      </c>
      <c r="AK175" s="12">
        <f t="shared" si="23"/>
        <v>0</v>
      </c>
    </row>
    <row r="176" spans="1:37" ht="13.5" customHeight="1">
      <c r="A176" s="13" t="s">
        <v>129</v>
      </c>
      <c r="B176" s="13" t="s">
        <v>3147</v>
      </c>
      <c r="C176" s="13" t="s">
        <v>1507</v>
      </c>
      <c r="D176" s="13" t="s">
        <v>4044</v>
      </c>
      <c r="E176" s="21" t="s">
        <v>985</v>
      </c>
      <c r="F176" s="12" t="s">
        <v>9303</v>
      </c>
      <c r="G176" s="15" t="s">
        <v>3325</v>
      </c>
      <c r="H176" s="12" t="s">
        <v>3650</v>
      </c>
      <c r="I176" s="16" t="s">
        <v>8619</v>
      </c>
      <c r="J176" s="13" t="str">
        <f t="shared" si="16"/>
        <v>tkhp890173@softbank.ne.jp</v>
      </c>
      <c r="K176" s="28" t="str">
        <f t="shared" si="17"/>
        <v>腎臓内科 大塚真人</v>
      </c>
      <c r="L176" s="13">
        <f t="shared" si="18"/>
        <v>17</v>
      </c>
      <c r="M176" s="61" t="s">
        <v>962</v>
      </c>
      <c r="N176" s="13">
        <v>6</v>
      </c>
      <c r="O176" s="13">
        <v>1</v>
      </c>
      <c r="P176" s="13"/>
      <c r="Q176" s="13"/>
      <c r="R176" s="17">
        <v>45748</v>
      </c>
      <c r="S176" s="80" t="s">
        <v>9304</v>
      </c>
      <c r="T176" s="18"/>
      <c r="U176" s="13" t="s">
        <v>2454</v>
      </c>
      <c r="V176" s="13" t="s">
        <v>4945</v>
      </c>
      <c r="W176" s="13"/>
      <c r="X176" s="13" t="s">
        <v>5708</v>
      </c>
      <c r="Y176" s="13" t="s">
        <v>5708</v>
      </c>
      <c r="Z176" s="13" t="s">
        <v>5708</v>
      </c>
      <c r="AA176" s="104" t="s">
        <v>7681</v>
      </c>
      <c r="AB176" s="103"/>
      <c r="AC176" s="12">
        <f t="shared" si="19"/>
        <v>2</v>
      </c>
      <c r="AD176" s="103" t="s">
        <v>8539</v>
      </c>
      <c r="AE176" s="12">
        <f t="shared" si="20"/>
        <v>0</v>
      </c>
      <c r="AF176" s="103" t="s">
        <v>8540</v>
      </c>
      <c r="AG176" s="12">
        <f t="shared" si="21"/>
        <v>0</v>
      </c>
      <c r="AH176" s="103" t="s">
        <v>8619</v>
      </c>
      <c r="AI176" s="12">
        <f t="shared" si="22"/>
        <v>1</v>
      </c>
      <c r="AJ176" s="103" t="s">
        <v>962</v>
      </c>
      <c r="AK176" s="12">
        <f t="shared" si="23"/>
        <v>1</v>
      </c>
    </row>
    <row r="177" spans="1:37" ht="13.5" customHeight="1">
      <c r="A177" s="13" t="s">
        <v>130</v>
      </c>
      <c r="B177" s="13" t="s">
        <v>3147</v>
      </c>
      <c r="C177" s="13" t="s">
        <v>1508</v>
      </c>
      <c r="D177" s="13" t="s">
        <v>4045</v>
      </c>
      <c r="E177" s="21" t="s">
        <v>984</v>
      </c>
      <c r="F177" s="21" t="s">
        <v>5900</v>
      </c>
      <c r="G177" s="15" t="s">
        <v>1120</v>
      </c>
      <c r="H177" s="14" t="s">
        <v>3662</v>
      </c>
      <c r="I177" s="22" t="s">
        <v>1180</v>
      </c>
      <c r="J177" s="13" t="str">
        <f t="shared" si="16"/>
        <v>tkhp890174@softbank.ne.jp</v>
      </c>
      <c r="K177" s="28" t="str">
        <f t="shared" si="17"/>
        <v>消化器内科 川口智之</v>
      </c>
      <c r="L177" s="13">
        <f t="shared" si="18"/>
        <v>19</v>
      </c>
      <c r="M177" s="61" t="s">
        <v>961</v>
      </c>
      <c r="N177" s="13">
        <v>6</v>
      </c>
      <c r="O177" s="13">
        <v>1</v>
      </c>
      <c r="P177" s="13"/>
      <c r="Q177" s="13"/>
      <c r="R177" s="17">
        <v>43555</v>
      </c>
      <c r="S177" s="80" t="s">
        <v>6597</v>
      </c>
      <c r="T177" s="18"/>
      <c r="U177" s="13" t="s">
        <v>2314</v>
      </c>
      <c r="V177" s="13" t="s">
        <v>4946</v>
      </c>
      <c r="W177" s="13"/>
      <c r="X177" s="13" t="s">
        <v>5708</v>
      </c>
      <c r="Y177" s="13" t="s">
        <v>5708</v>
      </c>
      <c r="Z177" s="13" t="s">
        <v>5708</v>
      </c>
      <c r="AA177" s="104" t="s">
        <v>7655</v>
      </c>
      <c r="AB177" s="103"/>
      <c r="AC177" s="12">
        <f t="shared" si="19"/>
        <v>2</v>
      </c>
      <c r="AD177" s="103"/>
      <c r="AE177" s="12">
        <f t="shared" si="20"/>
        <v>2</v>
      </c>
      <c r="AF177" s="103"/>
      <c r="AG177" s="12">
        <f t="shared" si="21"/>
        <v>2</v>
      </c>
      <c r="AH177" s="103"/>
      <c r="AI177" s="12">
        <f t="shared" si="22"/>
        <v>2</v>
      </c>
      <c r="AJ177" s="103" t="s">
        <v>961</v>
      </c>
      <c r="AK177" s="12">
        <f t="shared" si="23"/>
        <v>1</v>
      </c>
    </row>
    <row r="178" spans="1:37" ht="13.5" customHeight="1">
      <c r="A178" s="13" t="s">
        <v>131</v>
      </c>
      <c r="B178" s="13" t="s">
        <v>3147</v>
      </c>
      <c r="C178" s="13" t="s">
        <v>1509</v>
      </c>
      <c r="D178" s="13" t="s">
        <v>4046</v>
      </c>
      <c r="E178" s="21" t="s">
        <v>990</v>
      </c>
      <c r="F178" s="21" t="s">
        <v>5901</v>
      </c>
      <c r="G178" s="15" t="s">
        <v>3331</v>
      </c>
      <c r="H178" s="14" t="s">
        <v>3623</v>
      </c>
      <c r="I178" s="22" t="s">
        <v>10297</v>
      </c>
      <c r="J178" s="13" t="str">
        <f t="shared" si="16"/>
        <v>tkhp890175@softbank.ne.jp</v>
      </c>
      <c r="K178" s="28" t="str">
        <f t="shared" si="17"/>
        <v>消化器外科 山田眞一郎</v>
      </c>
      <c r="L178" s="13">
        <f t="shared" si="18"/>
        <v>21</v>
      </c>
      <c r="M178" s="61" t="s">
        <v>3213</v>
      </c>
      <c r="N178" s="13">
        <v>6</v>
      </c>
      <c r="O178" s="13">
        <v>1</v>
      </c>
      <c r="P178" s="13"/>
      <c r="Q178" s="13"/>
      <c r="R178" s="17">
        <v>43181</v>
      </c>
      <c r="S178" s="80" t="s">
        <v>6598</v>
      </c>
      <c r="T178" s="18"/>
      <c r="U178" s="13" t="s">
        <v>2437</v>
      </c>
      <c r="V178" s="13" t="s">
        <v>4947</v>
      </c>
      <c r="W178" s="13"/>
      <c r="X178" s="13" t="s">
        <v>5708</v>
      </c>
      <c r="Y178" s="13" t="s">
        <v>5708</v>
      </c>
      <c r="Z178" s="13" t="s">
        <v>5708</v>
      </c>
      <c r="AA178" s="104" t="s">
        <v>7768</v>
      </c>
      <c r="AB178" s="103"/>
      <c r="AC178" s="12">
        <f t="shared" si="19"/>
        <v>2</v>
      </c>
      <c r="AD178" s="103"/>
      <c r="AE178" s="12">
        <f t="shared" si="20"/>
        <v>2</v>
      </c>
      <c r="AF178" s="103"/>
      <c r="AG178" s="12">
        <f t="shared" si="21"/>
        <v>2</v>
      </c>
      <c r="AH178" s="103"/>
      <c r="AI178" s="12">
        <f t="shared" si="22"/>
        <v>2</v>
      </c>
      <c r="AJ178" s="103" t="s">
        <v>3213</v>
      </c>
      <c r="AK178" s="12">
        <f t="shared" si="23"/>
        <v>1</v>
      </c>
    </row>
    <row r="179" spans="1:37" ht="13.5" customHeight="1">
      <c r="A179" s="13" t="s">
        <v>132</v>
      </c>
      <c r="B179" s="13" t="s">
        <v>3147</v>
      </c>
      <c r="C179" s="13" t="s">
        <v>1510</v>
      </c>
      <c r="D179" s="13" t="s">
        <v>4047</v>
      </c>
      <c r="E179" s="21" t="s">
        <v>9018</v>
      </c>
      <c r="F179" s="21" t="s">
        <v>10564</v>
      </c>
      <c r="G179" s="15" t="s">
        <v>8777</v>
      </c>
      <c r="H179" s="14" t="s">
        <v>10565</v>
      </c>
      <c r="I179" s="22" t="s">
        <v>10522</v>
      </c>
      <c r="J179" s="13" t="str">
        <f t="shared" si="16"/>
        <v>tkhp890176@softbank.ne.jp</v>
      </c>
      <c r="K179" s="28" t="str">
        <f t="shared" si="17"/>
        <v>整形外科 和田佳三</v>
      </c>
      <c r="L179" s="13">
        <f t="shared" si="18"/>
        <v>17</v>
      </c>
      <c r="M179" s="61" t="s">
        <v>9034</v>
      </c>
      <c r="N179" s="13">
        <v>6</v>
      </c>
      <c r="O179" s="13">
        <v>1</v>
      </c>
      <c r="P179" s="13"/>
      <c r="Q179" s="13"/>
      <c r="R179" s="17">
        <v>46099</v>
      </c>
      <c r="S179" s="80" t="s">
        <v>10572</v>
      </c>
      <c r="T179" s="18"/>
      <c r="U179" s="13" t="s">
        <v>2375</v>
      </c>
      <c r="V179" s="13" t="s">
        <v>4948</v>
      </c>
      <c r="W179" s="13"/>
      <c r="X179" s="13" t="s">
        <v>5708</v>
      </c>
      <c r="Y179" s="13" t="s">
        <v>5708</v>
      </c>
      <c r="Z179" s="13" t="s">
        <v>5708</v>
      </c>
      <c r="AA179" s="105" t="s">
        <v>8499</v>
      </c>
      <c r="AB179" s="103"/>
      <c r="AC179" s="12">
        <f t="shared" si="19"/>
        <v>2</v>
      </c>
      <c r="AD179" s="103"/>
      <c r="AE179" s="12">
        <f t="shared" si="20"/>
        <v>2</v>
      </c>
      <c r="AF179" s="103"/>
      <c r="AG179" s="12">
        <f t="shared" si="21"/>
        <v>2</v>
      </c>
      <c r="AH179" s="103"/>
      <c r="AI179" s="12">
        <f t="shared" si="22"/>
        <v>2</v>
      </c>
      <c r="AJ179" s="103"/>
      <c r="AK179" s="12">
        <f t="shared" si="23"/>
        <v>2</v>
      </c>
    </row>
    <row r="180" spans="1:37" ht="13.5" customHeight="1">
      <c r="A180" s="13" t="s">
        <v>133</v>
      </c>
      <c r="B180" s="13" t="s">
        <v>3147</v>
      </c>
      <c r="C180" s="13" t="s">
        <v>1511</v>
      </c>
      <c r="D180" s="13" t="s">
        <v>4048</v>
      </c>
      <c r="E180" s="21" t="s">
        <v>990</v>
      </c>
      <c r="F180" s="21" t="s">
        <v>6411</v>
      </c>
      <c r="G180" s="15" t="s">
        <v>3331</v>
      </c>
      <c r="H180" s="14" t="s">
        <v>6417</v>
      </c>
      <c r="I180" s="22" t="s">
        <v>8983</v>
      </c>
      <c r="J180" s="13" t="str">
        <f t="shared" si="16"/>
        <v>tkhp890177@softbank.ne.jp</v>
      </c>
      <c r="K180" s="28" t="str">
        <f t="shared" si="17"/>
        <v>消化器外科 寺奥大貴</v>
      </c>
      <c r="L180" s="13">
        <f t="shared" si="18"/>
        <v>19</v>
      </c>
      <c r="M180" s="61" t="s">
        <v>3213</v>
      </c>
      <c r="N180" s="13">
        <v>6</v>
      </c>
      <c r="O180" s="13">
        <v>1</v>
      </c>
      <c r="P180" s="13" t="s">
        <v>6899</v>
      </c>
      <c r="Q180" s="13"/>
      <c r="R180" s="17">
        <v>44265</v>
      </c>
      <c r="S180" s="80" t="s">
        <v>6599</v>
      </c>
      <c r="T180" s="18"/>
      <c r="U180" s="13" t="s">
        <v>2438</v>
      </c>
      <c r="V180" s="13" t="s">
        <v>4949</v>
      </c>
      <c r="W180" s="13"/>
      <c r="X180" s="13" t="s">
        <v>5708</v>
      </c>
      <c r="Y180" s="13" t="s">
        <v>5708</v>
      </c>
      <c r="Z180" s="13" t="s">
        <v>5708</v>
      </c>
      <c r="AA180" s="104" t="s">
        <v>7769</v>
      </c>
      <c r="AB180" s="103"/>
      <c r="AC180" s="12">
        <f t="shared" si="19"/>
        <v>2</v>
      </c>
      <c r="AD180" s="103"/>
      <c r="AE180" s="12">
        <f t="shared" si="20"/>
        <v>2</v>
      </c>
      <c r="AF180" s="103"/>
      <c r="AG180" s="12">
        <f t="shared" si="21"/>
        <v>2</v>
      </c>
      <c r="AH180" s="103"/>
      <c r="AI180" s="12">
        <f t="shared" si="22"/>
        <v>2</v>
      </c>
      <c r="AJ180" s="103" t="s">
        <v>3213</v>
      </c>
      <c r="AK180" s="12">
        <f t="shared" si="23"/>
        <v>1</v>
      </c>
    </row>
    <row r="181" spans="1:37" ht="13.5" customHeight="1">
      <c r="A181" s="13" t="s">
        <v>133</v>
      </c>
      <c r="B181" s="13" t="s">
        <v>3147</v>
      </c>
      <c r="C181" s="13" t="s">
        <v>1511</v>
      </c>
      <c r="D181" s="13" t="s">
        <v>4048</v>
      </c>
      <c r="E181" s="21" t="s">
        <v>3334</v>
      </c>
      <c r="F181" s="21" t="s">
        <v>6411</v>
      </c>
      <c r="G181" s="15" t="s">
        <v>3442</v>
      </c>
      <c r="H181" s="14" t="s">
        <v>6417</v>
      </c>
      <c r="I181" s="22" t="s">
        <v>9142</v>
      </c>
      <c r="J181" s="13" t="str">
        <f t="shared" si="16"/>
        <v>tkhp890177@softbank.ne.jp</v>
      </c>
      <c r="K181" s="28" t="str">
        <f t="shared" si="17"/>
        <v>安全管理部 寺奥大貴</v>
      </c>
      <c r="L181" s="13">
        <f t="shared" si="18"/>
        <v>19</v>
      </c>
      <c r="M181" s="61" t="s">
        <v>6904</v>
      </c>
      <c r="N181" s="13"/>
      <c r="O181" s="13"/>
      <c r="P181" s="13" t="s">
        <v>6900</v>
      </c>
      <c r="Q181" s="13"/>
      <c r="R181" s="17">
        <v>45383</v>
      </c>
      <c r="S181" s="80" t="s">
        <v>8805</v>
      </c>
      <c r="T181" s="18"/>
      <c r="U181" s="13" t="s">
        <v>2438</v>
      </c>
      <c r="V181" s="13" t="s">
        <v>4949</v>
      </c>
      <c r="W181" s="13">
        <v>12</v>
      </c>
      <c r="X181" s="13" t="s">
        <v>5708</v>
      </c>
      <c r="Y181" s="13" t="s">
        <v>5708</v>
      </c>
      <c r="Z181" s="13" t="s">
        <v>5708</v>
      </c>
      <c r="AA181" s="104" t="s">
        <v>8157</v>
      </c>
      <c r="AB181" s="103"/>
      <c r="AC181" s="12">
        <f t="shared" si="19"/>
        <v>2</v>
      </c>
      <c r="AD181" s="103"/>
      <c r="AE181" s="12">
        <f t="shared" si="20"/>
        <v>2</v>
      </c>
      <c r="AF181" s="103"/>
      <c r="AG181" s="12">
        <f t="shared" si="21"/>
        <v>2</v>
      </c>
      <c r="AH181" s="103"/>
      <c r="AI181" s="12">
        <f t="shared" si="22"/>
        <v>2</v>
      </c>
      <c r="AJ181" s="103" t="s">
        <v>6904</v>
      </c>
      <c r="AK181" s="12">
        <f t="shared" si="23"/>
        <v>1</v>
      </c>
    </row>
    <row r="182" spans="1:37" ht="13.5" customHeight="1">
      <c r="A182" s="13" t="s">
        <v>134</v>
      </c>
      <c r="B182" s="13" t="s">
        <v>3147</v>
      </c>
      <c r="C182" s="13" t="s">
        <v>1512</v>
      </c>
      <c r="D182" s="13" t="s">
        <v>4049</v>
      </c>
      <c r="E182" s="21" t="s">
        <v>991</v>
      </c>
      <c r="F182" s="21" t="s">
        <v>5902</v>
      </c>
      <c r="G182" s="15" t="s">
        <v>3332</v>
      </c>
      <c r="H182" s="14" t="s">
        <v>3698</v>
      </c>
      <c r="I182" s="22" t="s">
        <v>10297</v>
      </c>
      <c r="J182" s="13" t="str">
        <f t="shared" si="16"/>
        <v>tkhp890178@softbank.ne.jp</v>
      </c>
      <c r="K182" s="28" t="str">
        <f t="shared" si="17"/>
        <v>小児外科 森大樹</v>
      </c>
      <c r="L182" s="13">
        <f t="shared" si="18"/>
        <v>15</v>
      </c>
      <c r="M182" s="61" t="s">
        <v>3214</v>
      </c>
      <c r="N182" s="13">
        <v>6</v>
      </c>
      <c r="O182" s="13">
        <v>1</v>
      </c>
      <c r="P182" s="13"/>
      <c r="Q182" s="13"/>
      <c r="R182" s="17">
        <v>43420</v>
      </c>
      <c r="S182" s="82" t="s">
        <v>6600</v>
      </c>
      <c r="T182" s="18"/>
      <c r="U182" s="13" t="s">
        <v>2455</v>
      </c>
      <c r="V182" s="13" t="s">
        <v>4950</v>
      </c>
      <c r="W182" s="13"/>
      <c r="X182" s="13" t="s">
        <v>5708</v>
      </c>
      <c r="Y182" s="13" t="s">
        <v>5708</v>
      </c>
      <c r="Z182" s="13" t="s">
        <v>5708</v>
      </c>
      <c r="AA182" s="104" t="s">
        <v>7783</v>
      </c>
      <c r="AB182" s="103"/>
      <c r="AC182" s="12">
        <f t="shared" si="19"/>
        <v>2</v>
      </c>
      <c r="AD182" s="103"/>
      <c r="AE182" s="12">
        <f t="shared" si="20"/>
        <v>2</v>
      </c>
      <c r="AF182" s="103"/>
      <c r="AG182" s="12">
        <f t="shared" si="21"/>
        <v>2</v>
      </c>
      <c r="AH182" s="103"/>
      <c r="AI182" s="12">
        <f t="shared" si="22"/>
        <v>2</v>
      </c>
      <c r="AJ182" s="103" t="s">
        <v>3214</v>
      </c>
      <c r="AK182" s="12">
        <f t="shared" si="23"/>
        <v>1</v>
      </c>
    </row>
    <row r="183" spans="1:37" ht="13.5" customHeight="1">
      <c r="A183" s="13" t="s">
        <v>135</v>
      </c>
      <c r="B183" s="13" t="s">
        <v>3147</v>
      </c>
      <c r="C183" s="13" t="s">
        <v>1513</v>
      </c>
      <c r="D183" s="13" t="s">
        <v>4050</v>
      </c>
      <c r="E183" s="21" t="s">
        <v>987</v>
      </c>
      <c r="F183" s="12" t="s">
        <v>10655</v>
      </c>
      <c r="G183" s="15" t="s">
        <v>3318</v>
      </c>
      <c r="H183" s="12" t="s">
        <v>9295</v>
      </c>
      <c r="I183" s="22" t="s">
        <v>1146</v>
      </c>
      <c r="J183" s="13" t="str">
        <f t="shared" si="16"/>
        <v>tkhp890179@softbank.ne.jp</v>
      </c>
      <c r="K183" s="28" t="str">
        <f t="shared" si="17"/>
        <v>血液内科 中内光希</v>
      </c>
      <c r="L183" s="13">
        <f t="shared" si="18"/>
        <v>17</v>
      </c>
      <c r="M183" s="61" t="s">
        <v>3209</v>
      </c>
      <c r="N183" s="13">
        <v>6</v>
      </c>
      <c r="O183" s="13">
        <v>1</v>
      </c>
      <c r="P183" s="13"/>
      <c r="Q183" s="13"/>
      <c r="R183" s="17">
        <v>46104</v>
      </c>
      <c r="S183" s="80" t="s">
        <v>10542</v>
      </c>
      <c r="T183" s="18"/>
      <c r="U183" s="13" t="s">
        <v>2439</v>
      </c>
      <c r="V183" s="13" t="s">
        <v>4951</v>
      </c>
      <c r="W183" s="13"/>
      <c r="X183" s="13" t="s">
        <v>5708</v>
      </c>
      <c r="Y183" s="13" t="s">
        <v>5708</v>
      </c>
      <c r="Z183" s="13" t="s">
        <v>5708</v>
      </c>
      <c r="AA183" s="104" t="s">
        <v>7770</v>
      </c>
      <c r="AB183" s="103"/>
      <c r="AC183" s="12">
        <f t="shared" si="19"/>
        <v>2</v>
      </c>
      <c r="AD183" s="103" t="s">
        <v>8557</v>
      </c>
      <c r="AE183" s="12">
        <f t="shared" si="20"/>
        <v>0</v>
      </c>
      <c r="AF183" s="103" t="s">
        <v>8558</v>
      </c>
      <c r="AG183" s="12">
        <f t="shared" si="21"/>
        <v>0</v>
      </c>
      <c r="AH183" s="103" t="s">
        <v>8624</v>
      </c>
      <c r="AI183" s="12">
        <f t="shared" si="22"/>
        <v>0</v>
      </c>
      <c r="AJ183" s="103" t="s">
        <v>3213</v>
      </c>
      <c r="AK183" s="12">
        <f t="shared" si="23"/>
        <v>0</v>
      </c>
    </row>
    <row r="184" spans="1:37" ht="13.5" customHeight="1">
      <c r="A184" s="13" t="s">
        <v>136</v>
      </c>
      <c r="B184" s="13" t="s">
        <v>3147</v>
      </c>
      <c r="C184" s="13" t="s">
        <v>1514</v>
      </c>
      <c r="D184" s="13" t="s">
        <v>4051</v>
      </c>
      <c r="E184" s="21" t="s">
        <v>990</v>
      </c>
      <c r="F184" s="21" t="s">
        <v>5903</v>
      </c>
      <c r="G184" s="15" t="s">
        <v>3331</v>
      </c>
      <c r="H184" s="14" t="s">
        <v>3692</v>
      </c>
      <c r="I184" s="22" t="s">
        <v>1107</v>
      </c>
      <c r="J184" s="13" t="str">
        <f t="shared" si="16"/>
        <v>tkhp890180@softbank.ne.jp</v>
      </c>
      <c r="K184" s="28" t="str">
        <f t="shared" si="17"/>
        <v>消化器外科 岩田貴</v>
      </c>
      <c r="L184" s="13">
        <f t="shared" si="18"/>
        <v>17</v>
      </c>
      <c r="M184" s="61" t="s">
        <v>3213</v>
      </c>
      <c r="N184" s="13">
        <v>6</v>
      </c>
      <c r="O184" s="13">
        <v>1</v>
      </c>
      <c r="P184" s="13"/>
      <c r="Q184" s="13"/>
      <c r="R184" s="17">
        <v>42816</v>
      </c>
      <c r="S184" s="80" t="s">
        <v>6601</v>
      </c>
      <c r="T184" s="18"/>
      <c r="U184" s="13" t="s">
        <v>2440</v>
      </c>
      <c r="V184" s="13" t="s">
        <v>4952</v>
      </c>
      <c r="W184" s="13"/>
      <c r="X184" s="13" t="s">
        <v>5708</v>
      </c>
      <c r="Y184" s="13" t="s">
        <v>5708</v>
      </c>
      <c r="Z184" s="13" t="s">
        <v>5708</v>
      </c>
      <c r="AA184" s="104" t="s">
        <v>7771</v>
      </c>
      <c r="AB184" s="103"/>
      <c r="AC184" s="12">
        <f t="shared" si="19"/>
        <v>2</v>
      </c>
      <c r="AD184" s="103"/>
      <c r="AE184" s="12">
        <f t="shared" si="20"/>
        <v>2</v>
      </c>
      <c r="AF184" s="103"/>
      <c r="AG184" s="12">
        <f t="shared" si="21"/>
        <v>2</v>
      </c>
      <c r="AH184" s="103"/>
      <c r="AI184" s="12">
        <f t="shared" si="22"/>
        <v>2</v>
      </c>
      <c r="AJ184" s="103" t="s">
        <v>3213</v>
      </c>
      <c r="AK184" s="12">
        <f t="shared" si="23"/>
        <v>1</v>
      </c>
    </row>
    <row r="185" spans="1:37" ht="13.5" customHeight="1">
      <c r="A185" s="13" t="s">
        <v>137</v>
      </c>
      <c r="B185" s="13" t="s">
        <v>3147</v>
      </c>
      <c r="C185" s="13" t="s">
        <v>1515</v>
      </c>
      <c r="D185" s="13" t="s">
        <v>4052</v>
      </c>
      <c r="E185" s="21" t="s">
        <v>9018</v>
      </c>
      <c r="F185" s="21" t="s">
        <v>10566</v>
      </c>
      <c r="G185" s="15" t="s">
        <v>8777</v>
      </c>
      <c r="H185" s="14" t="s">
        <v>10567</v>
      </c>
      <c r="I185" s="22" t="s">
        <v>9033</v>
      </c>
      <c r="J185" s="13" t="str">
        <f t="shared" si="16"/>
        <v>tkhp890181@softbank.ne.jp</v>
      </c>
      <c r="K185" s="28" t="str">
        <f t="shared" si="17"/>
        <v>整形外科 高松信敏</v>
      </c>
      <c r="L185" s="13">
        <f t="shared" si="18"/>
        <v>17</v>
      </c>
      <c r="M185" s="61" t="s">
        <v>9034</v>
      </c>
      <c r="N185" s="13">
        <v>6</v>
      </c>
      <c r="O185" s="13">
        <v>1</v>
      </c>
      <c r="P185" s="13"/>
      <c r="Q185" s="13"/>
      <c r="R185" s="17">
        <v>46099</v>
      </c>
      <c r="S185" s="80" t="s">
        <v>10573</v>
      </c>
      <c r="T185" s="18"/>
      <c r="U185" s="13" t="s">
        <v>2441</v>
      </c>
      <c r="V185" s="13" t="s">
        <v>4953</v>
      </c>
      <c r="W185" s="13"/>
      <c r="X185" s="13" t="s">
        <v>5708</v>
      </c>
      <c r="Y185" s="13" t="s">
        <v>5708</v>
      </c>
      <c r="Z185" s="13" t="s">
        <v>5708</v>
      </c>
      <c r="AA185" s="105" t="s">
        <v>8500</v>
      </c>
      <c r="AB185" s="103"/>
      <c r="AC185" s="12">
        <f t="shared" si="19"/>
        <v>2</v>
      </c>
      <c r="AD185" s="103"/>
      <c r="AE185" s="12">
        <f t="shared" si="20"/>
        <v>2</v>
      </c>
      <c r="AF185" s="103"/>
      <c r="AG185" s="12">
        <f t="shared" si="21"/>
        <v>2</v>
      </c>
      <c r="AH185" s="103"/>
      <c r="AI185" s="12">
        <f t="shared" si="22"/>
        <v>2</v>
      </c>
      <c r="AJ185" s="103"/>
      <c r="AK185" s="12">
        <f t="shared" si="23"/>
        <v>2</v>
      </c>
    </row>
    <row r="186" spans="1:37" ht="13.5" customHeight="1">
      <c r="A186" s="13" t="s">
        <v>138</v>
      </c>
      <c r="B186" s="13" t="s">
        <v>3147</v>
      </c>
      <c r="C186" s="13" t="s">
        <v>1516</v>
      </c>
      <c r="D186" s="13" t="s">
        <v>4053</v>
      </c>
      <c r="E186" s="21" t="s">
        <v>990</v>
      </c>
      <c r="F186" s="21" t="s">
        <v>5904</v>
      </c>
      <c r="G186" s="15" t="s">
        <v>3331</v>
      </c>
      <c r="H186" s="14" t="s">
        <v>3693</v>
      </c>
      <c r="I186" s="16" t="s">
        <v>8625</v>
      </c>
      <c r="J186" s="13" t="str">
        <f t="shared" si="16"/>
        <v>tkhp890182@softbank.ne.jp</v>
      </c>
      <c r="K186" s="28" t="str">
        <f t="shared" si="17"/>
        <v>消化器外科 池本哲也</v>
      </c>
      <c r="L186" s="13">
        <f t="shared" si="18"/>
        <v>19</v>
      </c>
      <c r="M186" s="61" t="s">
        <v>3213</v>
      </c>
      <c r="N186" s="13">
        <v>3</v>
      </c>
      <c r="O186" s="13">
        <v>1</v>
      </c>
      <c r="P186" s="13" t="s">
        <v>6899</v>
      </c>
      <c r="Q186" s="13"/>
      <c r="R186" s="17">
        <v>44265</v>
      </c>
      <c r="S186" s="80" t="s">
        <v>6602</v>
      </c>
      <c r="T186" s="18"/>
      <c r="U186" s="13" t="s">
        <v>2442</v>
      </c>
      <c r="V186" s="13" t="s">
        <v>4954</v>
      </c>
      <c r="W186" s="13"/>
      <c r="X186" s="13" t="s">
        <v>5708</v>
      </c>
      <c r="Y186" s="13" t="s">
        <v>5708</v>
      </c>
      <c r="Z186" s="13" t="s">
        <v>5708</v>
      </c>
      <c r="AA186" s="104" t="s">
        <v>7772</v>
      </c>
      <c r="AB186" s="103"/>
      <c r="AC186" s="12">
        <f t="shared" si="19"/>
        <v>2</v>
      </c>
      <c r="AD186" s="103"/>
      <c r="AE186" s="12">
        <f t="shared" si="20"/>
        <v>2</v>
      </c>
      <c r="AF186" s="103"/>
      <c r="AG186" s="12">
        <f t="shared" si="21"/>
        <v>2</v>
      </c>
      <c r="AH186" s="103" t="s">
        <v>8625</v>
      </c>
      <c r="AI186" s="12">
        <f t="shared" si="22"/>
        <v>1</v>
      </c>
      <c r="AJ186" s="103" t="s">
        <v>3213</v>
      </c>
      <c r="AK186" s="12">
        <f t="shared" si="23"/>
        <v>1</v>
      </c>
    </row>
    <row r="187" spans="1:37" ht="13.5" customHeight="1">
      <c r="A187" s="13" t="s">
        <v>138</v>
      </c>
      <c r="B187" s="13" t="s">
        <v>3147</v>
      </c>
      <c r="C187" s="13" t="s">
        <v>1516</v>
      </c>
      <c r="D187" s="13" t="s">
        <v>4053</v>
      </c>
      <c r="E187" s="21" t="s">
        <v>3334</v>
      </c>
      <c r="F187" s="21" t="s">
        <v>5904</v>
      </c>
      <c r="G187" s="15" t="s">
        <v>3403</v>
      </c>
      <c r="H187" s="14" t="s">
        <v>3693</v>
      </c>
      <c r="I187" s="16" t="s">
        <v>8806</v>
      </c>
      <c r="J187" s="13" t="str">
        <f t="shared" si="16"/>
        <v>tkhp890182@softbank.ne.jp</v>
      </c>
      <c r="K187" s="28" t="str">
        <f t="shared" si="17"/>
        <v>安全管理部 池本哲也</v>
      </c>
      <c r="L187" s="13">
        <f t="shared" si="18"/>
        <v>19</v>
      </c>
      <c r="M187" s="61" t="s">
        <v>6904</v>
      </c>
      <c r="N187" s="13"/>
      <c r="O187" s="13"/>
      <c r="P187" s="13" t="s">
        <v>6900</v>
      </c>
      <c r="Q187" s="13"/>
      <c r="R187" s="17">
        <v>43182</v>
      </c>
      <c r="S187" s="80" t="s">
        <v>7269</v>
      </c>
      <c r="T187" s="18"/>
      <c r="U187" s="13" t="s">
        <v>2442</v>
      </c>
      <c r="V187" s="13" t="s">
        <v>4954</v>
      </c>
      <c r="W187" s="13">
        <v>7</v>
      </c>
      <c r="X187" s="13" t="s">
        <v>5708</v>
      </c>
      <c r="Y187" s="13" t="s">
        <v>5708</v>
      </c>
      <c r="Z187" s="13" t="s">
        <v>5708</v>
      </c>
      <c r="AA187" s="104" t="s">
        <v>8155</v>
      </c>
      <c r="AB187" s="103"/>
      <c r="AC187" s="12">
        <f t="shared" si="19"/>
        <v>2</v>
      </c>
      <c r="AD187" s="103"/>
      <c r="AE187" s="12">
        <f t="shared" si="20"/>
        <v>2</v>
      </c>
      <c r="AF187" s="103"/>
      <c r="AG187" s="12">
        <f t="shared" si="21"/>
        <v>2</v>
      </c>
      <c r="AH187" s="103"/>
      <c r="AI187" s="12">
        <f t="shared" si="22"/>
        <v>2</v>
      </c>
      <c r="AJ187" s="103" t="s">
        <v>6904</v>
      </c>
      <c r="AK187" s="12">
        <f t="shared" si="23"/>
        <v>1</v>
      </c>
    </row>
    <row r="188" spans="1:37" ht="13.5" customHeight="1">
      <c r="A188" s="13" t="s">
        <v>138</v>
      </c>
      <c r="B188" s="13" t="s">
        <v>3147</v>
      </c>
      <c r="C188" s="13" t="s">
        <v>1516</v>
      </c>
      <c r="D188" s="13" t="s">
        <v>4053</v>
      </c>
      <c r="E188" s="21" t="s">
        <v>10608</v>
      </c>
      <c r="F188" s="21" t="s">
        <v>10612</v>
      </c>
      <c r="G188" s="15" t="s">
        <v>10609</v>
      </c>
      <c r="H188" s="14" t="s">
        <v>3693</v>
      </c>
      <c r="I188" s="16" t="s">
        <v>10610</v>
      </c>
      <c r="J188" s="13" t="str">
        <f t="shared" si="16"/>
        <v>tkhp890182@softbank.ne.jp</v>
      </c>
      <c r="K188" s="28" t="str">
        <f t="shared" si="17"/>
        <v>倫理コンサル リーダー池本哲也</v>
      </c>
      <c r="L188" s="13">
        <f t="shared" si="18"/>
        <v>29</v>
      </c>
      <c r="M188" s="61" t="s">
        <v>10607</v>
      </c>
      <c r="N188" s="13"/>
      <c r="O188" s="13"/>
      <c r="P188" s="35" t="s">
        <v>6901</v>
      </c>
      <c r="Q188" s="13"/>
      <c r="R188" s="17">
        <v>46107</v>
      </c>
      <c r="S188" s="80" t="s">
        <v>10611</v>
      </c>
      <c r="T188" s="18"/>
      <c r="U188" s="13" t="s">
        <v>2442</v>
      </c>
      <c r="V188" s="13" t="s">
        <v>4954</v>
      </c>
      <c r="W188" s="13"/>
      <c r="X188" s="13" t="s">
        <v>5708</v>
      </c>
      <c r="Y188" s="13" t="s">
        <v>5708</v>
      </c>
      <c r="Z188" s="13" t="s">
        <v>5708</v>
      </c>
      <c r="AA188" s="104" t="s">
        <v>8155</v>
      </c>
      <c r="AB188" s="103"/>
      <c r="AC188" s="12">
        <f t="shared" si="19"/>
        <v>2</v>
      </c>
      <c r="AD188" s="103"/>
      <c r="AE188" s="12">
        <f t="shared" si="20"/>
        <v>2</v>
      </c>
      <c r="AF188" s="103"/>
      <c r="AG188" s="12">
        <f t="shared" si="21"/>
        <v>2</v>
      </c>
      <c r="AH188" s="103"/>
      <c r="AI188" s="12">
        <f t="shared" si="22"/>
        <v>2</v>
      </c>
      <c r="AJ188" s="103" t="s">
        <v>6904</v>
      </c>
      <c r="AK188" s="12">
        <f t="shared" si="23"/>
        <v>0</v>
      </c>
    </row>
    <row r="189" spans="1:37" ht="13.5" customHeight="1">
      <c r="A189" s="13" t="s">
        <v>139</v>
      </c>
      <c r="B189" s="13" t="s">
        <v>3147</v>
      </c>
      <c r="C189" s="13" t="s">
        <v>1517</v>
      </c>
      <c r="D189" s="13" t="s">
        <v>4054</v>
      </c>
      <c r="E189" s="21" t="s">
        <v>990</v>
      </c>
      <c r="F189" s="21" t="s">
        <v>5905</v>
      </c>
      <c r="G189" s="15" t="s">
        <v>3331</v>
      </c>
      <c r="H189" s="14" t="s">
        <v>3661</v>
      </c>
      <c r="I189" s="16" t="s">
        <v>10266</v>
      </c>
      <c r="J189" s="13" t="str">
        <f t="shared" si="16"/>
        <v>tkhp890183@softbank.ne.jp</v>
      </c>
      <c r="K189" s="28" t="str">
        <f t="shared" si="17"/>
        <v>消化器外科 柏原秀也</v>
      </c>
      <c r="L189" s="13">
        <f t="shared" si="18"/>
        <v>19</v>
      </c>
      <c r="M189" s="61" t="s">
        <v>3213</v>
      </c>
      <c r="N189" s="13">
        <v>6</v>
      </c>
      <c r="O189" s="13">
        <v>1</v>
      </c>
      <c r="P189" s="13"/>
      <c r="Q189" s="13"/>
      <c r="R189" s="17">
        <v>44265</v>
      </c>
      <c r="S189" s="80" t="s">
        <v>6603</v>
      </c>
      <c r="T189" s="18"/>
      <c r="U189" s="13" t="s">
        <v>2443</v>
      </c>
      <c r="V189" s="13" t="s">
        <v>4955</v>
      </c>
      <c r="W189" s="13"/>
      <c r="X189" s="13" t="s">
        <v>5708</v>
      </c>
      <c r="Y189" s="13" t="s">
        <v>5708</v>
      </c>
      <c r="Z189" s="13" t="s">
        <v>5708</v>
      </c>
      <c r="AA189" s="104" t="s">
        <v>7773</v>
      </c>
      <c r="AB189" s="103"/>
      <c r="AC189" s="12">
        <f t="shared" si="19"/>
        <v>2</v>
      </c>
      <c r="AD189" s="103"/>
      <c r="AE189" s="12">
        <f t="shared" si="20"/>
        <v>2</v>
      </c>
      <c r="AF189" s="103"/>
      <c r="AG189" s="12">
        <f t="shared" si="21"/>
        <v>2</v>
      </c>
      <c r="AH189" s="103" t="s">
        <v>6343</v>
      </c>
      <c r="AI189" s="12">
        <f t="shared" si="22"/>
        <v>0</v>
      </c>
      <c r="AJ189" s="103" t="s">
        <v>3213</v>
      </c>
      <c r="AK189" s="12">
        <f t="shared" si="23"/>
        <v>1</v>
      </c>
    </row>
    <row r="190" spans="1:37" ht="13.5" customHeight="1">
      <c r="A190" s="20" t="s">
        <v>1201</v>
      </c>
      <c r="B190" s="13" t="s">
        <v>3147</v>
      </c>
      <c r="C190" s="13" t="s">
        <v>1518</v>
      </c>
      <c r="D190" s="13" t="s">
        <v>4055</v>
      </c>
      <c r="E190" s="21" t="s">
        <v>990</v>
      </c>
      <c r="F190" s="21" t="s">
        <v>5906</v>
      </c>
      <c r="G190" s="15" t="s">
        <v>3331</v>
      </c>
      <c r="H190" s="14" t="s">
        <v>3694</v>
      </c>
      <c r="I190" s="22" t="s">
        <v>6339</v>
      </c>
      <c r="J190" s="13" t="str">
        <f t="shared" si="16"/>
        <v>tkhp890184@softbank.ne.jp</v>
      </c>
      <c r="K190" s="28" t="str">
        <f t="shared" si="17"/>
        <v>消化器外科 良元俊昭</v>
      </c>
      <c r="L190" s="13">
        <f t="shared" si="18"/>
        <v>19</v>
      </c>
      <c r="M190" s="61" t="s">
        <v>3213</v>
      </c>
      <c r="N190" s="13">
        <v>6</v>
      </c>
      <c r="O190" s="13">
        <v>1</v>
      </c>
      <c r="P190" s="13"/>
      <c r="Q190" s="13"/>
      <c r="R190" s="17">
        <v>44265</v>
      </c>
      <c r="S190" s="80" t="s">
        <v>6604</v>
      </c>
      <c r="T190" s="18"/>
      <c r="U190" s="13" t="s">
        <v>2444</v>
      </c>
      <c r="V190" s="13" t="s">
        <v>4956</v>
      </c>
      <c r="W190" s="13"/>
      <c r="X190" s="13" t="s">
        <v>5708</v>
      </c>
      <c r="Y190" s="13" t="s">
        <v>5708</v>
      </c>
      <c r="Z190" s="13" t="s">
        <v>5708</v>
      </c>
      <c r="AA190" s="104" t="s">
        <v>7774</v>
      </c>
      <c r="AB190" s="103"/>
      <c r="AC190" s="12">
        <f t="shared" si="19"/>
        <v>2</v>
      </c>
      <c r="AD190" s="103"/>
      <c r="AE190" s="12">
        <f t="shared" si="20"/>
        <v>2</v>
      </c>
      <c r="AF190" s="103"/>
      <c r="AG190" s="12">
        <f t="shared" si="21"/>
        <v>2</v>
      </c>
      <c r="AH190" s="103"/>
      <c r="AI190" s="12">
        <f t="shared" si="22"/>
        <v>2</v>
      </c>
      <c r="AJ190" s="103" t="s">
        <v>3213</v>
      </c>
      <c r="AK190" s="12">
        <f t="shared" si="23"/>
        <v>1</v>
      </c>
    </row>
    <row r="191" spans="1:37" ht="13.5" customHeight="1">
      <c r="A191" s="13" t="s">
        <v>140</v>
      </c>
      <c r="B191" s="13" t="s">
        <v>3147</v>
      </c>
      <c r="C191" s="13" t="s">
        <v>1519</v>
      </c>
      <c r="D191" s="13" t="s">
        <v>4056</v>
      </c>
      <c r="E191" s="21" t="s">
        <v>990</v>
      </c>
      <c r="F191" s="21" t="s">
        <v>6438</v>
      </c>
      <c r="G191" s="15" t="s">
        <v>3331</v>
      </c>
      <c r="H191" s="14" t="s">
        <v>3592</v>
      </c>
      <c r="I191" s="22" t="s">
        <v>1109</v>
      </c>
      <c r="J191" s="13" t="str">
        <f t="shared" si="16"/>
        <v>tkhp890185@softbank.ne.jp</v>
      </c>
      <c r="K191" s="28" t="str">
        <f t="shared" si="17"/>
        <v>消化器外科 和田佑馬</v>
      </c>
      <c r="L191" s="13">
        <f t="shared" si="18"/>
        <v>19</v>
      </c>
      <c r="M191" s="61" t="s">
        <v>3213</v>
      </c>
      <c r="N191" s="13">
        <v>6</v>
      </c>
      <c r="O191" s="13">
        <v>1</v>
      </c>
      <c r="P191" s="13"/>
      <c r="Q191" s="13"/>
      <c r="R191" s="17">
        <v>44287</v>
      </c>
      <c r="S191" s="80" t="s">
        <v>6605</v>
      </c>
      <c r="T191" s="18"/>
      <c r="U191" s="13" t="s">
        <v>2445</v>
      </c>
      <c r="V191" s="13" t="s">
        <v>4957</v>
      </c>
      <c r="W191" s="13"/>
      <c r="X191" s="13" t="s">
        <v>5708</v>
      </c>
      <c r="Y191" s="13" t="s">
        <v>5708</v>
      </c>
      <c r="Z191" s="13" t="s">
        <v>5708</v>
      </c>
      <c r="AA191" s="104" t="s">
        <v>7775</v>
      </c>
      <c r="AB191" s="103"/>
      <c r="AC191" s="12">
        <f t="shared" si="19"/>
        <v>2</v>
      </c>
      <c r="AD191" s="103"/>
      <c r="AE191" s="12">
        <f t="shared" si="20"/>
        <v>2</v>
      </c>
      <c r="AF191" s="103"/>
      <c r="AG191" s="12">
        <f t="shared" si="21"/>
        <v>2</v>
      </c>
      <c r="AH191" s="103"/>
      <c r="AI191" s="12">
        <f t="shared" si="22"/>
        <v>2</v>
      </c>
      <c r="AJ191" s="103" t="s">
        <v>3213</v>
      </c>
      <c r="AK191" s="12">
        <f t="shared" si="23"/>
        <v>1</v>
      </c>
    </row>
    <row r="192" spans="1:37" ht="13.5" customHeight="1">
      <c r="A192" s="13" t="s">
        <v>141</v>
      </c>
      <c r="B192" s="13" t="s">
        <v>3147</v>
      </c>
      <c r="C192" s="13" t="s">
        <v>1520</v>
      </c>
      <c r="D192" s="13" t="s">
        <v>4057</v>
      </c>
      <c r="E192" s="21" t="s">
        <v>990</v>
      </c>
      <c r="F192" s="21" t="s">
        <v>5907</v>
      </c>
      <c r="G192" s="15" t="s">
        <v>3331</v>
      </c>
      <c r="H192" s="14" t="s">
        <v>3695</v>
      </c>
      <c r="I192" s="16" t="s">
        <v>8622</v>
      </c>
      <c r="J192" s="13" t="str">
        <f t="shared" si="16"/>
        <v>tkhp890186@softbank.ne.jp</v>
      </c>
      <c r="K192" s="28" t="str">
        <f t="shared" si="17"/>
        <v>消化器外科 徳永卓哉</v>
      </c>
      <c r="L192" s="13">
        <f t="shared" si="18"/>
        <v>19</v>
      </c>
      <c r="M192" s="61" t="s">
        <v>3213</v>
      </c>
      <c r="N192" s="13">
        <v>5</v>
      </c>
      <c r="O192" s="13">
        <v>1</v>
      </c>
      <c r="P192" s="13"/>
      <c r="Q192" s="13"/>
      <c r="R192" s="17">
        <v>44265</v>
      </c>
      <c r="S192" s="80" t="s">
        <v>6606</v>
      </c>
      <c r="T192" s="18"/>
      <c r="U192" s="13" t="s">
        <v>2416</v>
      </c>
      <c r="V192" s="13" t="s">
        <v>4958</v>
      </c>
      <c r="W192" s="13"/>
      <c r="X192" s="13" t="s">
        <v>5708</v>
      </c>
      <c r="Y192" s="13" t="s">
        <v>5708</v>
      </c>
      <c r="Z192" s="13" t="s">
        <v>5708</v>
      </c>
      <c r="AA192" s="104" t="s">
        <v>7776</v>
      </c>
      <c r="AB192" s="103"/>
      <c r="AC192" s="12">
        <f t="shared" si="19"/>
        <v>2</v>
      </c>
      <c r="AD192" s="103"/>
      <c r="AE192" s="12">
        <f t="shared" si="20"/>
        <v>2</v>
      </c>
      <c r="AF192" s="103"/>
      <c r="AG192" s="12">
        <f t="shared" si="21"/>
        <v>2</v>
      </c>
      <c r="AH192" s="103" t="s">
        <v>8622</v>
      </c>
      <c r="AI192" s="12">
        <f t="shared" si="22"/>
        <v>1</v>
      </c>
      <c r="AJ192" s="103" t="s">
        <v>3213</v>
      </c>
      <c r="AK192" s="12">
        <f t="shared" si="23"/>
        <v>1</v>
      </c>
    </row>
    <row r="193" spans="1:37" ht="13.5" customHeight="1">
      <c r="A193" s="13" t="s">
        <v>142</v>
      </c>
      <c r="B193" s="13" t="s">
        <v>3147</v>
      </c>
      <c r="C193" s="13" t="s">
        <v>1521</v>
      </c>
      <c r="D193" s="13" t="s">
        <v>4058</v>
      </c>
      <c r="E193" s="21" t="s">
        <v>735</v>
      </c>
      <c r="F193" s="21" t="s">
        <v>5908</v>
      </c>
      <c r="G193" s="15" t="s">
        <v>3335</v>
      </c>
      <c r="H193" s="14" t="s">
        <v>3685</v>
      </c>
      <c r="I193" s="22" t="s">
        <v>6987</v>
      </c>
      <c r="J193" s="13" t="str">
        <f t="shared" si="16"/>
        <v>tkhp890187@softbank.ne.jp</v>
      </c>
      <c r="K193" s="28" t="str">
        <f t="shared" si="17"/>
        <v>呼吸器外科 滝沢宏光</v>
      </c>
      <c r="L193" s="13">
        <f t="shared" si="18"/>
        <v>19</v>
      </c>
      <c r="M193" s="145" t="s">
        <v>3212</v>
      </c>
      <c r="N193" s="13">
        <v>2</v>
      </c>
      <c r="O193" s="13">
        <v>1</v>
      </c>
      <c r="P193" s="13"/>
      <c r="Q193" s="13"/>
      <c r="R193" s="17">
        <v>42439</v>
      </c>
      <c r="S193" s="80" t="s">
        <v>6607</v>
      </c>
      <c r="T193" s="18"/>
      <c r="U193" s="13" t="s">
        <v>2408</v>
      </c>
      <c r="V193" s="13" t="s">
        <v>4959</v>
      </c>
      <c r="W193" s="13"/>
      <c r="X193" s="13" t="s">
        <v>5708</v>
      </c>
      <c r="Y193" s="13" t="s">
        <v>5708</v>
      </c>
      <c r="Z193" s="13" t="s">
        <v>5708</v>
      </c>
      <c r="AA193" s="104" t="s">
        <v>7741</v>
      </c>
      <c r="AB193" s="103"/>
      <c r="AC193" s="12">
        <f t="shared" si="19"/>
        <v>2</v>
      </c>
      <c r="AD193" s="103"/>
      <c r="AE193" s="12">
        <f t="shared" si="20"/>
        <v>2</v>
      </c>
      <c r="AF193" s="103"/>
      <c r="AG193" s="12">
        <f t="shared" si="21"/>
        <v>2</v>
      </c>
      <c r="AH193" s="103"/>
      <c r="AI193" s="12">
        <f t="shared" si="22"/>
        <v>2</v>
      </c>
      <c r="AJ193" s="103" t="s">
        <v>3212</v>
      </c>
      <c r="AK193" s="12">
        <f t="shared" si="23"/>
        <v>1</v>
      </c>
    </row>
    <row r="194" spans="1:37" ht="13.5" customHeight="1">
      <c r="A194" s="13" t="s">
        <v>143</v>
      </c>
      <c r="B194" s="13" t="s">
        <v>3147</v>
      </c>
      <c r="C194" s="13" t="s">
        <v>1522</v>
      </c>
      <c r="D194" s="13" t="s">
        <v>4059</v>
      </c>
      <c r="E194" s="21" t="s">
        <v>735</v>
      </c>
      <c r="F194" s="21" t="s">
        <v>5909</v>
      </c>
      <c r="G194" s="15" t="s">
        <v>3335</v>
      </c>
      <c r="H194" s="14" t="s">
        <v>3686</v>
      </c>
      <c r="I194" s="16" t="s">
        <v>8625</v>
      </c>
      <c r="J194" s="13" t="str">
        <f t="shared" ref="J194:J257" si="24">"tkhp89"&amp;A194&amp;"@softbank.ne.jp"</f>
        <v>tkhp890188@softbank.ne.jp</v>
      </c>
      <c r="K194" s="28" t="str">
        <f t="shared" ref="K194:K257" si="25">E194&amp;" "&amp;F194</f>
        <v>呼吸器外科 鳥羽博明</v>
      </c>
      <c r="L194" s="13">
        <f t="shared" ref="L194:L257" si="26">LENB(K194)</f>
        <v>19</v>
      </c>
      <c r="M194" s="145" t="s">
        <v>3212</v>
      </c>
      <c r="N194" s="13">
        <v>6</v>
      </c>
      <c r="O194" s="13">
        <v>1</v>
      </c>
      <c r="P194" s="13"/>
      <c r="Q194" s="13"/>
      <c r="R194" s="17">
        <v>41645</v>
      </c>
      <c r="S194" s="80" t="s">
        <v>6608</v>
      </c>
      <c r="T194" s="18"/>
      <c r="U194" s="13" t="s">
        <v>2409</v>
      </c>
      <c r="V194" s="13" t="s">
        <v>4960</v>
      </c>
      <c r="W194" s="13"/>
      <c r="X194" s="13" t="s">
        <v>5708</v>
      </c>
      <c r="Y194" s="13" t="s">
        <v>5708</v>
      </c>
      <c r="Z194" s="13" t="s">
        <v>5708</v>
      </c>
      <c r="AA194" s="104" t="s">
        <v>7742</v>
      </c>
      <c r="AB194" s="103"/>
      <c r="AC194" s="12">
        <f t="shared" ref="AC194:AC257" si="27">IF(AB194="",2,IF(E194=AB194,1,0))</f>
        <v>2</v>
      </c>
      <c r="AD194" s="103"/>
      <c r="AE194" s="12">
        <f t="shared" ref="AE194:AE257" si="28">IF(AD194="",2,IF(F194=AD194,1,0))</f>
        <v>2</v>
      </c>
      <c r="AF194" s="103"/>
      <c r="AG194" s="12">
        <f t="shared" ref="AG194:AG257" si="29">IF(AF194="",2,IF(H194=AF194,1,0))</f>
        <v>2</v>
      </c>
      <c r="AH194" s="103" t="s">
        <v>8625</v>
      </c>
      <c r="AI194" s="12">
        <f t="shared" ref="AI194:AI257" si="30">IF(AH194="",2,IF(I194=AH194,1,0))</f>
        <v>1</v>
      </c>
      <c r="AJ194" s="103" t="s">
        <v>3212</v>
      </c>
      <c r="AK194" s="12">
        <f t="shared" ref="AK194:AK257" si="31">IF(AJ194="",2,IF(M194=AJ194,1,0))</f>
        <v>1</v>
      </c>
    </row>
    <row r="195" spans="1:37" ht="13.5" customHeight="1">
      <c r="A195" s="13" t="s">
        <v>144</v>
      </c>
      <c r="B195" s="13" t="s">
        <v>3147</v>
      </c>
      <c r="C195" s="13" t="s">
        <v>1523</v>
      </c>
      <c r="D195" s="13" t="s">
        <v>4060</v>
      </c>
      <c r="E195" s="21" t="s">
        <v>735</v>
      </c>
      <c r="F195" s="12" t="s">
        <v>8552</v>
      </c>
      <c r="G195" s="15" t="s">
        <v>3335</v>
      </c>
      <c r="H195" s="12" t="s">
        <v>3644</v>
      </c>
      <c r="I195" s="16" t="s">
        <v>6343</v>
      </c>
      <c r="J195" s="13" t="str">
        <f t="shared" si="24"/>
        <v>tkhp890189@softbank.ne.jp</v>
      </c>
      <c r="K195" s="28" t="str">
        <f t="shared" si="25"/>
        <v>呼吸器外科 藤本啓介</v>
      </c>
      <c r="L195" s="13">
        <f t="shared" si="26"/>
        <v>19</v>
      </c>
      <c r="M195" s="145" t="s">
        <v>3212</v>
      </c>
      <c r="N195" s="13">
        <v>6</v>
      </c>
      <c r="O195" s="13">
        <v>1</v>
      </c>
      <c r="P195" s="13"/>
      <c r="Q195" s="13"/>
      <c r="R195" s="17">
        <v>45383</v>
      </c>
      <c r="S195" s="80" t="s">
        <v>8646</v>
      </c>
      <c r="T195" s="18"/>
      <c r="U195" s="13" t="s">
        <v>2410</v>
      </c>
      <c r="V195" s="13" t="s">
        <v>4961</v>
      </c>
      <c r="W195" s="13"/>
      <c r="X195" s="13" t="s">
        <v>5708</v>
      </c>
      <c r="Y195" s="13" t="s">
        <v>5708</v>
      </c>
      <c r="Z195" s="13" t="s">
        <v>5708</v>
      </c>
      <c r="AA195" s="104" t="s">
        <v>7743</v>
      </c>
      <c r="AB195" s="103"/>
      <c r="AC195" s="12">
        <f t="shared" si="27"/>
        <v>2</v>
      </c>
      <c r="AD195" s="103" t="s">
        <v>8552</v>
      </c>
      <c r="AE195" s="12">
        <f t="shared" si="28"/>
        <v>1</v>
      </c>
      <c r="AF195" s="103" t="s">
        <v>3644</v>
      </c>
      <c r="AG195" s="12">
        <f t="shared" si="29"/>
        <v>1</v>
      </c>
      <c r="AH195" s="103" t="s">
        <v>8619</v>
      </c>
      <c r="AI195" s="12">
        <f t="shared" si="30"/>
        <v>0</v>
      </c>
      <c r="AJ195" s="103" t="s">
        <v>3212</v>
      </c>
      <c r="AK195" s="12">
        <f t="shared" si="31"/>
        <v>1</v>
      </c>
    </row>
    <row r="196" spans="1:37" ht="13.5" customHeight="1">
      <c r="A196" s="13" t="s">
        <v>145</v>
      </c>
      <c r="B196" s="13" t="s">
        <v>3147</v>
      </c>
      <c r="C196" s="13" t="s">
        <v>1524</v>
      </c>
      <c r="D196" s="13" t="s">
        <v>4061</v>
      </c>
      <c r="E196" s="21" t="s">
        <v>6913</v>
      </c>
      <c r="F196" s="12" t="s">
        <v>8553</v>
      </c>
      <c r="G196" s="15" t="s">
        <v>3335</v>
      </c>
      <c r="H196" s="12" t="s">
        <v>8554</v>
      </c>
      <c r="I196" s="16" t="s">
        <v>9055</v>
      </c>
      <c r="J196" s="13" t="str">
        <f t="shared" si="24"/>
        <v>tkhp890190@softbank.ne.jp</v>
      </c>
      <c r="K196" s="28" t="str">
        <f t="shared" si="25"/>
        <v>呼吸器外科 竹原恵美</v>
      </c>
      <c r="L196" s="13">
        <f t="shared" si="26"/>
        <v>19</v>
      </c>
      <c r="M196" s="145" t="s">
        <v>3212</v>
      </c>
      <c r="N196" s="13">
        <v>6</v>
      </c>
      <c r="O196" s="13">
        <v>1</v>
      </c>
      <c r="P196" s="13"/>
      <c r="Q196" s="13"/>
      <c r="R196" s="17">
        <v>45383</v>
      </c>
      <c r="S196" s="80" t="s">
        <v>8647</v>
      </c>
      <c r="T196" s="18"/>
      <c r="U196" s="13" t="s">
        <v>2411</v>
      </c>
      <c r="V196" s="13" t="s">
        <v>4962</v>
      </c>
      <c r="W196" s="13"/>
      <c r="X196" s="13" t="s">
        <v>5708</v>
      </c>
      <c r="Y196" s="13" t="s">
        <v>5708</v>
      </c>
      <c r="Z196" s="13" t="s">
        <v>5708</v>
      </c>
      <c r="AA196" s="104" t="s">
        <v>7744</v>
      </c>
      <c r="AB196" s="103"/>
      <c r="AC196" s="12">
        <f t="shared" si="27"/>
        <v>2</v>
      </c>
      <c r="AD196" s="103" t="s">
        <v>8553</v>
      </c>
      <c r="AE196" s="12">
        <f t="shared" si="28"/>
        <v>1</v>
      </c>
      <c r="AF196" s="103" t="s">
        <v>8554</v>
      </c>
      <c r="AG196" s="12">
        <f t="shared" si="29"/>
        <v>1</v>
      </c>
      <c r="AH196" s="103" t="s">
        <v>8619</v>
      </c>
      <c r="AI196" s="12">
        <f t="shared" si="30"/>
        <v>0</v>
      </c>
      <c r="AJ196" s="103" t="s">
        <v>3212</v>
      </c>
      <c r="AK196" s="12">
        <f t="shared" si="31"/>
        <v>1</v>
      </c>
    </row>
    <row r="197" spans="1:37" ht="13.5" customHeight="1">
      <c r="A197" s="13" t="s">
        <v>146</v>
      </c>
      <c r="B197" s="13" t="s">
        <v>3147</v>
      </c>
      <c r="C197" s="13" t="s">
        <v>1525</v>
      </c>
      <c r="D197" s="13" t="s">
        <v>4062</v>
      </c>
      <c r="E197" s="21" t="s">
        <v>988</v>
      </c>
      <c r="F197" s="21" t="s">
        <v>7173</v>
      </c>
      <c r="G197" s="15" t="s">
        <v>1247</v>
      </c>
      <c r="H197" s="14" t="s">
        <v>7174</v>
      </c>
      <c r="I197" s="22" t="s">
        <v>6339</v>
      </c>
      <c r="J197" s="13" t="str">
        <f t="shared" si="24"/>
        <v>tkhp890191@softbank.ne.jp</v>
      </c>
      <c r="K197" s="28" t="str">
        <f t="shared" si="25"/>
        <v>食乳甲外科 行重佐和香</v>
      </c>
      <c r="L197" s="13">
        <f t="shared" si="26"/>
        <v>21</v>
      </c>
      <c r="M197" s="61" t="s">
        <v>3211</v>
      </c>
      <c r="N197" s="13">
        <v>6</v>
      </c>
      <c r="O197" s="13">
        <v>1</v>
      </c>
      <c r="P197" s="13"/>
      <c r="Q197" s="13"/>
      <c r="R197" s="17">
        <v>44876</v>
      </c>
      <c r="S197" s="80" t="s">
        <v>7172</v>
      </c>
      <c r="T197" s="18"/>
      <c r="U197" s="13" t="s">
        <v>2412</v>
      </c>
      <c r="V197" s="13" t="s">
        <v>4963</v>
      </c>
      <c r="W197" s="13"/>
      <c r="X197" s="13" t="s">
        <v>5708</v>
      </c>
      <c r="Y197" s="13" t="s">
        <v>5708</v>
      </c>
      <c r="Z197" s="13" t="s">
        <v>5708</v>
      </c>
      <c r="AA197" s="104" t="s">
        <v>7731</v>
      </c>
      <c r="AB197" s="103"/>
      <c r="AC197" s="12">
        <f t="shared" si="27"/>
        <v>2</v>
      </c>
      <c r="AD197" s="103"/>
      <c r="AE197" s="12">
        <f t="shared" si="28"/>
        <v>2</v>
      </c>
      <c r="AF197" s="103"/>
      <c r="AG197" s="12">
        <f t="shared" si="29"/>
        <v>2</v>
      </c>
      <c r="AH197" s="103"/>
      <c r="AI197" s="12">
        <f t="shared" si="30"/>
        <v>2</v>
      </c>
      <c r="AJ197" s="103" t="s">
        <v>3211</v>
      </c>
      <c r="AK197" s="12">
        <f t="shared" si="31"/>
        <v>1</v>
      </c>
    </row>
    <row r="198" spans="1:37" ht="13.5" customHeight="1">
      <c r="A198" s="13" t="s">
        <v>147</v>
      </c>
      <c r="B198" s="13" t="s">
        <v>3147</v>
      </c>
      <c r="C198" s="13" t="s">
        <v>1526</v>
      </c>
      <c r="D198" s="13" t="s">
        <v>4063</v>
      </c>
      <c r="E198" s="21" t="s">
        <v>9018</v>
      </c>
      <c r="F198" s="21" t="s">
        <v>9019</v>
      </c>
      <c r="G198" s="15" t="s">
        <v>9020</v>
      </c>
      <c r="H198" s="14" t="s">
        <v>9007</v>
      </c>
      <c r="I198" s="22" t="s">
        <v>8761</v>
      </c>
      <c r="J198" s="13" t="str">
        <f t="shared" si="24"/>
        <v>tkhp890192@softbank.ne.jp</v>
      </c>
      <c r="K198" s="28" t="str">
        <f t="shared" si="25"/>
        <v>整形外科 景山寛志</v>
      </c>
      <c r="L198" s="13">
        <f t="shared" si="26"/>
        <v>17</v>
      </c>
      <c r="M198" s="61" t="s">
        <v>9022</v>
      </c>
      <c r="N198" s="13">
        <v>6</v>
      </c>
      <c r="O198" s="13">
        <v>1</v>
      </c>
      <c r="P198" s="13"/>
      <c r="Q198" s="13"/>
      <c r="R198" s="17">
        <v>45587</v>
      </c>
      <c r="S198" s="80" t="s">
        <v>9492</v>
      </c>
      <c r="T198" s="18"/>
      <c r="U198" s="13" t="s">
        <v>2417</v>
      </c>
      <c r="V198" s="13" t="s">
        <v>4964</v>
      </c>
      <c r="W198" s="13"/>
      <c r="X198" s="13" t="s">
        <v>5708</v>
      </c>
      <c r="Y198" s="13" t="s">
        <v>5708</v>
      </c>
      <c r="Z198" s="13" t="s">
        <v>5708</v>
      </c>
      <c r="AA198" s="105" t="s">
        <v>8501</v>
      </c>
      <c r="AB198" s="103"/>
      <c r="AC198" s="12">
        <f t="shared" si="27"/>
        <v>2</v>
      </c>
      <c r="AD198" s="103"/>
      <c r="AE198" s="12">
        <f t="shared" si="28"/>
        <v>2</v>
      </c>
      <c r="AF198" s="103"/>
      <c r="AG198" s="12">
        <f t="shared" si="29"/>
        <v>2</v>
      </c>
      <c r="AH198" s="103"/>
      <c r="AI198" s="12">
        <f t="shared" si="30"/>
        <v>2</v>
      </c>
      <c r="AJ198" s="103" t="s">
        <v>9022</v>
      </c>
      <c r="AK198" s="12">
        <f t="shared" si="31"/>
        <v>1</v>
      </c>
    </row>
    <row r="199" spans="1:37" ht="13.5" customHeight="1">
      <c r="A199" s="13" t="s">
        <v>148</v>
      </c>
      <c r="B199" s="13" t="s">
        <v>3147</v>
      </c>
      <c r="C199" s="13" t="s">
        <v>1527</v>
      </c>
      <c r="D199" s="13" t="s">
        <v>4064</v>
      </c>
      <c r="E199" s="21" t="s">
        <v>9018</v>
      </c>
      <c r="F199" s="21" t="s">
        <v>9353</v>
      </c>
      <c r="G199" s="15" t="s">
        <v>8777</v>
      </c>
      <c r="H199" s="14" t="s">
        <v>9354</v>
      </c>
      <c r="I199" s="16" t="s">
        <v>9355</v>
      </c>
      <c r="J199" s="13" t="str">
        <f t="shared" si="24"/>
        <v>tkhp890193@softbank.ne.jp</v>
      </c>
      <c r="K199" s="28" t="str">
        <f t="shared" si="25"/>
        <v>整形外科 西岡佑真</v>
      </c>
      <c r="L199" s="13">
        <f t="shared" si="26"/>
        <v>17</v>
      </c>
      <c r="M199" s="61" t="s">
        <v>9022</v>
      </c>
      <c r="N199" s="13">
        <v>6</v>
      </c>
      <c r="O199" s="13">
        <v>1</v>
      </c>
      <c r="P199" s="13"/>
      <c r="Q199" s="13"/>
      <c r="R199" s="17">
        <v>45748</v>
      </c>
      <c r="S199" s="80" t="s">
        <v>9360</v>
      </c>
      <c r="T199" s="18"/>
      <c r="U199" s="13" t="s">
        <v>2395</v>
      </c>
      <c r="V199" s="13" t="s">
        <v>4965</v>
      </c>
      <c r="W199" s="13"/>
      <c r="X199" s="13" t="s">
        <v>5708</v>
      </c>
      <c r="Y199" s="13" t="s">
        <v>5708</v>
      </c>
      <c r="Z199" s="13" t="s">
        <v>5708</v>
      </c>
      <c r="AA199" s="104" t="s">
        <v>7750</v>
      </c>
      <c r="AB199" s="103"/>
      <c r="AC199" s="12">
        <f t="shared" si="27"/>
        <v>2</v>
      </c>
      <c r="AD199" s="103"/>
      <c r="AE199" s="12">
        <f t="shared" si="28"/>
        <v>2</v>
      </c>
      <c r="AF199" s="103"/>
      <c r="AG199" s="12">
        <f t="shared" si="29"/>
        <v>2</v>
      </c>
      <c r="AH199" s="103"/>
      <c r="AI199" s="12">
        <f t="shared" si="30"/>
        <v>2</v>
      </c>
      <c r="AJ199" s="103" t="s">
        <v>3212</v>
      </c>
      <c r="AK199" s="12">
        <f t="shared" si="31"/>
        <v>0</v>
      </c>
    </row>
    <row r="200" spans="1:37" ht="13.5" customHeight="1">
      <c r="A200" s="13" t="s">
        <v>149</v>
      </c>
      <c r="B200" s="13" t="s">
        <v>3147</v>
      </c>
      <c r="C200" s="13" t="s">
        <v>1528</v>
      </c>
      <c r="D200" s="13" t="s">
        <v>4065</v>
      </c>
      <c r="E200" s="21" t="s">
        <v>9049</v>
      </c>
      <c r="F200" s="12" t="s">
        <v>10258</v>
      </c>
      <c r="G200" s="15" t="s">
        <v>3335</v>
      </c>
      <c r="H200" s="12" t="s">
        <v>10259</v>
      </c>
      <c r="I200" s="16" t="s">
        <v>8619</v>
      </c>
      <c r="J200" s="13" t="str">
        <f t="shared" si="24"/>
        <v>tkhp890194@softbank.ne.jp</v>
      </c>
      <c r="K200" s="28" t="str">
        <f t="shared" si="25"/>
        <v>呼吸器外科 南城和正</v>
      </c>
      <c r="L200" s="13">
        <f t="shared" si="26"/>
        <v>19</v>
      </c>
      <c r="M200" s="61" t="s">
        <v>9050</v>
      </c>
      <c r="N200" s="13">
        <v>6</v>
      </c>
      <c r="O200" s="13">
        <v>1</v>
      </c>
      <c r="P200" s="13"/>
      <c r="Q200" s="13"/>
      <c r="R200" s="17">
        <v>46084</v>
      </c>
      <c r="S200" s="80" t="s">
        <v>10260</v>
      </c>
      <c r="T200" s="18"/>
      <c r="U200" s="13" t="s">
        <v>2396</v>
      </c>
      <c r="V200" s="13" t="s">
        <v>4966</v>
      </c>
      <c r="W200" s="13"/>
      <c r="X200" s="13" t="s">
        <v>5708</v>
      </c>
      <c r="Y200" s="13" t="s">
        <v>5708</v>
      </c>
      <c r="Z200" s="13" t="s">
        <v>5708</v>
      </c>
      <c r="AA200" s="104" t="s">
        <v>7732</v>
      </c>
      <c r="AB200" s="103"/>
      <c r="AC200" s="12">
        <f t="shared" si="27"/>
        <v>2</v>
      </c>
      <c r="AD200" s="103" t="s">
        <v>8550</v>
      </c>
      <c r="AE200" s="12">
        <f t="shared" si="28"/>
        <v>0</v>
      </c>
      <c r="AF200" s="103" t="s">
        <v>8551</v>
      </c>
      <c r="AG200" s="12">
        <f t="shared" si="29"/>
        <v>0</v>
      </c>
      <c r="AH200" s="103" t="s">
        <v>8619</v>
      </c>
      <c r="AI200" s="12">
        <f t="shared" si="30"/>
        <v>1</v>
      </c>
      <c r="AJ200" s="103" t="s">
        <v>3211</v>
      </c>
      <c r="AK200" s="12">
        <f t="shared" si="31"/>
        <v>0</v>
      </c>
    </row>
    <row r="201" spans="1:37" ht="13.5" customHeight="1">
      <c r="A201" s="13" t="s">
        <v>150</v>
      </c>
      <c r="B201" s="13" t="s">
        <v>3147</v>
      </c>
      <c r="C201" s="13" t="s">
        <v>1529</v>
      </c>
      <c r="D201" s="13" t="s">
        <v>4066</v>
      </c>
      <c r="E201" s="21" t="s">
        <v>9056</v>
      </c>
      <c r="F201" s="21" t="s">
        <v>9057</v>
      </c>
      <c r="G201" s="15" t="s">
        <v>9058</v>
      </c>
      <c r="H201" s="14" t="s">
        <v>9059</v>
      </c>
      <c r="I201" s="22" t="s">
        <v>6984</v>
      </c>
      <c r="J201" s="13" t="str">
        <f t="shared" si="24"/>
        <v>tkhp890195@softbank.ne.jp</v>
      </c>
      <c r="K201" s="28" t="str">
        <f t="shared" si="25"/>
        <v>食乳甲外科 松井栞</v>
      </c>
      <c r="L201" s="13">
        <f t="shared" si="26"/>
        <v>17</v>
      </c>
      <c r="M201" s="61" t="s">
        <v>3211</v>
      </c>
      <c r="N201" s="13">
        <v>6</v>
      </c>
      <c r="O201" s="13">
        <v>1</v>
      </c>
      <c r="P201" s="13"/>
      <c r="Q201" s="13"/>
      <c r="R201" s="17">
        <v>45748</v>
      </c>
      <c r="S201" s="80" t="s">
        <v>9060</v>
      </c>
      <c r="T201" s="18"/>
      <c r="U201" s="13" t="s">
        <v>2413</v>
      </c>
      <c r="V201" s="13" t="s">
        <v>4967</v>
      </c>
      <c r="W201" s="13"/>
      <c r="X201" s="13" t="s">
        <v>5708</v>
      </c>
      <c r="Y201" s="13" t="s">
        <v>5708</v>
      </c>
      <c r="Z201" s="13" t="s">
        <v>5708</v>
      </c>
      <c r="AA201" s="104" t="s">
        <v>7745</v>
      </c>
      <c r="AB201" s="103"/>
      <c r="AC201" s="12">
        <f t="shared" si="27"/>
        <v>2</v>
      </c>
      <c r="AD201" s="103"/>
      <c r="AE201" s="12">
        <f t="shared" si="28"/>
        <v>2</v>
      </c>
      <c r="AF201" s="103"/>
      <c r="AG201" s="12">
        <f t="shared" si="29"/>
        <v>2</v>
      </c>
      <c r="AH201" s="103"/>
      <c r="AI201" s="12">
        <f t="shared" si="30"/>
        <v>2</v>
      </c>
      <c r="AJ201" s="103" t="s">
        <v>3212</v>
      </c>
      <c r="AK201" s="12">
        <f t="shared" si="31"/>
        <v>0</v>
      </c>
    </row>
    <row r="202" spans="1:37" ht="13.5" customHeight="1">
      <c r="A202" s="13" t="s">
        <v>151</v>
      </c>
      <c r="B202" s="13" t="s">
        <v>3147</v>
      </c>
      <c r="C202" s="13" t="s">
        <v>1530</v>
      </c>
      <c r="D202" s="13" t="s">
        <v>4067</v>
      </c>
      <c r="E202" s="21" t="s">
        <v>988</v>
      </c>
      <c r="F202" s="21" t="s">
        <v>5910</v>
      </c>
      <c r="G202" s="15" t="s">
        <v>1247</v>
      </c>
      <c r="H202" s="14" t="s">
        <v>3684</v>
      </c>
      <c r="I202" s="16" t="s">
        <v>6982</v>
      </c>
      <c r="J202" s="13" t="str">
        <f t="shared" si="24"/>
        <v>tkhp890196@softbank.ne.jp</v>
      </c>
      <c r="K202" s="28" t="str">
        <f t="shared" si="25"/>
        <v>食乳甲外科 井上聖也</v>
      </c>
      <c r="L202" s="13">
        <f t="shared" si="26"/>
        <v>19</v>
      </c>
      <c r="M202" s="61" t="s">
        <v>3211</v>
      </c>
      <c r="N202" s="13">
        <v>6</v>
      </c>
      <c r="O202" s="13">
        <v>1</v>
      </c>
      <c r="P202" s="13"/>
      <c r="Q202" s="13"/>
      <c r="R202" s="17">
        <v>44265</v>
      </c>
      <c r="S202" s="80" t="s">
        <v>6609</v>
      </c>
      <c r="T202" s="18"/>
      <c r="U202" s="13" t="s">
        <v>2397</v>
      </c>
      <c r="V202" s="13" t="s">
        <v>4968</v>
      </c>
      <c r="W202" s="13"/>
      <c r="X202" s="13" t="s">
        <v>5708</v>
      </c>
      <c r="Y202" s="13" t="s">
        <v>5708</v>
      </c>
      <c r="Z202" s="13" t="s">
        <v>5708</v>
      </c>
      <c r="AA202" s="104" t="s">
        <v>7733</v>
      </c>
      <c r="AB202" s="103"/>
      <c r="AC202" s="12">
        <f t="shared" si="27"/>
        <v>2</v>
      </c>
      <c r="AD202" s="103"/>
      <c r="AE202" s="12">
        <f t="shared" si="28"/>
        <v>2</v>
      </c>
      <c r="AF202" s="103"/>
      <c r="AG202" s="12">
        <f t="shared" si="29"/>
        <v>2</v>
      </c>
      <c r="AH202" s="103"/>
      <c r="AI202" s="12">
        <f t="shared" si="30"/>
        <v>2</v>
      </c>
      <c r="AJ202" s="103" t="s">
        <v>3211</v>
      </c>
      <c r="AK202" s="12">
        <f t="shared" si="31"/>
        <v>1</v>
      </c>
    </row>
    <row r="203" spans="1:37" ht="13.5" customHeight="1">
      <c r="A203" s="13" t="s">
        <v>152</v>
      </c>
      <c r="B203" s="13" t="s">
        <v>3147</v>
      </c>
      <c r="C203" s="13" t="s">
        <v>1531</v>
      </c>
      <c r="D203" s="13" t="s">
        <v>4068</v>
      </c>
      <c r="E203" s="21" t="s">
        <v>735</v>
      </c>
      <c r="F203" s="21" t="s">
        <v>7234</v>
      </c>
      <c r="G203" s="15" t="s">
        <v>3335</v>
      </c>
      <c r="H203" s="14" t="s">
        <v>7243</v>
      </c>
      <c r="I203" s="22" t="s">
        <v>1180</v>
      </c>
      <c r="J203" s="13" t="str">
        <f t="shared" si="24"/>
        <v>tkhp890197@softbank.ne.jp</v>
      </c>
      <c r="K203" s="28" t="str">
        <f t="shared" si="25"/>
        <v>呼吸器外科 森下敦司</v>
      </c>
      <c r="L203" s="13">
        <f t="shared" si="26"/>
        <v>19</v>
      </c>
      <c r="M203" s="145" t="s">
        <v>3212</v>
      </c>
      <c r="N203" s="13">
        <v>6</v>
      </c>
      <c r="O203" s="13">
        <v>1</v>
      </c>
      <c r="P203" s="13"/>
      <c r="Q203" s="13"/>
      <c r="R203" s="17">
        <v>45017</v>
      </c>
      <c r="S203" s="80" t="s">
        <v>7252</v>
      </c>
      <c r="T203" s="18"/>
      <c r="U203" s="13" t="s">
        <v>2398</v>
      </c>
      <c r="V203" s="13" t="s">
        <v>4969</v>
      </c>
      <c r="W203" s="13"/>
      <c r="X203" s="13" t="s">
        <v>5708</v>
      </c>
      <c r="Y203" s="13" t="s">
        <v>5708</v>
      </c>
      <c r="Z203" s="13" t="s">
        <v>5708</v>
      </c>
      <c r="AA203" s="104" t="s">
        <v>7746</v>
      </c>
      <c r="AB203" s="103"/>
      <c r="AC203" s="12">
        <f t="shared" si="27"/>
        <v>2</v>
      </c>
      <c r="AD203" s="103"/>
      <c r="AE203" s="12">
        <f t="shared" si="28"/>
        <v>2</v>
      </c>
      <c r="AF203" s="103"/>
      <c r="AG203" s="12">
        <f t="shared" si="29"/>
        <v>2</v>
      </c>
      <c r="AH203" s="103"/>
      <c r="AI203" s="12">
        <f t="shared" si="30"/>
        <v>2</v>
      </c>
      <c r="AJ203" s="103" t="s">
        <v>3212</v>
      </c>
      <c r="AK203" s="12">
        <f t="shared" si="31"/>
        <v>1</v>
      </c>
    </row>
    <row r="204" spans="1:37" ht="13.5" customHeight="1">
      <c r="A204" s="13" t="s">
        <v>153</v>
      </c>
      <c r="B204" s="13" t="s">
        <v>3147</v>
      </c>
      <c r="C204" s="13" t="s">
        <v>1532</v>
      </c>
      <c r="D204" s="13" t="s">
        <v>4069</v>
      </c>
      <c r="E204" s="21" t="s">
        <v>988</v>
      </c>
      <c r="F204" s="21" t="s">
        <v>9051</v>
      </c>
      <c r="G204" s="15" t="s">
        <v>1247</v>
      </c>
      <c r="H204" s="14" t="s">
        <v>9052</v>
      </c>
      <c r="I204" s="22" t="s">
        <v>6429</v>
      </c>
      <c r="J204" s="13" t="str">
        <f t="shared" si="24"/>
        <v>tkhp890198@softbank.ne.jp</v>
      </c>
      <c r="K204" s="28" t="str">
        <f t="shared" si="25"/>
        <v>食乳甲外科 阿部祐也</v>
      </c>
      <c r="L204" s="13">
        <f t="shared" si="26"/>
        <v>19</v>
      </c>
      <c r="M204" s="61" t="s">
        <v>3211</v>
      </c>
      <c r="N204" s="13">
        <v>6</v>
      </c>
      <c r="O204" s="13">
        <v>1</v>
      </c>
      <c r="P204" s="13"/>
      <c r="Q204" s="13"/>
      <c r="R204" s="17">
        <v>45748</v>
      </c>
      <c r="S204" s="80" t="s">
        <v>9053</v>
      </c>
      <c r="T204" s="18"/>
      <c r="U204" s="13" t="s">
        <v>2399</v>
      </c>
      <c r="V204" s="13" t="s">
        <v>4970</v>
      </c>
      <c r="W204" s="13"/>
      <c r="X204" s="13" t="s">
        <v>5708</v>
      </c>
      <c r="Y204" s="13" t="s">
        <v>5708</v>
      </c>
      <c r="Z204" s="13" t="s">
        <v>5708</v>
      </c>
      <c r="AA204" s="104" t="s">
        <v>7734</v>
      </c>
      <c r="AB204" s="103"/>
      <c r="AC204" s="12">
        <f t="shared" si="27"/>
        <v>2</v>
      </c>
      <c r="AD204" s="103"/>
      <c r="AE204" s="12">
        <f t="shared" si="28"/>
        <v>2</v>
      </c>
      <c r="AF204" s="103"/>
      <c r="AG204" s="12">
        <f t="shared" si="29"/>
        <v>2</v>
      </c>
      <c r="AH204" s="103"/>
      <c r="AI204" s="12">
        <f t="shared" si="30"/>
        <v>2</v>
      </c>
      <c r="AJ204" s="103" t="s">
        <v>3211</v>
      </c>
      <c r="AK204" s="12">
        <f t="shared" si="31"/>
        <v>1</v>
      </c>
    </row>
    <row r="205" spans="1:37" ht="13.5" customHeight="1">
      <c r="A205" s="13" t="s">
        <v>154</v>
      </c>
      <c r="B205" s="13" t="s">
        <v>3147</v>
      </c>
      <c r="C205" s="13" t="s">
        <v>1533</v>
      </c>
      <c r="D205" s="13" t="s">
        <v>4070</v>
      </c>
      <c r="E205" s="21" t="s">
        <v>6913</v>
      </c>
      <c r="F205" s="21" t="s">
        <v>6926</v>
      </c>
      <c r="G205" s="15" t="s">
        <v>3335</v>
      </c>
      <c r="H205" s="14" t="s">
        <v>3593</v>
      </c>
      <c r="I205" s="22" t="s">
        <v>9061</v>
      </c>
      <c r="J205" s="13" t="str">
        <f t="shared" si="24"/>
        <v>tkhp890199@softbank.ne.jp</v>
      </c>
      <c r="K205" s="28" t="str">
        <f t="shared" si="25"/>
        <v>呼吸器外科 竹内大平</v>
      </c>
      <c r="L205" s="13">
        <f t="shared" si="26"/>
        <v>19</v>
      </c>
      <c r="M205" s="145" t="s">
        <v>3212</v>
      </c>
      <c r="N205" s="13">
        <v>6</v>
      </c>
      <c r="O205" s="13">
        <v>1</v>
      </c>
      <c r="P205" s="13"/>
      <c r="Q205" s="13"/>
      <c r="R205" s="17">
        <v>44652</v>
      </c>
      <c r="S205" s="80" t="s">
        <v>7007</v>
      </c>
      <c r="T205" s="18"/>
      <c r="U205" s="13" t="s">
        <v>2400</v>
      </c>
      <c r="V205" s="13" t="s">
        <v>4971</v>
      </c>
      <c r="W205" s="13"/>
      <c r="X205" s="13" t="s">
        <v>5708</v>
      </c>
      <c r="Y205" s="13" t="s">
        <v>5708</v>
      </c>
      <c r="Z205" s="13" t="s">
        <v>5708</v>
      </c>
      <c r="AA205" s="104" t="s">
        <v>7747</v>
      </c>
      <c r="AB205" s="103"/>
      <c r="AC205" s="12">
        <f t="shared" si="27"/>
        <v>2</v>
      </c>
      <c r="AD205" s="103"/>
      <c r="AE205" s="12">
        <f t="shared" si="28"/>
        <v>2</v>
      </c>
      <c r="AF205" s="103"/>
      <c r="AG205" s="12">
        <f t="shared" si="29"/>
        <v>2</v>
      </c>
      <c r="AH205" s="103"/>
      <c r="AI205" s="12">
        <f t="shared" si="30"/>
        <v>2</v>
      </c>
      <c r="AJ205" s="103" t="s">
        <v>3212</v>
      </c>
      <c r="AK205" s="12">
        <f t="shared" si="31"/>
        <v>1</v>
      </c>
    </row>
    <row r="206" spans="1:37" ht="13.5" customHeight="1">
      <c r="A206" s="13" t="s">
        <v>155</v>
      </c>
      <c r="B206" s="13" t="s">
        <v>3147</v>
      </c>
      <c r="C206" s="13" t="s">
        <v>1534</v>
      </c>
      <c r="D206" s="13" t="s">
        <v>4071</v>
      </c>
      <c r="E206" s="21" t="s">
        <v>982</v>
      </c>
      <c r="F206" s="21" t="s">
        <v>5911</v>
      </c>
      <c r="G206" s="15" t="s">
        <v>7444</v>
      </c>
      <c r="H206" s="14" t="s">
        <v>3585</v>
      </c>
      <c r="I206" s="22" t="s">
        <v>1180</v>
      </c>
      <c r="J206" s="13" t="str">
        <f t="shared" si="24"/>
        <v>tkhp890200@softbank.ne.jp</v>
      </c>
      <c r="K206" s="28" t="str">
        <f t="shared" si="25"/>
        <v>循環器内科 高橋智紀</v>
      </c>
      <c r="L206" s="13">
        <f t="shared" si="26"/>
        <v>19</v>
      </c>
      <c r="M206" s="61" t="s">
        <v>959</v>
      </c>
      <c r="N206" s="13">
        <v>6</v>
      </c>
      <c r="O206" s="13">
        <v>1</v>
      </c>
      <c r="P206" s="13"/>
      <c r="Q206" s="13"/>
      <c r="R206" s="17">
        <v>44917</v>
      </c>
      <c r="S206" s="80" t="s">
        <v>7177</v>
      </c>
      <c r="T206" s="18"/>
      <c r="U206" s="13" t="s">
        <v>2401</v>
      </c>
      <c r="V206" s="13" t="s">
        <v>4972</v>
      </c>
      <c r="W206" s="13"/>
      <c r="X206" s="13" t="s">
        <v>5708</v>
      </c>
      <c r="Y206" s="13" t="s">
        <v>5708</v>
      </c>
      <c r="Z206" s="13" t="s">
        <v>5708</v>
      </c>
      <c r="AA206" s="104" t="s">
        <v>7603</v>
      </c>
      <c r="AB206" s="103"/>
      <c r="AC206" s="12">
        <f t="shared" si="27"/>
        <v>2</v>
      </c>
      <c r="AD206" s="103"/>
      <c r="AE206" s="12">
        <f t="shared" si="28"/>
        <v>2</v>
      </c>
      <c r="AF206" s="103"/>
      <c r="AG206" s="12">
        <f t="shared" si="29"/>
        <v>2</v>
      </c>
      <c r="AH206" s="103"/>
      <c r="AI206" s="12">
        <f t="shared" si="30"/>
        <v>2</v>
      </c>
      <c r="AJ206" s="103" t="s">
        <v>959</v>
      </c>
      <c r="AK206" s="12">
        <f t="shared" si="31"/>
        <v>1</v>
      </c>
    </row>
    <row r="207" spans="1:37" ht="13.5" customHeight="1">
      <c r="A207" s="13" t="s">
        <v>156</v>
      </c>
      <c r="B207" s="13" t="s">
        <v>3147</v>
      </c>
      <c r="C207" s="13" t="s">
        <v>1535</v>
      </c>
      <c r="D207" s="13" t="s">
        <v>4072</v>
      </c>
      <c r="E207" s="21" t="s">
        <v>735</v>
      </c>
      <c r="F207" s="21" t="s">
        <v>5912</v>
      </c>
      <c r="G207" s="15" t="s">
        <v>3335</v>
      </c>
      <c r="H207" s="14" t="s">
        <v>3687</v>
      </c>
      <c r="I207" s="22" t="s">
        <v>6982</v>
      </c>
      <c r="J207" s="13" t="str">
        <f t="shared" si="24"/>
        <v>tkhp890201@softbank.ne.jp</v>
      </c>
      <c r="K207" s="28" t="str">
        <f t="shared" si="25"/>
        <v>呼吸器外科 河北直也</v>
      </c>
      <c r="L207" s="13">
        <f t="shared" si="26"/>
        <v>19</v>
      </c>
      <c r="M207" s="145" t="s">
        <v>3212</v>
      </c>
      <c r="N207" s="13">
        <v>6</v>
      </c>
      <c r="O207" s="13">
        <v>1</v>
      </c>
      <c r="P207" s="13"/>
      <c r="Q207" s="13"/>
      <c r="R207" s="17">
        <v>43555</v>
      </c>
      <c r="S207" s="80" t="s">
        <v>6610</v>
      </c>
      <c r="T207" s="18"/>
      <c r="U207" s="13" t="s">
        <v>2414</v>
      </c>
      <c r="V207" s="13" t="s">
        <v>4973</v>
      </c>
      <c r="W207" s="13"/>
      <c r="X207" s="13" t="s">
        <v>5708</v>
      </c>
      <c r="Y207" s="13" t="s">
        <v>5708</v>
      </c>
      <c r="Z207" s="13" t="s">
        <v>5708</v>
      </c>
      <c r="AA207" s="104" t="s">
        <v>7748</v>
      </c>
      <c r="AB207" s="103"/>
      <c r="AC207" s="12">
        <f t="shared" si="27"/>
        <v>2</v>
      </c>
      <c r="AD207" s="103"/>
      <c r="AE207" s="12">
        <f t="shared" si="28"/>
        <v>2</v>
      </c>
      <c r="AF207" s="103"/>
      <c r="AG207" s="12">
        <f t="shared" si="29"/>
        <v>2</v>
      </c>
      <c r="AH207" s="103"/>
      <c r="AI207" s="12">
        <f t="shared" si="30"/>
        <v>2</v>
      </c>
      <c r="AJ207" s="103" t="s">
        <v>3212</v>
      </c>
      <c r="AK207" s="12">
        <f t="shared" si="31"/>
        <v>1</v>
      </c>
    </row>
    <row r="208" spans="1:37" ht="13.5" customHeight="1">
      <c r="A208" s="20" t="s">
        <v>157</v>
      </c>
      <c r="B208" s="13" t="s">
        <v>3147</v>
      </c>
      <c r="C208" s="13" t="s">
        <v>1536</v>
      </c>
      <c r="D208" s="13" t="s">
        <v>4073</v>
      </c>
      <c r="E208" s="21" t="s">
        <v>6173</v>
      </c>
      <c r="F208" s="21" t="s">
        <v>5773</v>
      </c>
      <c r="G208" s="15" t="s">
        <v>3336</v>
      </c>
      <c r="H208" s="14"/>
      <c r="I208" s="22" t="s">
        <v>1139</v>
      </c>
      <c r="J208" s="13" t="str">
        <f t="shared" si="24"/>
        <v>tkhp890202@softbank.ne.jp</v>
      </c>
      <c r="K208" s="28" t="str">
        <f t="shared" si="25"/>
        <v xml:space="preserve">【緊急呼出携帯０２０２】 </v>
      </c>
      <c r="L208" s="13">
        <f t="shared" si="26"/>
        <v>25</v>
      </c>
      <c r="M208" s="61" t="s">
        <v>8891</v>
      </c>
      <c r="N208" s="13">
        <v>6</v>
      </c>
      <c r="O208" s="13">
        <v>7</v>
      </c>
      <c r="P208" s="13"/>
      <c r="Q208" s="13"/>
      <c r="R208" s="17">
        <v>41729</v>
      </c>
      <c r="S208" s="80" t="s">
        <v>6611</v>
      </c>
      <c r="T208" s="18"/>
      <c r="U208" s="13" t="s">
        <v>2790</v>
      </c>
      <c r="V208" s="13" t="s">
        <v>4974</v>
      </c>
      <c r="W208" s="13">
        <v>1</v>
      </c>
      <c r="X208" s="13" t="s">
        <v>5708</v>
      </c>
      <c r="Y208" s="13" t="s">
        <v>5708</v>
      </c>
      <c r="Z208" s="13" t="s">
        <v>5708</v>
      </c>
      <c r="AA208" s="104" t="s">
        <v>8096</v>
      </c>
      <c r="AB208" s="103"/>
      <c r="AC208" s="12">
        <f t="shared" si="27"/>
        <v>2</v>
      </c>
      <c r="AD208" s="103"/>
      <c r="AE208" s="12">
        <f t="shared" si="28"/>
        <v>2</v>
      </c>
      <c r="AF208" s="103"/>
      <c r="AG208" s="12">
        <f t="shared" si="29"/>
        <v>2</v>
      </c>
      <c r="AH208" s="103"/>
      <c r="AI208" s="12">
        <f t="shared" si="30"/>
        <v>2</v>
      </c>
      <c r="AJ208" s="103" t="s">
        <v>973</v>
      </c>
      <c r="AK208" s="12">
        <f t="shared" si="31"/>
        <v>0</v>
      </c>
    </row>
    <row r="209" spans="1:37" ht="13.5" customHeight="1">
      <c r="A209" s="13" t="s">
        <v>158</v>
      </c>
      <c r="B209" s="13" t="s">
        <v>3147</v>
      </c>
      <c r="C209" s="13" t="s">
        <v>1537</v>
      </c>
      <c r="D209" s="13" t="s">
        <v>4074</v>
      </c>
      <c r="E209" s="21" t="s">
        <v>988</v>
      </c>
      <c r="F209" s="21" t="s">
        <v>6335</v>
      </c>
      <c r="G209" s="15" t="s">
        <v>1247</v>
      </c>
      <c r="H209" s="14" t="s">
        <v>3597</v>
      </c>
      <c r="I209" s="22" t="s">
        <v>6982</v>
      </c>
      <c r="J209" s="13" t="str">
        <f t="shared" si="24"/>
        <v>tkhp890203@softbank.ne.jp</v>
      </c>
      <c r="K209" s="28" t="str">
        <f t="shared" si="25"/>
        <v>食乳甲外科 後藤正和</v>
      </c>
      <c r="L209" s="13">
        <f t="shared" si="26"/>
        <v>19</v>
      </c>
      <c r="M209" s="61" t="s">
        <v>3211</v>
      </c>
      <c r="N209" s="13">
        <v>4</v>
      </c>
      <c r="O209" s="13">
        <v>1</v>
      </c>
      <c r="P209" s="13"/>
      <c r="Q209" s="13"/>
      <c r="R209" s="17">
        <v>43919</v>
      </c>
      <c r="S209" s="80" t="s">
        <v>6612</v>
      </c>
      <c r="T209" s="18"/>
      <c r="U209" s="13" t="s">
        <v>2402</v>
      </c>
      <c r="V209" s="13" t="s">
        <v>4975</v>
      </c>
      <c r="W209" s="13"/>
      <c r="X209" s="13" t="s">
        <v>5708</v>
      </c>
      <c r="Y209" s="13" t="s">
        <v>5708</v>
      </c>
      <c r="Z209" s="13" t="s">
        <v>5708</v>
      </c>
      <c r="AA209" s="104" t="s">
        <v>7735</v>
      </c>
      <c r="AB209" s="103"/>
      <c r="AC209" s="12">
        <f t="shared" si="27"/>
        <v>2</v>
      </c>
      <c r="AD209" s="103"/>
      <c r="AE209" s="12">
        <f t="shared" si="28"/>
        <v>2</v>
      </c>
      <c r="AF209" s="103"/>
      <c r="AG209" s="12">
        <f t="shared" si="29"/>
        <v>2</v>
      </c>
      <c r="AH209" s="103"/>
      <c r="AI209" s="12">
        <f t="shared" si="30"/>
        <v>2</v>
      </c>
      <c r="AJ209" s="103" t="s">
        <v>3211</v>
      </c>
      <c r="AK209" s="12">
        <f t="shared" si="31"/>
        <v>1</v>
      </c>
    </row>
    <row r="210" spans="1:37" ht="13.5" customHeight="1">
      <c r="A210" s="20" t="s">
        <v>159</v>
      </c>
      <c r="B210" s="13" t="s">
        <v>3147</v>
      </c>
      <c r="C210" s="13" t="s">
        <v>1538</v>
      </c>
      <c r="D210" s="13" t="s">
        <v>4075</v>
      </c>
      <c r="E210" s="21" t="s">
        <v>10353</v>
      </c>
      <c r="F210" s="21" t="s">
        <v>8955</v>
      </c>
      <c r="G210" s="15" t="s">
        <v>10639</v>
      </c>
      <c r="H210" s="14" t="s">
        <v>8956</v>
      </c>
      <c r="I210" s="22" t="s">
        <v>931</v>
      </c>
      <c r="J210" s="13" t="str">
        <f t="shared" si="24"/>
        <v>tkhp890204@softbank.ne.jp</v>
      </c>
      <c r="K210" s="28" t="str">
        <f t="shared" si="25"/>
        <v>臨床工学部 妹尾知怜</v>
      </c>
      <c r="L210" s="13">
        <f t="shared" si="26"/>
        <v>19</v>
      </c>
      <c r="M210" s="61" t="s">
        <v>10354</v>
      </c>
      <c r="N210" s="13">
        <v>12</v>
      </c>
      <c r="O210" s="13">
        <v>5</v>
      </c>
      <c r="P210" s="13"/>
      <c r="Q210" s="13"/>
      <c r="R210" s="17">
        <v>45482</v>
      </c>
      <c r="S210" s="80" t="s">
        <v>8957</v>
      </c>
      <c r="T210" s="18"/>
      <c r="U210" s="13" t="s">
        <v>2929</v>
      </c>
      <c r="V210" s="13" t="s">
        <v>4976</v>
      </c>
      <c r="W210" s="13"/>
      <c r="X210" s="13" t="s">
        <v>5708</v>
      </c>
      <c r="Y210" s="13" t="s">
        <v>5708</v>
      </c>
      <c r="Z210" s="13" t="s">
        <v>5708</v>
      </c>
      <c r="AA210" s="104" t="s">
        <v>8379</v>
      </c>
      <c r="AB210" s="103"/>
      <c r="AC210" s="12">
        <f t="shared" si="27"/>
        <v>2</v>
      </c>
      <c r="AD210" s="103"/>
      <c r="AE210" s="12">
        <f t="shared" si="28"/>
        <v>2</v>
      </c>
      <c r="AF210" s="103"/>
      <c r="AG210" s="12">
        <f t="shared" si="29"/>
        <v>2</v>
      </c>
      <c r="AH210" s="103"/>
      <c r="AI210" s="12">
        <f t="shared" si="30"/>
        <v>2</v>
      </c>
      <c r="AJ210" s="103" t="s">
        <v>6185</v>
      </c>
      <c r="AK210" s="12">
        <f t="shared" si="31"/>
        <v>0</v>
      </c>
    </row>
    <row r="211" spans="1:37" ht="13.5" customHeight="1">
      <c r="A211" s="13" t="s">
        <v>160</v>
      </c>
      <c r="B211" s="13" t="s">
        <v>3147</v>
      </c>
      <c r="C211" s="13" t="s">
        <v>1539</v>
      </c>
      <c r="D211" s="13" t="s">
        <v>4076</v>
      </c>
      <c r="E211" s="21" t="s">
        <v>994</v>
      </c>
      <c r="F211" s="21" t="s">
        <v>6894</v>
      </c>
      <c r="G211" s="15" t="s">
        <v>3340</v>
      </c>
      <c r="H211" s="14" t="s">
        <v>5744</v>
      </c>
      <c r="I211" s="22" t="s">
        <v>10522</v>
      </c>
      <c r="J211" s="13" t="str">
        <f t="shared" si="24"/>
        <v>tkhp890205@softbank.ne.jp</v>
      </c>
      <c r="K211" s="28" t="str">
        <f t="shared" si="25"/>
        <v>整形外科 眞鍋裕昭</v>
      </c>
      <c r="L211" s="13">
        <f t="shared" si="26"/>
        <v>17</v>
      </c>
      <c r="M211" s="61" t="s">
        <v>3215</v>
      </c>
      <c r="N211" s="13">
        <v>6</v>
      </c>
      <c r="O211" s="13">
        <v>1</v>
      </c>
      <c r="P211" s="13"/>
      <c r="Q211" s="13"/>
      <c r="R211" s="17">
        <v>44554</v>
      </c>
      <c r="S211" s="80" t="s">
        <v>6897</v>
      </c>
      <c r="T211" s="18"/>
      <c r="U211" s="13" t="s">
        <v>2516</v>
      </c>
      <c r="V211" s="13" t="s">
        <v>4977</v>
      </c>
      <c r="W211" s="13"/>
      <c r="X211" s="13" t="s">
        <v>5708</v>
      </c>
      <c r="Y211" s="13" t="s">
        <v>5708</v>
      </c>
      <c r="Z211" s="13" t="s">
        <v>5708</v>
      </c>
      <c r="AA211" s="104" t="s">
        <v>7818</v>
      </c>
      <c r="AB211" s="103"/>
      <c r="AC211" s="12">
        <f t="shared" si="27"/>
        <v>2</v>
      </c>
      <c r="AD211" s="103"/>
      <c r="AE211" s="12">
        <f t="shared" si="28"/>
        <v>2</v>
      </c>
      <c r="AF211" s="103"/>
      <c r="AG211" s="12">
        <f t="shared" si="29"/>
        <v>2</v>
      </c>
      <c r="AH211" s="103" t="s">
        <v>8623</v>
      </c>
      <c r="AI211" s="12">
        <f t="shared" si="30"/>
        <v>0</v>
      </c>
      <c r="AJ211" s="103" t="s">
        <v>3215</v>
      </c>
      <c r="AK211" s="12">
        <f t="shared" si="31"/>
        <v>1</v>
      </c>
    </row>
    <row r="212" spans="1:37" ht="13.5" customHeight="1">
      <c r="A212" s="13" t="s">
        <v>161</v>
      </c>
      <c r="B212" s="13" t="s">
        <v>3147</v>
      </c>
      <c r="C212" s="13" t="s">
        <v>1540</v>
      </c>
      <c r="D212" s="13" t="s">
        <v>4077</v>
      </c>
      <c r="E212" s="21" t="s">
        <v>994</v>
      </c>
      <c r="F212" s="12" t="s">
        <v>8693</v>
      </c>
      <c r="G212" s="15" t="s">
        <v>3340</v>
      </c>
      <c r="H212" s="12" t="s">
        <v>8749</v>
      </c>
      <c r="I212" s="16" t="s">
        <v>9061</v>
      </c>
      <c r="J212" s="13" t="str">
        <f t="shared" si="24"/>
        <v>tkhp890206@softbank.ne.jp</v>
      </c>
      <c r="K212" s="28" t="str">
        <f t="shared" si="25"/>
        <v>整形外科 西殿圭祐</v>
      </c>
      <c r="L212" s="13">
        <f t="shared" si="26"/>
        <v>17</v>
      </c>
      <c r="M212" s="61" t="s">
        <v>3215</v>
      </c>
      <c r="N212" s="13">
        <v>6</v>
      </c>
      <c r="O212" s="13">
        <v>1</v>
      </c>
      <c r="P212" s="13"/>
      <c r="Q212" s="13"/>
      <c r="R212" s="17">
        <v>45383</v>
      </c>
      <c r="S212" s="80" t="s">
        <v>8831</v>
      </c>
      <c r="T212" s="18"/>
      <c r="U212" s="13" t="s">
        <v>2494</v>
      </c>
      <c r="V212" s="13" t="s">
        <v>4978</v>
      </c>
      <c r="W212" s="13"/>
      <c r="X212" s="13" t="s">
        <v>5708</v>
      </c>
      <c r="Y212" s="13" t="s">
        <v>5708</v>
      </c>
      <c r="Z212" s="13" t="s">
        <v>5708</v>
      </c>
      <c r="AA212" s="104" t="s">
        <v>7819</v>
      </c>
      <c r="AB212" s="103"/>
      <c r="AC212" s="12">
        <f t="shared" si="27"/>
        <v>2</v>
      </c>
      <c r="AD212" s="103" t="s">
        <v>8693</v>
      </c>
      <c r="AE212" s="12">
        <f t="shared" si="28"/>
        <v>1</v>
      </c>
      <c r="AF212" s="103" t="s">
        <v>8749</v>
      </c>
      <c r="AG212" s="12">
        <f t="shared" si="29"/>
        <v>1</v>
      </c>
      <c r="AH212" s="103" t="s">
        <v>8619</v>
      </c>
      <c r="AI212" s="12">
        <f t="shared" si="30"/>
        <v>0</v>
      </c>
      <c r="AJ212" s="103" t="s">
        <v>3215</v>
      </c>
      <c r="AK212" s="12">
        <f t="shared" si="31"/>
        <v>1</v>
      </c>
    </row>
    <row r="213" spans="1:37" ht="13.5" customHeight="1">
      <c r="A213" s="13" t="s">
        <v>162</v>
      </c>
      <c r="B213" s="13" t="s">
        <v>3147</v>
      </c>
      <c r="C213" s="13" t="s">
        <v>1541</v>
      </c>
      <c r="D213" s="13" t="s">
        <v>4078</v>
      </c>
      <c r="E213" s="21" t="s">
        <v>994</v>
      </c>
      <c r="F213" s="21" t="s">
        <v>5913</v>
      </c>
      <c r="G213" s="15" t="s">
        <v>3340</v>
      </c>
      <c r="H213" s="14" t="s">
        <v>3711</v>
      </c>
      <c r="I213" s="22" t="s">
        <v>9061</v>
      </c>
      <c r="J213" s="13" t="str">
        <f t="shared" si="24"/>
        <v>tkhp890207@softbank.ne.jp</v>
      </c>
      <c r="K213" s="28" t="str">
        <f t="shared" si="25"/>
        <v>整形外科 岩瀬穣志</v>
      </c>
      <c r="L213" s="13">
        <f t="shared" si="26"/>
        <v>17</v>
      </c>
      <c r="M213" s="61" t="s">
        <v>3215</v>
      </c>
      <c r="N213" s="13">
        <v>6</v>
      </c>
      <c r="O213" s="13">
        <v>1</v>
      </c>
      <c r="P213" s="13"/>
      <c r="Q213" s="13"/>
      <c r="R213" s="17">
        <v>43919</v>
      </c>
      <c r="S213" s="80" t="s">
        <v>6613</v>
      </c>
      <c r="T213" s="18"/>
      <c r="U213" s="13" t="s">
        <v>2495</v>
      </c>
      <c r="V213" s="13" t="s">
        <v>4979</v>
      </c>
      <c r="W213" s="13"/>
      <c r="X213" s="13" t="s">
        <v>5708</v>
      </c>
      <c r="Y213" s="13" t="s">
        <v>5708</v>
      </c>
      <c r="Z213" s="13" t="s">
        <v>5708</v>
      </c>
      <c r="AA213" s="104" t="s">
        <v>7820</v>
      </c>
      <c r="AB213" s="103"/>
      <c r="AC213" s="12">
        <f t="shared" si="27"/>
        <v>2</v>
      </c>
      <c r="AD213" s="103"/>
      <c r="AE213" s="12">
        <f t="shared" si="28"/>
        <v>2</v>
      </c>
      <c r="AF213" s="103"/>
      <c r="AG213" s="12">
        <f t="shared" si="29"/>
        <v>2</v>
      </c>
      <c r="AH213" s="103"/>
      <c r="AI213" s="12">
        <f t="shared" si="30"/>
        <v>2</v>
      </c>
      <c r="AJ213" s="103" t="s">
        <v>3215</v>
      </c>
      <c r="AK213" s="12">
        <f t="shared" si="31"/>
        <v>1</v>
      </c>
    </row>
    <row r="214" spans="1:37" ht="13.5" customHeight="1">
      <c r="A214" s="13" t="s">
        <v>163</v>
      </c>
      <c r="B214" s="13" t="s">
        <v>3147</v>
      </c>
      <c r="C214" s="13" t="s">
        <v>1542</v>
      </c>
      <c r="D214" s="13" t="s">
        <v>4079</v>
      </c>
      <c r="E214" s="21" t="s">
        <v>994</v>
      </c>
      <c r="F214" s="21" t="s">
        <v>10487</v>
      </c>
      <c r="G214" s="15" t="s">
        <v>3340</v>
      </c>
      <c r="H214" s="14" t="s">
        <v>10247</v>
      </c>
      <c r="I214" s="22" t="s">
        <v>8619</v>
      </c>
      <c r="J214" s="13" t="str">
        <f t="shared" si="24"/>
        <v>tkhp890208@softbank.ne.jp</v>
      </c>
      <c r="K214" s="28" t="str">
        <f t="shared" si="25"/>
        <v>整形外科 原毅</v>
      </c>
      <c r="L214" s="13">
        <f t="shared" si="26"/>
        <v>13</v>
      </c>
      <c r="M214" s="61" t="s">
        <v>3215</v>
      </c>
      <c r="N214" s="13">
        <v>6</v>
      </c>
      <c r="O214" s="13">
        <v>1</v>
      </c>
      <c r="P214" s="13"/>
      <c r="Q214" s="13"/>
      <c r="R214" s="17">
        <v>46100</v>
      </c>
      <c r="S214" s="81" t="s">
        <v>10488</v>
      </c>
      <c r="T214" s="24"/>
      <c r="U214" s="13" t="s">
        <v>2496</v>
      </c>
      <c r="V214" s="13" t="s">
        <v>4980</v>
      </c>
      <c r="W214" s="13"/>
      <c r="X214" s="13" t="s">
        <v>5708</v>
      </c>
      <c r="Y214" s="13" t="s">
        <v>5708</v>
      </c>
      <c r="Z214" s="13" t="s">
        <v>5708</v>
      </c>
      <c r="AA214" s="104" t="s">
        <v>7821</v>
      </c>
      <c r="AB214" s="103"/>
      <c r="AC214" s="12">
        <f t="shared" si="27"/>
        <v>2</v>
      </c>
      <c r="AD214" s="103"/>
      <c r="AE214" s="12">
        <f t="shared" si="28"/>
        <v>2</v>
      </c>
      <c r="AF214" s="103"/>
      <c r="AG214" s="12">
        <f t="shared" si="29"/>
        <v>2</v>
      </c>
      <c r="AH214" s="103"/>
      <c r="AI214" s="12">
        <f t="shared" si="30"/>
        <v>2</v>
      </c>
      <c r="AJ214" s="103" t="s">
        <v>3215</v>
      </c>
      <c r="AK214" s="12">
        <f t="shared" si="31"/>
        <v>1</v>
      </c>
    </row>
    <row r="215" spans="1:37" ht="13.5" customHeight="1">
      <c r="A215" s="13" t="s">
        <v>164</v>
      </c>
      <c r="B215" s="13" t="s">
        <v>3147</v>
      </c>
      <c r="C215" s="13" t="s">
        <v>1543</v>
      </c>
      <c r="D215" s="13" t="s">
        <v>4080</v>
      </c>
      <c r="E215" s="21" t="s">
        <v>994</v>
      </c>
      <c r="F215" s="21" t="s">
        <v>9356</v>
      </c>
      <c r="G215" s="15" t="s">
        <v>3340</v>
      </c>
      <c r="H215" s="14" t="s">
        <v>3675</v>
      </c>
      <c r="I215" s="16" t="s">
        <v>10250</v>
      </c>
      <c r="J215" s="13" t="str">
        <f t="shared" si="24"/>
        <v>tkhp890209@softbank.ne.jp</v>
      </c>
      <c r="K215" s="28" t="str">
        <f t="shared" si="25"/>
        <v>整形外科 藤井悠玄</v>
      </c>
      <c r="L215" s="13">
        <f t="shared" si="26"/>
        <v>17</v>
      </c>
      <c r="M215" s="61" t="s">
        <v>3215</v>
      </c>
      <c r="N215" s="13">
        <v>6</v>
      </c>
      <c r="O215" s="13">
        <v>1</v>
      </c>
      <c r="P215" s="13"/>
      <c r="Q215" s="13"/>
      <c r="R215" s="17">
        <v>45748</v>
      </c>
      <c r="S215" s="80" t="s">
        <v>9361</v>
      </c>
      <c r="T215" s="18"/>
      <c r="U215" s="13" t="s">
        <v>2518</v>
      </c>
      <c r="V215" s="13" t="s">
        <v>4981</v>
      </c>
      <c r="W215" s="13"/>
      <c r="X215" s="13" t="s">
        <v>5708</v>
      </c>
      <c r="Y215" s="13" t="s">
        <v>5708</v>
      </c>
      <c r="Z215" s="13" t="s">
        <v>5708</v>
      </c>
      <c r="AA215" s="104" t="s">
        <v>7822</v>
      </c>
      <c r="AB215" s="103"/>
      <c r="AC215" s="12">
        <f t="shared" si="27"/>
        <v>2</v>
      </c>
      <c r="AD215" s="103"/>
      <c r="AE215" s="12">
        <f t="shared" si="28"/>
        <v>2</v>
      </c>
      <c r="AF215" s="103"/>
      <c r="AG215" s="12">
        <f t="shared" si="29"/>
        <v>2</v>
      </c>
      <c r="AH215" s="103" t="s">
        <v>8619</v>
      </c>
      <c r="AI215" s="12">
        <f t="shared" si="30"/>
        <v>0</v>
      </c>
      <c r="AJ215" s="103" t="s">
        <v>3215</v>
      </c>
      <c r="AK215" s="12">
        <f t="shared" si="31"/>
        <v>1</v>
      </c>
    </row>
    <row r="216" spans="1:37" ht="13.5" customHeight="1">
      <c r="A216" s="13" t="s">
        <v>165</v>
      </c>
      <c r="B216" s="13" t="s">
        <v>3147</v>
      </c>
      <c r="C216" s="13" t="s">
        <v>1544</v>
      </c>
      <c r="D216" s="13" t="s">
        <v>4081</v>
      </c>
      <c r="E216" s="21" t="s">
        <v>5778</v>
      </c>
      <c r="F216" s="12" t="s">
        <v>8981</v>
      </c>
      <c r="G216" s="15" t="s">
        <v>3523</v>
      </c>
      <c r="H216" s="12" t="s">
        <v>8982</v>
      </c>
      <c r="I216" s="16" t="s">
        <v>8983</v>
      </c>
      <c r="J216" s="13" t="str">
        <f t="shared" si="24"/>
        <v>tkhp890210@softbank.ne.jp</v>
      </c>
      <c r="K216" s="28" t="str">
        <f t="shared" si="25"/>
        <v>リハ医師 佐藤紀</v>
      </c>
      <c r="L216" s="13">
        <f t="shared" si="26"/>
        <v>15</v>
      </c>
      <c r="M216" s="61" t="s">
        <v>6208</v>
      </c>
      <c r="N216" s="13">
        <v>6</v>
      </c>
      <c r="O216" s="13">
        <v>1</v>
      </c>
      <c r="P216" s="13"/>
      <c r="Q216" s="13"/>
      <c r="R216" s="17">
        <v>45554</v>
      </c>
      <c r="S216" s="80" t="s">
        <v>8984</v>
      </c>
      <c r="T216" s="18"/>
      <c r="U216" s="13" t="s">
        <v>2517</v>
      </c>
      <c r="V216" s="13" t="s">
        <v>4982</v>
      </c>
      <c r="W216" s="13"/>
      <c r="X216" s="13" t="s">
        <v>5708</v>
      </c>
      <c r="Y216" s="13" t="s">
        <v>5708</v>
      </c>
      <c r="Z216" s="13" t="s">
        <v>5708</v>
      </c>
      <c r="AA216" s="104" t="s">
        <v>8108</v>
      </c>
      <c r="AB216" s="103" t="s">
        <v>994</v>
      </c>
      <c r="AC216" s="12">
        <f t="shared" si="27"/>
        <v>0</v>
      </c>
      <c r="AD216" s="103" t="s">
        <v>8708</v>
      </c>
      <c r="AE216" s="12">
        <f t="shared" si="28"/>
        <v>0</v>
      </c>
      <c r="AF216" s="103" t="s">
        <v>3616</v>
      </c>
      <c r="AG216" s="12">
        <f t="shared" si="29"/>
        <v>0</v>
      </c>
      <c r="AH216" s="103" t="s">
        <v>8619</v>
      </c>
      <c r="AI216" s="12">
        <f t="shared" si="30"/>
        <v>0</v>
      </c>
      <c r="AJ216" s="103" t="s">
        <v>3215</v>
      </c>
      <c r="AK216" s="12">
        <f t="shared" si="31"/>
        <v>0</v>
      </c>
    </row>
    <row r="217" spans="1:37" ht="13.5" customHeight="1">
      <c r="A217" s="20" t="s">
        <v>166</v>
      </c>
      <c r="B217" s="13" t="s">
        <v>3147</v>
      </c>
      <c r="C217" s="13" t="s">
        <v>1545</v>
      </c>
      <c r="D217" s="13" t="s">
        <v>4082</v>
      </c>
      <c r="E217" s="21" t="s">
        <v>994</v>
      </c>
      <c r="F217" s="21" t="s">
        <v>10568</v>
      </c>
      <c r="G217" s="15" t="s">
        <v>3340</v>
      </c>
      <c r="H217" s="14" t="s">
        <v>10569</v>
      </c>
      <c r="I217" s="22" t="s">
        <v>1146</v>
      </c>
      <c r="J217" s="13" t="str">
        <f t="shared" si="24"/>
        <v>tkhp890211@softbank.ne.jp</v>
      </c>
      <c r="K217" s="28" t="str">
        <f t="shared" si="25"/>
        <v>整形外科 富山翔悟</v>
      </c>
      <c r="L217" s="13">
        <f t="shared" si="26"/>
        <v>17</v>
      </c>
      <c r="M217" s="61" t="s">
        <v>3215</v>
      </c>
      <c r="N217" s="13">
        <v>6</v>
      </c>
      <c r="O217" s="13">
        <v>1</v>
      </c>
      <c r="P217" s="13"/>
      <c r="Q217" s="13"/>
      <c r="R217" s="17">
        <v>46099</v>
      </c>
      <c r="S217" s="80" t="s">
        <v>10574</v>
      </c>
      <c r="T217" s="18"/>
      <c r="U217" s="13" t="s">
        <v>2497</v>
      </c>
      <c r="V217" s="13" t="s">
        <v>4983</v>
      </c>
      <c r="W217" s="13"/>
      <c r="X217" s="13" t="s">
        <v>5708</v>
      </c>
      <c r="Y217" s="13" t="s">
        <v>5708</v>
      </c>
      <c r="Z217" s="13" t="s">
        <v>5708</v>
      </c>
      <c r="AA217" s="104" t="s">
        <v>7823</v>
      </c>
      <c r="AB217" s="103"/>
      <c r="AC217" s="12">
        <f t="shared" si="27"/>
        <v>2</v>
      </c>
      <c r="AD217" s="103"/>
      <c r="AE217" s="12">
        <f t="shared" si="28"/>
        <v>2</v>
      </c>
      <c r="AF217" s="103"/>
      <c r="AG217" s="12">
        <f t="shared" si="29"/>
        <v>2</v>
      </c>
      <c r="AH217" s="103"/>
      <c r="AI217" s="12">
        <f t="shared" si="30"/>
        <v>2</v>
      </c>
      <c r="AJ217" s="103" t="s">
        <v>3215</v>
      </c>
      <c r="AK217" s="12">
        <f t="shared" si="31"/>
        <v>1</v>
      </c>
    </row>
    <row r="218" spans="1:37" ht="13.5" customHeight="1">
      <c r="A218" s="13" t="s">
        <v>167</v>
      </c>
      <c r="B218" s="13" t="s">
        <v>3147</v>
      </c>
      <c r="C218" s="13" t="s">
        <v>1546</v>
      </c>
      <c r="D218" s="13" t="s">
        <v>4083</v>
      </c>
      <c r="E218" s="21" t="s">
        <v>994</v>
      </c>
      <c r="F218" s="12" t="s">
        <v>10570</v>
      </c>
      <c r="G218" s="15" t="s">
        <v>3340</v>
      </c>
      <c r="H218" s="12" t="s">
        <v>10571</v>
      </c>
      <c r="I218" s="16" t="s">
        <v>8619</v>
      </c>
      <c r="J218" s="13" t="str">
        <f t="shared" si="24"/>
        <v>tkhp890212@softbank.ne.jp</v>
      </c>
      <c r="K218" s="28" t="str">
        <f t="shared" si="25"/>
        <v>整形外科 白神宗男</v>
      </c>
      <c r="L218" s="13">
        <f t="shared" si="26"/>
        <v>17</v>
      </c>
      <c r="M218" s="61" t="s">
        <v>3215</v>
      </c>
      <c r="N218" s="13">
        <v>6</v>
      </c>
      <c r="O218" s="13">
        <v>1</v>
      </c>
      <c r="P218" s="13"/>
      <c r="Q218" s="13"/>
      <c r="R218" s="17">
        <v>46099</v>
      </c>
      <c r="S218" s="81" t="s">
        <v>10575</v>
      </c>
      <c r="T218" s="24"/>
      <c r="U218" s="13" t="s">
        <v>2498</v>
      </c>
      <c r="V218" s="13" t="s">
        <v>4984</v>
      </c>
      <c r="W218" s="13"/>
      <c r="X218" s="13" t="s">
        <v>5708</v>
      </c>
      <c r="Y218" s="13" t="s">
        <v>5708</v>
      </c>
      <c r="Z218" s="13" t="s">
        <v>5708</v>
      </c>
      <c r="AA218" s="104" t="s">
        <v>7824</v>
      </c>
      <c r="AB218" s="103"/>
      <c r="AC218" s="12">
        <f t="shared" si="27"/>
        <v>2</v>
      </c>
      <c r="AD218" s="103" t="s">
        <v>8694</v>
      </c>
      <c r="AE218" s="12">
        <f t="shared" si="28"/>
        <v>0</v>
      </c>
      <c r="AF218" s="103" t="s">
        <v>8750</v>
      </c>
      <c r="AG218" s="12">
        <f t="shared" si="29"/>
        <v>0</v>
      </c>
      <c r="AH218" s="103" t="s">
        <v>8619</v>
      </c>
      <c r="AI218" s="12">
        <f t="shared" si="30"/>
        <v>1</v>
      </c>
      <c r="AJ218" s="103" t="s">
        <v>3215</v>
      </c>
      <c r="AK218" s="12">
        <f t="shared" si="31"/>
        <v>1</v>
      </c>
    </row>
    <row r="219" spans="1:37" ht="13.5" customHeight="1">
      <c r="A219" s="13" t="s">
        <v>168</v>
      </c>
      <c r="B219" s="13" t="s">
        <v>3147</v>
      </c>
      <c r="C219" s="13" t="s">
        <v>1547</v>
      </c>
      <c r="D219" s="13" t="s">
        <v>4084</v>
      </c>
      <c r="E219" s="21" t="s">
        <v>5778</v>
      </c>
      <c r="F219" s="21" t="s">
        <v>5914</v>
      </c>
      <c r="G219" s="15" t="s">
        <v>3523</v>
      </c>
      <c r="H219" s="14" t="s">
        <v>3642</v>
      </c>
      <c r="I219" s="22" t="s">
        <v>6987</v>
      </c>
      <c r="J219" s="13" t="str">
        <f t="shared" si="24"/>
        <v>tkhp890213@softbank.ne.jp</v>
      </c>
      <c r="K219" s="28" t="str">
        <f t="shared" si="25"/>
        <v>リハ医師 松浦哲也</v>
      </c>
      <c r="L219" s="13">
        <f t="shared" si="26"/>
        <v>17</v>
      </c>
      <c r="M219" s="61" t="s">
        <v>6208</v>
      </c>
      <c r="N219" s="13">
        <v>5</v>
      </c>
      <c r="O219" s="13">
        <v>1</v>
      </c>
      <c r="P219" s="13"/>
      <c r="Q219" s="13"/>
      <c r="R219" s="17">
        <v>44652</v>
      </c>
      <c r="S219" s="80" t="s">
        <v>7008</v>
      </c>
      <c r="T219" s="18"/>
      <c r="U219" s="13" t="s">
        <v>2499</v>
      </c>
      <c r="V219" s="13" t="s">
        <v>4985</v>
      </c>
      <c r="W219" s="13"/>
      <c r="X219" s="13" t="s">
        <v>5708</v>
      </c>
      <c r="Y219" s="13" t="s">
        <v>5708</v>
      </c>
      <c r="Z219" s="13" t="s">
        <v>5708</v>
      </c>
      <c r="AA219" s="104" t="s">
        <v>8109</v>
      </c>
      <c r="AB219" s="103"/>
      <c r="AC219" s="12">
        <f t="shared" si="27"/>
        <v>2</v>
      </c>
      <c r="AD219" s="103"/>
      <c r="AE219" s="12">
        <f t="shared" si="28"/>
        <v>2</v>
      </c>
      <c r="AF219" s="103"/>
      <c r="AG219" s="12">
        <f t="shared" si="29"/>
        <v>2</v>
      </c>
      <c r="AH219" s="103"/>
      <c r="AI219" s="12">
        <f t="shared" si="30"/>
        <v>2</v>
      </c>
      <c r="AJ219" s="103" t="s">
        <v>6208</v>
      </c>
      <c r="AK219" s="12">
        <f t="shared" si="31"/>
        <v>1</v>
      </c>
    </row>
    <row r="220" spans="1:37" ht="13.5" customHeight="1">
      <c r="A220" s="13" t="s">
        <v>169</v>
      </c>
      <c r="B220" s="13" t="s">
        <v>3147</v>
      </c>
      <c r="C220" s="13" t="s">
        <v>1548</v>
      </c>
      <c r="D220" s="13" t="s">
        <v>4085</v>
      </c>
      <c r="E220" s="21" t="s">
        <v>994</v>
      </c>
      <c r="F220" s="21" t="s">
        <v>6528</v>
      </c>
      <c r="G220" s="15" t="s">
        <v>3340</v>
      </c>
      <c r="H220" s="14" t="s">
        <v>6529</v>
      </c>
      <c r="I220" s="16" t="s">
        <v>8761</v>
      </c>
      <c r="J220" s="13" t="str">
        <f t="shared" si="24"/>
        <v>tkhp890214@softbank.ne.jp</v>
      </c>
      <c r="K220" s="28" t="str">
        <f t="shared" si="25"/>
        <v>整形外科 藤谷順三</v>
      </c>
      <c r="L220" s="13">
        <f t="shared" si="26"/>
        <v>17</v>
      </c>
      <c r="M220" s="61" t="s">
        <v>3215</v>
      </c>
      <c r="N220" s="13">
        <v>6</v>
      </c>
      <c r="O220" s="13">
        <v>1</v>
      </c>
      <c r="P220" s="13"/>
      <c r="Q220" s="13"/>
      <c r="R220" s="17">
        <v>44504</v>
      </c>
      <c r="S220" s="80" t="s">
        <v>6614</v>
      </c>
      <c r="T220" s="18"/>
      <c r="U220" s="13" t="s">
        <v>2500</v>
      </c>
      <c r="V220" s="13" t="s">
        <v>4986</v>
      </c>
      <c r="W220" s="13"/>
      <c r="X220" s="13" t="s">
        <v>5708</v>
      </c>
      <c r="Y220" s="13" t="s">
        <v>5708</v>
      </c>
      <c r="Z220" s="13" t="s">
        <v>5708</v>
      </c>
      <c r="AA220" s="104" t="s">
        <v>7825</v>
      </c>
      <c r="AB220" s="103"/>
      <c r="AC220" s="12">
        <f t="shared" si="27"/>
        <v>2</v>
      </c>
      <c r="AD220" s="103"/>
      <c r="AE220" s="12">
        <f t="shared" si="28"/>
        <v>2</v>
      </c>
      <c r="AF220" s="103"/>
      <c r="AG220" s="12">
        <f t="shared" si="29"/>
        <v>2</v>
      </c>
      <c r="AH220" s="103" t="s">
        <v>8761</v>
      </c>
      <c r="AI220" s="12">
        <f t="shared" si="30"/>
        <v>1</v>
      </c>
      <c r="AJ220" s="103" t="s">
        <v>3215</v>
      </c>
      <c r="AK220" s="12">
        <f t="shared" si="31"/>
        <v>1</v>
      </c>
    </row>
    <row r="221" spans="1:37" ht="13.5" customHeight="1">
      <c r="A221" s="13" t="s">
        <v>170</v>
      </c>
      <c r="B221" s="13" t="s">
        <v>3147</v>
      </c>
      <c r="C221" s="13" t="s">
        <v>1549</v>
      </c>
      <c r="D221" s="13" t="s">
        <v>4086</v>
      </c>
      <c r="E221" s="21" t="s">
        <v>994</v>
      </c>
      <c r="F221" s="21" t="s">
        <v>9030</v>
      </c>
      <c r="G221" s="15" t="s">
        <v>3340</v>
      </c>
      <c r="H221" s="14" t="s">
        <v>9031</v>
      </c>
      <c r="I221" s="16" t="s">
        <v>10250</v>
      </c>
      <c r="J221" s="13" t="str">
        <f t="shared" si="24"/>
        <v>tkhp890215@softbank.ne.jp</v>
      </c>
      <c r="K221" s="28" t="str">
        <f t="shared" si="25"/>
        <v>整形外科 杉峯優人</v>
      </c>
      <c r="L221" s="13">
        <f t="shared" si="26"/>
        <v>17</v>
      </c>
      <c r="M221" s="61" t="s">
        <v>3215</v>
      </c>
      <c r="N221" s="13">
        <v>6</v>
      </c>
      <c r="O221" s="13">
        <v>1</v>
      </c>
      <c r="P221" s="13"/>
      <c r="Q221" s="13"/>
      <c r="R221" s="17">
        <v>45646</v>
      </c>
      <c r="S221" s="80" t="s">
        <v>9032</v>
      </c>
      <c r="T221" s="18"/>
      <c r="U221" s="13" t="s">
        <v>2501</v>
      </c>
      <c r="V221" s="13" t="s">
        <v>4987</v>
      </c>
      <c r="W221" s="13"/>
      <c r="X221" s="13" t="s">
        <v>5708</v>
      </c>
      <c r="Y221" s="13" t="s">
        <v>5708</v>
      </c>
      <c r="Z221" s="13" t="s">
        <v>5708</v>
      </c>
      <c r="AA221" s="104" t="s">
        <v>7826</v>
      </c>
      <c r="AB221" s="103"/>
      <c r="AC221" s="12">
        <f t="shared" si="27"/>
        <v>2</v>
      </c>
      <c r="AD221" s="103"/>
      <c r="AE221" s="12">
        <f t="shared" si="28"/>
        <v>2</v>
      </c>
      <c r="AF221" s="103"/>
      <c r="AG221" s="12">
        <f t="shared" si="29"/>
        <v>2</v>
      </c>
      <c r="AH221" s="103"/>
      <c r="AI221" s="12">
        <f t="shared" si="30"/>
        <v>2</v>
      </c>
      <c r="AJ221" s="103" t="s">
        <v>3215</v>
      </c>
      <c r="AK221" s="12">
        <f t="shared" si="31"/>
        <v>1</v>
      </c>
    </row>
    <row r="222" spans="1:37" ht="13.5" customHeight="1">
      <c r="A222" s="13" t="s">
        <v>171</v>
      </c>
      <c r="B222" s="13" t="s">
        <v>3147</v>
      </c>
      <c r="C222" s="13" t="s">
        <v>1550</v>
      </c>
      <c r="D222" s="13" t="s">
        <v>4087</v>
      </c>
      <c r="E222" s="21" t="s">
        <v>996</v>
      </c>
      <c r="F222" s="21" t="s">
        <v>10491</v>
      </c>
      <c r="G222" s="15" t="s">
        <v>3330</v>
      </c>
      <c r="H222" s="14" t="s">
        <v>10492</v>
      </c>
      <c r="I222" s="22" t="s">
        <v>10494</v>
      </c>
      <c r="J222" s="13" t="str">
        <f t="shared" si="24"/>
        <v>tkhp890216@softbank.ne.jp</v>
      </c>
      <c r="K222" s="28" t="str">
        <f t="shared" si="25"/>
        <v>形成外科 山崎裕行</v>
      </c>
      <c r="L222" s="13">
        <f t="shared" si="26"/>
        <v>17</v>
      </c>
      <c r="M222" s="61" t="s">
        <v>966</v>
      </c>
      <c r="N222" s="13">
        <v>6</v>
      </c>
      <c r="O222" s="13">
        <v>1</v>
      </c>
      <c r="P222" s="13"/>
      <c r="Q222" s="13"/>
      <c r="R222" s="17">
        <v>46100</v>
      </c>
      <c r="S222" s="80" t="s">
        <v>10489</v>
      </c>
      <c r="T222" s="18"/>
      <c r="U222" s="13" t="s">
        <v>2502</v>
      </c>
      <c r="V222" s="13" t="s">
        <v>4988</v>
      </c>
      <c r="W222" s="13"/>
      <c r="X222" s="13" t="s">
        <v>5708</v>
      </c>
      <c r="Y222" s="13" t="s">
        <v>5708</v>
      </c>
      <c r="Z222" s="13" t="s">
        <v>5708</v>
      </c>
      <c r="AA222" s="104" t="s">
        <v>8110</v>
      </c>
      <c r="AB222" s="103"/>
      <c r="AC222" s="12">
        <f t="shared" si="27"/>
        <v>2</v>
      </c>
      <c r="AD222" s="103"/>
      <c r="AE222" s="12">
        <f t="shared" si="28"/>
        <v>2</v>
      </c>
      <c r="AF222" s="103"/>
      <c r="AG222" s="12">
        <f t="shared" si="29"/>
        <v>2</v>
      </c>
      <c r="AH222" s="103"/>
      <c r="AI222" s="12">
        <f t="shared" si="30"/>
        <v>2</v>
      </c>
      <c r="AJ222" s="103" t="s">
        <v>6208</v>
      </c>
      <c r="AK222" s="12">
        <f t="shared" si="31"/>
        <v>0</v>
      </c>
    </row>
    <row r="223" spans="1:37" ht="13.5" customHeight="1">
      <c r="A223" s="13" t="s">
        <v>172</v>
      </c>
      <c r="B223" s="13" t="s">
        <v>3147</v>
      </c>
      <c r="C223" s="13" t="s">
        <v>1551</v>
      </c>
      <c r="D223" s="13" t="s">
        <v>4088</v>
      </c>
      <c r="E223" s="21" t="s">
        <v>994</v>
      </c>
      <c r="F223" s="21" t="s">
        <v>6337</v>
      </c>
      <c r="G223" s="15" t="s">
        <v>3340</v>
      </c>
      <c r="H223" s="14" t="s">
        <v>3634</v>
      </c>
      <c r="I223" s="22" t="s">
        <v>10522</v>
      </c>
      <c r="J223" s="13" t="str">
        <f t="shared" si="24"/>
        <v>tkhp890217@softbank.ne.jp</v>
      </c>
      <c r="K223" s="28" t="str">
        <f t="shared" si="25"/>
        <v>整形外科 森本雅俊</v>
      </c>
      <c r="L223" s="13">
        <f t="shared" si="26"/>
        <v>17</v>
      </c>
      <c r="M223" s="61" t="s">
        <v>3215</v>
      </c>
      <c r="N223" s="13">
        <v>6</v>
      </c>
      <c r="O223" s="13">
        <v>1</v>
      </c>
      <c r="P223" s="13"/>
      <c r="Q223" s="13"/>
      <c r="R223" s="17">
        <v>43919</v>
      </c>
      <c r="S223" s="80" t="s">
        <v>6615</v>
      </c>
      <c r="T223" s="18"/>
      <c r="U223" s="13" t="s">
        <v>2503</v>
      </c>
      <c r="V223" s="13" t="s">
        <v>4989</v>
      </c>
      <c r="W223" s="13"/>
      <c r="X223" s="13" t="s">
        <v>5708</v>
      </c>
      <c r="Y223" s="13" t="s">
        <v>5708</v>
      </c>
      <c r="Z223" s="13" t="s">
        <v>5708</v>
      </c>
      <c r="AA223" s="104" t="s">
        <v>7827</v>
      </c>
      <c r="AB223" s="103"/>
      <c r="AC223" s="12">
        <f t="shared" si="27"/>
        <v>2</v>
      </c>
      <c r="AD223" s="103"/>
      <c r="AE223" s="12">
        <f t="shared" si="28"/>
        <v>2</v>
      </c>
      <c r="AF223" s="103"/>
      <c r="AG223" s="12">
        <f t="shared" si="29"/>
        <v>2</v>
      </c>
      <c r="AH223" s="103" t="s">
        <v>8624</v>
      </c>
      <c r="AI223" s="12">
        <f t="shared" si="30"/>
        <v>0</v>
      </c>
      <c r="AJ223" s="103" t="s">
        <v>3215</v>
      </c>
      <c r="AK223" s="12">
        <f t="shared" si="31"/>
        <v>1</v>
      </c>
    </row>
    <row r="224" spans="1:37" ht="13.5" customHeight="1">
      <c r="A224" s="13" t="s">
        <v>173</v>
      </c>
      <c r="B224" s="13" t="s">
        <v>3147</v>
      </c>
      <c r="C224" s="13" t="s">
        <v>1552</v>
      </c>
      <c r="D224" s="13" t="s">
        <v>4089</v>
      </c>
      <c r="E224" s="21" t="s">
        <v>994</v>
      </c>
      <c r="F224" s="21" t="s">
        <v>6439</v>
      </c>
      <c r="G224" s="15" t="s">
        <v>3340</v>
      </c>
      <c r="H224" s="14" t="s">
        <v>5738</v>
      </c>
      <c r="I224" s="22" t="s">
        <v>1109</v>
      </c>
      <c r="J224" s="13" t="str">
        <f t="shared" si="24"/>
        <v>tkhp890218@softbank.ne.jp</v>
      </c>
      <c r="K224" s="28" t="str">
        <f t="shared" si="25"/>
        <v>整形外科 横山賢二</v>
      </c>
      <c r="L224" s="13">
        <f t="shared" si="26"/>
        <v>17</v>
      </c>
      <c r="M224" s="61" t="s">
        <v>3215</v>
      </c>
      <c r="N224" s="13">
        <v>6</v>
      </c>
      <c r="O224" s="13">
        <v>1</v>
      </c>
      <c r="P224" s="13"/>
      <c r="Q224" s="13"/>
      <c r="R224" s="17">
        <v>44287</v>
      </c>
      <c r="S224" s="80" t="s">
        <v>6616</v>
      </c>
      <c r="T224" s="18"/>
      <c r="U224" s="13" t="s">
        <v>2504</v>
      </c>
      <c r="V224" s="13" t="s">
        <v>4990</v>
      </c>
      <c r="W224" s="13"/>
      <c r="X224" s="13" t="s">
        <v>5708</v>
      </c>
      <c r="Y224" s="13" t="s">
        <v>5708</v>
      </c>
      <c r="Z224" s="13" t="s">
        <v>5708</v>
      </c>
      <c r="AA224" s="104" t="s">
        <v>7828</v>
      </c>
      <c r="AB224" s="103"/>
      <c r="AC224" s="12">
        <f t="shared" si="27"/>
        <v>2</v>
      </c>
      <c r="AD224" s="103"/>
      <c r="AE224" s="12">
        <f t="shared" si="28"/>
        <v>2</v>
      </c>
      <c r="AF224" s="103"/>
      <c r="AG224" s="12">
        <f t="shared" si="29"/>
        <v>2</v>
      </c>
      <c r="AH224" s="103"/>
      <c r="AI224" s="12">
        <f t="shared" si="30"/>
        <v>2</v>
      </c>
      <c r="AJ224" s="103" t="s">
        <v>3215</v>
      </c>
      <c r="AK224" s="12">
        <f t="shared" si="31"/>
        <v>1</v>
      </c>
    </row>
    <row r="225" spans="1:37" ht="13.5" customHeight="1">
      <c r="A225" s="13" t="s">
        <v>174</v>
      </c>
      <c r="B225" s="13" t="s">
        <v>3147</v>
      </c>
      <c r="C225" s="13" t="s">
        <v>1553</v>
      </c>
      <c r="D225" s="13" t="s">
        <v>4090</v>
      </c>
      <c r="E225" s="21" t="s">
        <v>994</v>
      </c>
      <c r="F225" s="12" t="s">
        <v>11046</v>
      </c>
      <c r="G225" s="15" t="s">
        <v>3340</v>
      </c>
      <c r="H225" s="12" t="s">
        <v>11048</v>
      </c>
      <c r="I225" s="16" t="s">
        <v>8619</v>
      </c>
      <c r="J225" s="13" t="str">
        <f t="shared" si="24"/>
        <v>tkhp890219@softbank.ne.jp</v>
      </c>
      <c r="K225" s="28" t="str">
        <f t="shared" si="25"/>
        <v>整形外科 井辻智典</v>
      </c>
      <c r="L225" s="13">
        <f t="shared" si="26"/>
        <v>17</v>
      </c>
      <c r="M225" s="61" t="s">
        <v>3215</v>
      </c>
      <c r="N225" s="13">
        <v>6</v>
      </c>
      <c r="O225" s="13">
        <v>1</v>
      </c>
      <c r="P225" s="13"/>
      <c r="Q225" s="13"/>
      <c r="R225" s="17">
        <v>46295</v>
      </c>
      <c r="S225" s="80" t="s">
        <v>11049</v>
      </c>
      <c r="T225" s="18"/>
      <c r="U225" s="13" t="s">
        <v>2505</v>
      </c>
      <c r="V225" s="13" t="s">
        <v>4991</v>
      </c>
      <c r="W225" s="13"/>
      <c r="X225" s="13" t="s">
        <v>5708</v>
      </c>
      <c r="Y225" s="13" t="s">
        <v>5708</v>
      </c>
      <c r="Z225" s="13" t="s">
        <v>5708</v>
      </c>
      <c r="AA225" s="104" t="s">
        <v>7829</v>
      </c>
      <c r="AB225" s="103"/>
      <c r="AC225" s="12">
        <f t="shared" si="27"/>
        <v>2</v>
      </c>
      <c r="AD225" s="103" t="s">
        <v>8695</v>
      </c>
      <c r="AE225" s="12">
        <f t="shared" si="28"/>
        <v>0</v>
      </c>
      <c r="AF225" s="103" t="s">
        <v>8751</v>
      </c>
      <c r="AG225" s="12">
        <f t="shared" si="29"/>
        <v>0</v>
      </c>
      <c r="AH225" s="103" t="s">
        <v>8619</v>
      </c>
      <c r="AI225" s="12">
        <f t="shared" si="30"/>
        <v>1</v>
      </c>
      <c r="AJ225" s="103" t="s">
        <v>3215</v>
      </c>
      <c r="AK225" s="12">
        <f t="shared" si="31"/>
        <v>1</v>
      </c>
    </row>
    <row r="226" spans="1:37" ht="13.5" customHeight="1">
      <c r="A226" s="13" t="s">
        <v>175</v>
      </c>
      <c r="B226" s="13" t="s">
        <v>3147</v>
      </c>
      <c r="C226" s="13" t="s">
        <v>1554</v>
      </c>
      <c r="D226" s="13" t="s">
        <v>4091</v>
      </c>
      <c r="E226" s="21" t="s">
        <v>984</v>
      </c>
      <c r="F226" s="21" t="s">
        <v>7278</v>
      </c>
      <c r="G226" s="15" t="s">
        <v>1120</v>
      </c>
      <c r="H226" s="14" t="s">
        <v>6966</v>
      </c>
      <c r="I226" s="22" t="s">
        <v>7246</v>
      </c>
      <c r="J226" s="13" t="str">
        <f t="shared" si="24"/>
        <v>tkhp890220@softbank.ne.jp</v>
      </c>
      <c r="K226" s="28" t="str">
        <f t="shared" si="25"/>
        <v>消化器内科 米澤真衣</v>
      </c>
      <c r="L226" s="13">
        <f t="shared" si="26"/>
        <v>19</v>
      </c>
      <c r="M226" s="61" t="s">
        <v>961</v>
      </c>
      <c r="N226" s="13">
        <v>6</v>
      </c>
      <c r="O226" s="13">
        <v>1</v>
      </c>
      <c r="P226" s="13"/>
      <c r="Q226" s="13"/>
      <c r="R226" s="17">
        <v>45017</v>
      </c>
      <c r="S226" s="80" t="s">
        <v>7280</v>
      </c>
      <c r="T226" s="18"/>
      <c r="U226" s="13" t="s">
        <v>2315</v>
      </c>
      <c r="V226" s="13" t="s">
        <v>4992</v>
      </c>
      <c r="W226" s="13"/>
      <c r="X226" s="13" t="s">
        <v>5708</v>
      </c>
      <c r="Y226" s="13" t="s">
        <v>5708</v>
      </c>
      <c r="Z226" s="13" t="s">
        <v>5708</v>
      </c>
      <c r="AA226" s="104" t="s">
        <v>7656</v>
      </c>
      <c r="AB226" s="103"/>
      <c r="AC226" s="12">
        <f t="shared" si="27"/>
        <v>2</v>
      </c>
      <c r="AD226" s="103"/>
      <c r="AE226" s="12">
        <f t="shared" si="28"/>
        <v>2</v>
      </c>
      <c r="AF226" s="103"/>
      <c r="AG226" s="12">
        <f t="shared" si="29"/>
        <v>2</v>
      </c>
      <c r="AH226" s="103"/>
      <c r="AI226" s="12">
        <f t="shared" si="30"/>
        <v>2</v>
      </c>
      <c r="AJ226" s="103" t="s">
        <v>961</v>
      </c>
      <c r="AK226" s="12">
        <f t="shared" si="31"/>
        <v>1</v>
      </c>
    </row>
    <row r="227" spans="1:37" ht="13.5" customHeight="1">
      <c r="A227" s="13" t="s">
        <v>176</v>
      </c>
      <c r="B227" s="13" t="s">
        <v>3147</v>
      </c>
      <c r="C227" s="13" t="s">
        <v>1555</v>
      </c>
      <c r="D227" s="13" t="s">
        <v>4092</v>
      </c>
      <c r="E227" s="21" t="s">
        <v>7344</v>
      </c>
      <c r="F227" s="12" t="s">
        <v>8699</v>
      </c>
      <c r="G227" s="15" t="s">
        <v>7343</v>
      </c>
      <c r="H227" s="12" t="s">
        <v>3591</v>
      </c>
      <c r="I227" s="16" t="s">
        <v>6343</v>
      </c>
      <c r="J227" s="13" t="str">
        <f t="shared" si="24"/>
        <v>tkhp890221@softbank.ne.jp</v>
      </c>
      <c r="K227" s="28" t="str">
        <f t="shared" si="25"/>
        <v>脳神経外科 宮本健志</v>
      </c>
      <c r="L227" s="13">
        <f t="shared" si="26"/>
        <v>19</v>
      </c>
      <c r="M227" s="61" t="s">
        <v>7339</v>
      </c>
      <c r="N227" s="13">
        <v>6</v>
      </c>
      <c r="O227" s="13">
        <v>1</v>
      </c>
      <c r="P227" s="13"/>
      <c r="Q227" s="13"/>
      <c r="R227" s="17">
        <v>45383</v>
      </c>
      <c r="S227" s="80" t="s">
        <v>8814</v>
      </c>
      <c r="T227" s="18"/>
      <c r="U227" s="13" t="s">
        <v>2546</v>
      </c>
      <c r="V227" s="13" t="s">
        <v>4993</v>
      </c>
      <c r="W227" s="13"/>
      <c r="X227" s="13" t="s">
        <v>5708</v>
      </c>
      <c r="Y227" s="13" t="s">
        <v>5708</v>
      </c>
      <c r="Z227" s="13" t="s">
        <v>5708</v>
      </c>
      <c r="AA227" s="104" t="s">
        <v>7876</v>
      </c>
      <c r="AB227" s="103"/>
      <c r="AC227" s="12">
        <f t="shared" si="27"/>
        <v>2</v>
      </c>
      <c r="AD227" s="103" t="s">
        <v>8699</v>
      </c>
      <c r="AE227" s="12">
        <f t="shared" si="28"/>
        <v>1</v>
      </c>
      <c r="AF227" s="103" t="s">
        <v>3591</v>
      </c>
      <c r="AG227" s="12">
        <f t="shared" si="29"/>
        <v>1</v>
      </c>
      <c r="AH227" s="103" t="s">
        <v>6343</v>
      </c>
      <c r="AI227" s="12">
        <f t="shared" si="30"/>
        <v>1</v>
      </c>
      <c r="AJ227" s="103" t="s">
        <v>7339</v>
      </c>
      <c r="AK227" s="12">
        <f t="shared" si="31"/>
        <v>1</v>
      </c>
    </row>
    <row r="228" spans="1:37" ht="13.5" customHeight="1">
      <c r="A228" s="37" t="s">
        <v>177</v>
      </c>
      <c r="B228" s="13" t="s">
        <v>3147</v>
      </c>
      <c r="C228" s="13" t="s">
        <v>1556</v>
      </c>
      <c r="D228" s="13" t="s">
        <v>4093</v>
      </c>
      <c r="E228" s="21" t="s">
        <v>7344</v>
      </c>
      <c r="F228" s="12" t="s">
        <v>11005</v>
      </c>
      <c r="G228" s="15" t="s">
        <v>7343</v>
      </c>
      <c r="H228" s="12" t="s">
        <v>11006</v>
      </c>
      <c r="I228" s="22" t="s">
        <v>1146</v>
      </c>
      <c r="J228" s="13" t="str">
        <f t="shared" si="24"/>
        <v>tkhp890222@softbank.ne.jp</v>
      </c>
      <c r="K228" s="28" t="str">
        <f t="shared" si="25"/>
        <v>脳神経外科 手島奈津美</v>
      </c>
      <c r="L228" s="13">
        <f t="shared" si="26"/>
        <v>21</v>
      </c>
      <c r="M228" s="61" t="s">
        <v>7339</v>
      </c>
      <c r="N228" s="13">
        <v>6</v>
      </c>
      <c r="O228" s="13">
        <v>1</v>
      </c>
      <c r="P228" s="13"/>
      <c r="Q228" s="13"/>
      <c r="R228" s="17">
        <v>46266</v>
      </c>
      <c r="S228" s="82" t="s">
        <v>11007</v>
      </c>
      <c r="T228" s="18"/>
      <c r="U228" s="13" t="s">
        <v>2547</v>
      </c>
      <c r="V228" s="13" t="s">
        <v>4994</v>
      </c>
      <c r="W228" s="13"/>
      <c r="X228" s="13" t="s">
        <v>5708</v>
      </c>
      <c r="Y228" s="13" t="s">
        <v>5708</v>
      </c>
      <c r="Z228" s="13" t="s">
        <v>5708</v>
      </c>
      <c r="AA228" s="104" t="s">
        <v>7877</v>
      </c>
      <c r="AB228" s="103"/>
      <c r="AC228" s="12">
        <f t="shared" si="27"/>
        <v>2</v>
      </c>
      <c r="AD228" s="103" t="s">
        <v>8700</v>
      </c>
      <c r="AE228" s="12">
        <f t="shared" si="28"/>
        <v>0</v>
      </c>
      <c r="AF228" s="103" t="s">
        <v>3589</v>
      </c>
      <c r="AG228" s="12">
        <f t="shared" si="29"/>
        <v>0</v>
      </c>
      <c r="AH228" s="103" t="s">
        <v>8619</v>
      </c>
      <c r="AI228" s="12">
        <f t="shared" si="30"/>
        <v>1</v>
      </c>
      <c r="AJ228" s="103" t="s">
        <v>7339</v>
      </c>
      <c r="AK228" s="12">
        <f t="shared" si="31"/>
        <v>1</v>
      </c>
    </row>
    <row r="229" spans="1:37" ht="13.5" customHeight="1">
      <c r="A229" s="13" t="s">
        <v>178</v>
      </c>
      <c r="B229" s="13" t="s">
        <v>3147</v>
      </c>
      <c r="C229" s="13" t="s">
        <v>1557</v>
      </c>
      <c r="D229" s="13" t="s">
        <v>4094</v>
      </c>
      <c r="E229" s="21" t="s">
        <v>7344</v>
      </c>
      <c r="F229" s="21" t="s">
        <v>5915</v>
      </c>
      <c r="G229" s="15" t="s">
        <v>7343</v>
      </c>
      <c r="H229" s="14" t="s">
        <v>3691</v>
      </c>
      <c r="I229" s="22" t="s">
        <v>9146</v>
      </c>
      <c r="J229" s="13" t="str">
        <f t="shared" si="24"/>
        <v>tkhp890223@softbank.ne.jp</v>
      </c>
      <c r="K229" s="28" t="str">
        <f t="shared" si="25"/>
        <v>脳神経外科 島田健司</v>
      </c>
      <c r="L229" s="13">
        <f t="shared" si="26"/>
        <v>19</v>
      </c>
      <c r="M229" s="61" t="s">
        <v>7339</v>
      </c>
      <c r="N229" s="13">
        <v>5</v>
      </c>
      <c r="O229" s="13">
        <v>1</v>
      </c>
      <c r="P229" s="35"/>
      <c r="Q229" s="13"/>
      <c r="R229" s="17">
        <v>43190</v>
      </c>
      <c r="S229" s="82" t="s">
        <v>6617</v>
      </c>
      <c r="T229" s="18"/>
      <c r="U229" s="13" t="s">
        <v>2548</v>
      </c>
      <c r="V229" s="13" t="s">
        <v>4995</v>
      </c>
      <c r="W229" s="35"/>
      <c r="X229" s="13" t="s">
        <v>5708</v>
      </c>
      <c r="Y229" s="13" t="s">
        <v>5708</v>
      </c>
      <c r="Z229" s="13" t="s">
        <v>5708</v>
      </c>
      <c r="AA229" s="104" t="s">
        <v>7878</v>
      </c>
      <c r="AB229" s="103"/>
      <c r="AC229" s="12">
        <f t="shared" si="27"/>
        <v>2</v>
      </c>
      <c r="AD229" s="103"/>
      <c r="AE229" s="12">
        <f t="shared" si="28"/>
        <v>2</v>
      </c>
      <c r="AF229" s="103"/>
      <c r="AG229" s="12">
        <f t="shared" si="29"/>
        <v>2</v>
      </c>
      <c r="AH229" s="103"/>
      <c r="AI229" s="12">
        <f t="shared" si="30"/>
        <v>2</v>
      </c>
      <c r="AJ229" s="103" t="s">
        <v>7339</v>
      </c>
      <c r="AK229" s="12">
        <f t="shared" si="31"/>
        <v>1</v>
      </c>
    </row>
    <row r="230" spans="1:37" ht="13.5" customHeight="1">
      <c r="A230" s="13" t="s">
        <v>179</v>
      </c>
      <c r="B230" s="13" t="s">
        <v>3147</v>
      </c>
      <c r="C230" s="13" t="s">
        <v>1558</v>
      </c>
      <c r="D230" s="13" t="s">
        <v>4095</v>
      </c>
      <c r="E230" s="21" t="s">
        <v>7344</v>
      </c>
      <c r="F230" s="21" t="s">
        <v>6927</v>
      </c>
      <c r="G230" s="15" t="s">
        <v>7343</v>
      </c>
      <c r="H230" s="14" t="s">
        <v>6959</v>
      </c>
      <c r="I230" s="22" t="s">
        <v>10266</v>
      </c>
      <c r="J230" s="13" t="str">
        <f t="shared" si="24"/>
        <v>tkhp890224@softbank.ne.jp</v>
      </c>
      <c r="K230" s="28" t="str">
        <f t="shared" si="25"/>
        <v>脳神経外科 高麗雅章</v>
      </c>
      <c r="L230" s="13">
        <f t="shared" si="26"/>
        <v>19</v>
      </c>
      <c r="M230" s="61" t="s">
        <v>7339</v>
      </c>
      <c r="N230" s="13">
        <v>6</v>
      </c>
      <c r="O230" s="13">
        <v>1</v>
      </c>
      <c r="P230" s="13"/>
      <c r="Q230" s="13"/>
      <c r="R230" s="17">
        <v>44652</v>
      </c>
      <c r="S230" s="81" t="s">
        <v>7009</v>
      </c>
      <c r="T230" s="24"/>
      <c r="U230" s="13" t="s">
        <v>2549</v>
      </c>
      <c r="V230" s="13" t="s">
        <v>4996</v>
      </c>
      <c r="W230" s="13"/>
      <c r="X230" s="13" t="s">
        <v>5708</v>
      </c>
      <c r="Y230" s="13" t="s">
        <v>5708</v>
      </c>
      <c r="Z230" s="13" t="s">
        <v>5708</v>
      </c>
      <c r="AA230" s="104" t="s">
        <v>7879</v>
      </c>
      <c r="AB230" s="103"/>
      <c r="AC230" s="12">
        <f t="shared" si="27"/>
        <v>2</v>
      </c>
      <c r="AD230" s="103"/>
      <c r="AE230" s="12">
        <f t="shared" si="28"/>
        <v>2</v>
      </c>
      <c r="AF230" s="103"/>
      <c r="AG230" s="12">
        <f t="shared" si="29"/>
        <v>2</v>
      </c>
      <c r="AH230" s="103"/>
      <c r="AI230" s="12">
        <f t="shared" si="30"/>
        <v>2</v>
      </c>
      <c r="AJ230" s="103" t="s">
        <v>7339</v>
      </c>
      <c r="AK230" s="12">
        <f t="shared" si="31"/>
        <v>1</v>
      </c>
    </row>
    <row r="231" spans="1:37" ht="13.5" customHeight="1">
      <c r="A231" s="13" t="s">
        <v>180</v>
      </c>
      <c r="B231" s="13" t="s">
        <v>3147</v>
      </c>
      <c r="C231" s="13" t="s">
        <v>1559</v>
      </c>
      <c r="D231" s="13" t="s">
        <v>4096</v>
      </c>
      <c r="E231" s="21" t="s">
        <v>7344</v>
      </c>
      <c r="F231" s="21" t="s">
        <v>10267</v>
      </c>
      <c r="G231" s="15" t="s">
        <v>7343</v>
      </c>
      <c r="H231" s="14" t="s">
        <v>7576</v>
      </c>
      <c r="I231" s="22" t="s">
        <v>7538</v>
      </c>
      <c r="J231" s="13" t="str">
        <f t="shared" si="24"/>
        <v>tkhp890225@softbank.ne.jp</v>
      </c>
      <c r="K231" s="28" t="str">
        <f t="shared" si="25"/>
        <v>脳神経外科 佐藤裕一</v>
      </c>
      <c r="L231" s="13">
        <f t="shared" si="26"/>
        <v>19</v>
      </c>
      <c r="M231" s="61" t="s">
        <v>7339</v>
      </c>
      <c r="N231" s="13">
        <v>6</v>
      </c>
      <c r="O231" s="13">
        <v>1</v>
      </c>
      <c r="P231" s="13"/>
      <c r="Q231" s="13"/>
      <c r="R231" s="17">
        <v>46085</v>
      </c>
      <c r="S231" s="80" t="s">
        <v>10268</v>
      </c>
      <c r="T231" s="18"/>
      <c r="U231" s="13" t="s">
        <v>2550</v>
      </c>
      <c r="V231" s="13" t="s">
        <v>4997</v>
      </c>
      <c r="W231" s="13"/>
      <c r="X231" s="13" t="s">
        <v>5708</v>
      </c>
      <c r="Y231" s="13" t="s">
        <v>5708</v>
      </c>
      <c r="Z231" s="13" t="s">
        <v>5708</v>
      </c>
      <c r="AA231" s="104" t="s">
        <v>7880</v>
      </c>
      <c r="AB231" s="103"/>
      <c r="AC231" s="12">
        <f t="shared" si="27"/>
        <v>2</v>
      </c>
      <c r="AD231" s="103"/>
      <c r="AE231" s="12">
        <f t="shared" si="28"/>
        <v>2</v>
      </c>
      <c r="AF231" s="103"/>
      <c r="AG231" s="12">
        <f t="shared" si="29"/>
        <v>2</v>
      </c>
      <c r="AH231" s="103"/>
      <c r="AI231" s="12">
        <f t="shared" si="30"/>
        <v>2</v>
      </c>
      <c r="AJ231" s="103" t="s">
        <v>7339</v>
      </c>
      <c r="AK231" s="12">
        <f t="shared" si="31"/>
        <v>1</v>
      </c>
    </row>
    <row r="232" spans="1:37" ht="13.5" customHeight="1">
      <c r="A232" s="13" t="s">
        <v>181</v>
      </c>
      <c r="B232" s="13" t="s">
        <v>3147</v>
      </c>
      <c r="C232" s="13" t="s">
        <v>1560</v>
      </c>
      <c r="D232" s="13" t="s">
        <v>4097</v>
      </c>
      <c r="E232" s="21" t="s">
        <v>7344</v>
      </c>
      <c r="F232" s="21" t="s">
        <v>7156</v>
      </c>
      <c r="G232" s="15" t="s">
        <v>7343</v>
      </c>
      <c r="H232" s="14" t="s">
        <v>3707</v>
      </c>
      <c r="I232" s="16" t="s">
        <v>8621</v>
      </c>
      <c r="J232" s="13" t="str">
        <f t="shared" si="24"/>
        <v>tkhp890226@softbank.ne.jp</v>
      </c>
      <c r="K232" s="28" t="str">
        <f t="shared" si="25"/>
        <v>脳神経外科 松田拓</v>
      </c>
      <c r="L232" s="13">
        <f t="shared" si="26"/>
        <v>17</v>
      </c>
      <c r="M232" s="61" t="s">
        <v>7339</v>
      </c>
      <c r="N232" s="13">
        <v>6</v>
      </c>
      <c r="O232" s="13">
        <v>1</v>
      </c>
      <c r="P232" s="13"/>
      <c r="Q232" s="13"/>
      <c r="R232" s="17">
        <v>44812</v>
      </c>
      <c r="S232" s="80" t="s">
        <v>7157</v>
      </c>
      <c r="T232" s="18"/>
      <c r="U232" s="13" t="s">
        <v>2551</v>
      </c>
      <c r="V232" s="13" t="s">
        <v>4998</v>
      </c>
      <c r="W232" s="13"/>
      <c r="X232" s="13" t="s">
        <v>5708</v>
      </c>
      <c r="Y232" s="13" t="s">
        <v>5708</v>
      </c>
      <c r="Z232" s="13" t="s">
        <v>5708</v>
      </c>
      <c r="AA232" s="104" t="s">
        <v>7881</v>
      </c>
      <c r="AB232" s="103"/>
      <c r="AC232" s="12">
        <f t="shared" si="27"/>
        <v>2</v>
      </c>
      <c r="AD232" s="103"/>
      <c r="AE232" s="12">
        <f t="shared" si="28"/>
        <v>2</v>
      </c>
      <c r="AF232" s="103"/>
      <c r="AG232" s="12">
        <f t="shared" si="29"/>
        <v>2</v>
      </c>
      <c r="AH232" s="103" t="s">
        <v>8621</v>
      </c>
      <c r="AI232" s="12">
        <f t="shared" si="30"/>
        <v>1</v>
      </c>
      <c r="AJ232" s="103" t="s">
        <v>7339</v>
      </c>
      <c r="AK232" s="12">
        <f t="shared" si="31"/>
        <v>1</v>
      </c>
    </row>
    <row r="233" spans="1:37" ht="13.5" customHeight="1">
      <c r="A233" s="13" t="s">
        <v>182</v>
      </c>
      <c r="B233" s="13" t="s">
        <v>3147</v>
      </c>
      <c r="C233" s="13" t="s">
        <v>1561</v>
      </c>
      <c r="D233" s="13" t="s">
        <v>4098</v>
      </c>
      <c r="E233" s="21" t="s">
        <v>7344</v>
      </c>
      <c r="F233" s="21" t="s">
        <v>6403</v>
      </c>
      <c r="G233" s="15" t="s">
        <v>7343</v>
      </c>
      <c r="H233" s="14" t="s">
        <v>6406</v>
      </c>
      <c r="I233" s="22" t="s">
        <v>6982</v>
      </c>
      <c r="J233" s="13" t="str">
        <f t="shared" si="24"/>
        <v>tkhp890227@softbank.ne.jp</v>
      </c>
      <c r="K233" s="28" t="str">
        <f t="shared" si="25"/>
        <v>脳神経外科 中島公平</v>
      </c>
      <c r="L233" s="13">
        <f t="shared" si="26"/>
        <v>19</v>
      </c>
      <c r="M233" s="61" t="s">
        <v>7339</v>
      </c>
      <c r="N233" s="13">
        <v>6</v>
      </c>
      <c r="O233" s="13">
        <v>1</v>
      </c>
      <c r="P233" s="13"/>
      <c r="Q233" s="13"/>
      <c r="R233" s="17">
        <v>44085</v>
      </c>
      <c r="S233" s="80" t="s">
        <v>6618</v>
      </c>
      <c r="T233" s="18"/>
      <c r="U233" s="13" t="s">
        <v>2552</v>
      </c>
      <c r="V233" s="13" t="s">
        <v>4999</v>
      </c>
      <c r="W233" s="13"/>
      <c r="X233" s="13" t="s">
        <v>5708</v>
      </c>
      <c r="Y233" s="13" t="s">
        <v>5708</v>
      </c>
      <c r="Z233" s="13" t="s">
        <v>5708</v>
      </c>
      <c r="AA233" s="104" t="s">
        <v>7882</v>
      </c>
      <c r="AB233" s="103"/>
      <c r="AC233" s="12">
        <f t="shared" si="27"/>
        <v>2</v>
      </c>
      <c r="AD233" s="103"/>
      <c r="AE233" s="12">
        <f t="shared" si="28"/>
        <v>2</v>
      </c>
      <c r="AF233" s="103"/>
      <c r="AG233" s="12">
        <f t="shared" si="29"/>
        <v>2</v>
      </c>
      <c r="AH233" s="103"/>
      <c r="AI233" s="12">
        <f t="shared" si="30"/>
        <v>2</v>
      </c>
      <c r="AJ233" s="103" t="s">
        <v>7339</v>
      </c>
      <c r="AK233" s="12">
        <f t="shared" si="31"/>
        <v>1</v>
      </c>
    </row>
    <row r="234" spans="1:37" ht="13.5" customHeight="1">
      <c r="A234" s="13" t="s">
        <v>183</v>
      </c>
      <c r="B234" s="13" t="s">
        <v>3147</v>
      </c>
      <c r="C234" s="13" t="s">
        <v>1562</v>
      </c>
      <c r="D234" s="13" t="s">
        <v>4099</v>
      </c>
      <c r="E234" s="21" t="s">
        <v>7344</v>
      </c>
      <c r="F234" s="21" t="s">
        <v>5916</v>
      </c>
      <c r="G234" s="15" t="s">
        <v>7343</v>
      </c>
      <c r="H234" s="14" t="s">
        <v>3720</v>
      </c>
      <c r="I234" s="16" t="s">
        <v>6343</v>
      </c>
      <c r="J234" s="13" t="str">
        <f t="shared" si="24"/>
        <v>tkhp890228@softbank.ne.jp</v>
      </c>
      <c r="K234" s="28" t="str">
        <f t="shared" si="25"/>
        <v>脳神経外科 安積麻衣</v>
      </c>
      <c r="L234" s="13">
        <f t="shared" si="26"/>
        <v>19</v>
      </c>
      <c r="M234" s="61" t="s">
        <v>7339</v>
      </c>
      <c r="N234" s="13">
        <v>6</v>
      </c>
      <c r="O234" s="13">
        <v>1</v>
      </c>
      <c r="P234" s="13"/>
      <c r="Q234" s="13"/>
      <c r="R234" s="17">
        <v>43555</v>
      </c>
      <c r="S234" s="80" t="s">
        <v>6619</v>
      </c>
      <c r="T234" s="18"/>
      <c r="U234" s="13" t="s">
        <v>2553</v>
      </c>
      <c r="V234" s="13" t="s">
        <v>5000</v>
      </c>
      <c r="W234" s="13"/>
      <c r="X234" s="13" t="s">
        <v>5708</v>
      </c>
      <c r="Y234" s="13" t="s">
        <v>5708</v>
      </c>
      <c r="Z234" s="13" t="s">
        <v>5708</v>
      </c>
      <c r="AA234" s="104" t="s">
        <v>7883</v>
      </c>
      <c r="AB234" s="103"/>
      <c r="AC234" s="12">
        <f t="shared" si="27"/>
        <v>2</v>
      </c>
      <c r="AD234" s="103"/>
      <c r="AE234" s="12">
        <f t="shared" si="28"/>
        <v>2</v>
      </c>
      <c r="AF234" s="103"/>
      <c r="AG234" s="12">
        <f t="shared" si="29"/>
        <v>2</v>
      </c>
      <c r="AH234" s="103" t="s">
        <v>6343</v>
      </c>
      <c r="AI234" s="12">
        <f t="shared" si="30"/>
        <v>1</v>
      </c>
      <c r="AJ234" s="103" t="s">
        <v>7339</v>
      </c>
      <c r="AK234" s="12">
        <f t="shared" si="31"/>
        <v>1</v>
      </c>
    </row>
    <row r="235" spans="1:37" ht="13.5" customHeight="1">
      <c r="A235" s="13" t="s">
        <v>184</v>
      </c>
      <c r="B235" s="13" t="s">
        <v>3147</v>
      </c>
      <c r="C235" s="13" t="s">
        <v>1563</v>
      </c>
      <c r="D235" s="13" t="s">
        <v>4100</v>
      </c>
      <c r="E235" s="21" t="s">
        <v>7344</v>
      </c>
      <c r="F235" s="21" t="s">
        <v>5917</v>
      </c>
      <c r="G235" s="15" t="s">
        <v>7343</v>
      </c>
      <c r="H235" s="14" t="s">
        <v>3635</v>
      </c>
      <c r="I235" s="16" t="s">
        <v>6441</v>
      </c>
      <c r="J235" s="13" t="str">
        <f t="shared" si="24"/>
        <v>tkhp890229@softbank.ne.jp</v>
      </c>
      <c r="K235" s="28" t="str">
        <f t="shared" si="25"/>
        <v>脳神経外科 多田恵曜</v>
      </c>
      <c r="L235" s="13">
        <f t="shared" si="26"/>
        <v>19</v>
      </c>
      <c r="M235" s="61" t="s">
        <v>7339</v>
      </c>
      <c r="N235" s="13">
        <v>6</v>
      </c>
      <c r="O235" s="13">
        <v>1</v>
      </c>
      <c r="P235" s="13"/>
      <c r="Q235" s="13"/>
      <c r="R235" s="17">
        <v>43420</v>
      </c>
      <c r="S235" s="82" t="s">
        <v>6620</v>
      </c>
      <c r="T235" s="18"/>
      <c r="U235" s="13" t="s">
        <v>2554</v>
      </c>
      <c r="V235" s="13" t="s">
        <v>5001</v>
      </c>
      <c r="W235" s="13"/>
      <c r="X235" s="13" t="s">
        <v>5708</v>
      </c>
      <c r="Y235" s="13" t="s">
        <v>5708</v>
      </c>
      <c r="Z235" s="13" t="s">
        <v>5708</v>
      </c>
      <c r="AA235" s="104" t="s">
        <v>7884</v>
      </c>
      <c r="AB235" s="103"/>
      <c r="AC235" s="12">
        <f t="shared" si="27"/>
        <v>2</v>
      </c>
      <c r="AD235" s="103"/>
      <c r="AE235" s="12">
        <f t="shared" si="28"/>
        <v>2</v>
      </c>
      <c r="AF235" s="103"/>
      <c r="AG235" s="12">
        <f t="shared" si="29"/>
        <v>2</v>
      </c>
      <c r="AH235" s="103" t="s">
        <v>8623</v>
      </c>
      <c r="AI235" s="12">
        <f t="shared" si="30"/>
        <v>0</v>
      </c>
      <c r="AJ235" s="103" t="s">
        <v>7339</v>
      </c>
      <c r="AK235" s="12">
        <f t="shared" si="31"/>
        <v>1</v>
      </c>
    </row>
    <row r="236" spans="1:37" ht="13.5" customHeight="1">
      <c r="A236" s="13" t="s">
        <v>185</v>
      </c>
      <c r="B236" s="13" t="s">
        <v>3147</v>
      </c>
      <c r="C236" s="13" t="s">
        <v>1564</v>
      </c>
      <c r="D236" s="13" t="s">
        <v>4101</v>
      </c>
      <c r="E236" s="21" t="s">
        <v>7344</v>
      </c>
      <c r="F236" s="12" t="s">
        <v>9147</v>
      </c>
      <c r="G236" s="15" t="s">
        <v>7343</v>
      </c>
      <c r="H236" s="12" t="s">
        <v>9148</v>
      </c>
      <c r="I236" s="16" t="s">
        <v>8619</v>
      </c>
      <c r="J236" s="13" t="str">
        <f t="shared" si="24"/>
        <v>tkhp890230@softbank.ne.jp</v>
      </c>
      <c r="K236" s="28" t="str">
        <f t="shared" si="25"/>
        <v>脳神経外科 多田里穂</v>
      </c>
      <c r="L236" s="13">
        <f t="shared" si="26"/>
        <v>19</v>
      </c>
      <c r="M236" s="61" t="s">
        <v>7339</v>
      </c>
      <c r="N236" s="13">
        <v>6</v>
      </c>
      <c r="O236" s="13">
        <v>1</v>
      </c>
      <c r="P236" s="13"/>
      <c r="Q236" s="13"/>
      <c r="R236" s="17">
        <v>45748</v>
      </c>
      <c r="S236" s="80" t="s">
        <v>9149</v>
      </c>
      <c r="T236" s="18"/>
      <c r="U236" s="13" t="s">
        <v>2555</v>
      </c>
      <c r="V236" s="13" t="s">
        <v>5002</v>
      </c>
      <c r="W236" s="13"/>
      <c r="X236" s="13" t="s">
        <v>5708</v>
      </c>
      <c r="Y236" s="13" t="s">
        <v>5708</v>
      </c>
      <c r="Z236" s="13" t="s">
        <v>5708</v>
      </c>
      <c r="AA236" s="104" t="s">
        <v>7885</v>
      </c>
      <c r="AB236" s="103"/>
      <c r="AC236" s="12">
        <f t="shared" si="27"/>
        <v>2</v>
      </c>
      <c r="AD236" s="103" t="s">
        <v>8701</v>
      </c>
      <c r="AE236" s="12">
        <f t="shared" si="28"/>
        <v>0</v>
      </c>
      <c r="AF236" s="103" t="s">
        <v>6909</v>
      </c>
      <c r="AG236" s="12">
        <f t="shared" si="29"/>
        <v>0</v>
      </c>
      <c r="AH236" s="103" t="s">
        <v>8619</v>
      </c>
      <c r="AI236" s="12">
        <f t="shared" si="30"/>
        <v>1</v>
      </c>
      <c r="AJ236" s="103" t="s">
        <v>7339</v>
      </c>
      <c r="AK236" s="12">
        <f t="shared" si="31"/>
        <v>1</v>
      </c>
    </row>
    <row r="237" spans="1:37" ht="13.5" customHeight="1">
      <c r="A237" s="13" t="s">
        <v>186</v>
      </c>
      <c r="B237" s="13" t="s">
        <v>3147</v>
      </c>
      <c r="C237" s="13" t="s">
        <v>1565</v>
      </c>
      <c r="D237" s="13" t="s">
        <v>4102</v>
      </c>
      <c r="E237" s="21" t="s">
        <v>995</v>
      </c>
      <c r="F237" s="12" t="s">
        <v>8565</v>
      </c>
      <c r="G237" s="15" t="s">
        <v>1188</v>
      </c>
      <c r="H237" s="12" t="s">
        <v>6406</v>
      </c>
      <c r="I237" s="16" t="s">
        <v>6343</v>
      </c>
      <c r="J237" s="13" t="str">
        <f t="shared" si="24"/>
        <v>tkhp890231@softbank.ne.jp</v>
      </c>
      <c r="K237" s="28" t="str">
        <f t="shared" si="25"/>
        <v>皮膚科 中島美世</v>
      </c>
      <c r="L237" s="13">
        <f t="shared" si="26"/>
        <v>15</v>
      </c>
      <c r="M237" s="61" t="s">
        <v>965</v>
      </c>
      <c r="N237" s="13">
        <v>6</v>
      </c>
      <c r="O237" s="13">
        <v>1</v>
      </c>
      <c r="P237" s="13"/>
      <c r="Q237" s="13"/>
      <c r="R237" s="17">
        <v>45383</v>
      </c>
      <c r="S237" s="80" t="s">
        <v>8658</v>
      </c>
      <c r="T237" s="18"/>
      <c r="U237" s="13" t="s">
        <v>3096</v>
      </c>
      <c r="V237" s="13" t="s">
        <v>5003</v>
      </c>
      <c r="W237" s="13"/>
      <c r="X237" s="13" t="s">
        <v>5708</v>
      </c>
      <c r="Y237" s="13" t="s">
        <v>5708</v>
      </c>
      <c r="Z237" s="13" t="s">
        <v>5708</v>
      </c>
      <c r="AA237" s="104" t="s">
        <v>7844</v>
      </c>
      <c r="AB237" s="103"/>
      <c r="AC237" s="12">
        <f t="shared" si="27"/>
        <v>2</v>
      </c>
      <c r="AD237" s="103" t="s">
        <v>8565</v>
      </c>
      <c r="AE237" s="12">
        <f t="shared" si="28"/>
        <v>1</v>
      </c>
      <c r="AF237" s="103" t="s">
        <v>6406</v>
      </c>
      <c r="AG237" s="12">
        <f t="shared" si="29"/>
        <v>1</v>
      </c>
      <c r="AH237" s="103" t="s">
        <v>8619</v>
      </c>
      <c r="AI237" s="12">
        <f t="shared" si="30"/>
        <v>0</v>
      </c>
      <c r="AJ237" s="103" t="s">
        <v>965</v>
      </c>
      <c r="AK237" s="12">
        <f t="shared" si="31"/>
        <v>1</v>
      </c>
    </row>
    <row r="238" spans="1:37" ht="13.5" customHeight="1">
      <c r="A238" s="13" t="s">
        <v>187</v>
      </c>
      <c r="B238" s="13" t="s">
        <v>3147</v>
      </c>
      <c r="C238" s="13" t="s">
        <v>1566</v>
      </c>
      <c r="D238" s="13" t="s">
        <v>4103</v>
      </c>
      <c r="E238" s="21" t="s">
        <v>5779</v>
      </c>
      <c r="F238" s="12" t="s">
        <v>8719</v>
      </c>
      <c r="G238" s="15" t="s">
        <v>3341</v>
      </c>
      <c r="H238" s="12" t="s">
        <v>3613</v>
      </c>
      <c r="I238" s="16" t="s">
        <v>8765</v>
      </c>
      <c r="J238" s="13" t="str">
        <f t="shared" si="24"/>
        <v>tkhp890232@softbank.ne.jp</v>
      </c>
      <c r="K238" s="28" t="str">
        <f t="shared" si="25"/>
        <v>緩和ケア 三木看護師</v>
      </c>
      <c r="L238" s="13">
        <f t="shared" si="26"/>
        <v>19</v>
      </c>
      <c r="M238" s="61" t="s">
        <v>977</v>
      </c>
      <c r="N238" s="13">
        <v>12</v>
      </c>
      <c r="O238" s="13">
        <v>3</v>
      </c>
      <c r="P238" s="13"/>
      <c r="Q238" s="13"/>
      <c r="R238" s="17">
        <v>45383</v>
      </c>
      <c r="S238" s="80" t="s">
        <v>8843</v>
      </c>
      <c r="T238" s="18"/>
      <c r="U238" s="13" t="s">
        <v>2945</v>
      </c>
      <c r="V238" s="13" t="s">
        <v>5004</v>
      </c>
      <c r="W238" s="13"/>
      <c r="X238" s="13" t="s">
        <v>5708</v>
      </c>
      <c r="Y238" s="13" t="s">
        <v>5708</v>
      </c>
      <c r="Z238" s="13" t="s">
        <v>5708</v>
      </c>
      <c r="AA238" s="104" t="s">
        <v>8272</v>
      </c>
      <c r="AB238" s="103"/>
      <c r="AC238" s="12">
        <f t="shared" si="27"/>
        <v>2</v>
      </c>
      <c r="AD238" s="103" t="s">
        <v>8719</v>
      </c>
      <c r="AE238" s="12">
        <f t="shared" si="28"/>
        <v>1</v>
      </c>
      <c r="AF238" s="103" t="s">
        <v>3613</v>
      </c>
      <c r="AG238" s="12">
        <f t="shared" si="29"/>
        <v>1</v>
      </c>
      <c r="AH238" s="103" t="s">
        <v>8765</v>
      </c>
      <c r="AI238" s="12">
        <f t="shared" si="30"/>
        <v>1</v>
      </c>
      <c r="AJ238" s="103" t="s">
        <v>977</v>
      </c>
      <c r="AK238" s="12">
        <f t="shared" si="31"/>
        <v>1</v>
      </c>
    </row>
    <row r="239" spans="1:37" ht="13.5" customHeight="1">
      <c r="A239" s="13" t="s">
        <v>188</v>
      </c>
      <c r="B239" s="13" t="s">
        <v>3147</v>
      </c>
      <c r="C239" s="13" t="s">
        <v>1567</v>
      </c>
      <c r="D239" s="13" t="s">
        <v>4104</v>
      </c>
      <c r="E239" s="21" t="s">
        <v>995</v>
      </c>
      <c r="F239" s="12" t="s">
        <v>9456</v>
      </c>
      <c r="G239" s="15" t="s">
        <v>1188</v>
      </c>
      <c r="H239" s="12" t="s">
        <v>9330</v>
      </c>
      <c r="I239" s="16" t="s">
        <v>6343</v>
      </c>
      <c r="J239" s="13" t="str">
        <f t="shared" si="24"/>
        <v>tkhp890233@softbank.ne.jp</v>
      </c>
      <c r="K239" s="28" t="str">
        <f t="shared" si="25"/>
        <v>皮膚科 中野里穂</v>
      </c>
      <c r="L239" s="13">
        <f t="shared" si="26"/>
        <v>15</v>
      </c>
      <c r="M239" s="61" t="s">
        <v>965</v>
      </c>
      <c r="N239" s="13">
        <v>6</v>
      </c>
      <c r="O239" s="13">
        <v>1</v>
      </c>
      <c r="P239" s="13"/>
      <c r="Q239" s="13"/>
      <c r="R239" s="17">
        <v>45778</v>
      </c>
      <c r="S239" s="80" t="s">
        <v>9457</v>
      </c>
      <c r="T239" s="18"/>
      <c r="U239" s="13" t="s">
        <v>2556</v>
      </c>
      <c r="V239" s="13" t="s">
        <v>5005</v>
      </c>
      <c r="W239" s="13"/>
      <c r="X239" s="13" t="s">
        <v>5708</v>
      </c>
      <c r="Y239" s="13" t="s">
        <v>5708</v>
      </c>
      <c r="Z239" s="13" t="s">
        <v>5708</v>
      </c>
      <c r="AA239" s="104" t="s">
        <v>7886</v>
      </c>
      <c r="AB239" s="103"/>
      <c r="AC239" s="12">
        <f t="shared" si="27"/>
        <v>2</v>
      </c>
      <c r="AD239" s="103" t="s">
        <v>8702</v>
      </c>
      <c r="AE239" s="12">
        <f t="shared" si="28"/>
        <v>0</v>
      </c>
      <c r="AF239" s="103" t="s">
        <v>6418</v>
      </c>
      <c r="AG239" s="12">
        <f t="shared" si="29"/>
        <v>0</v>
      </c>
      <c r="AH239" s="103" t="s">
        <v>8619</v>
      </c>
      <c r="AI239" s="12">
        <f t="shared" si="30"/>
        <v>0</v>
      </c>
      <c r="AJ239" s="103" t="s">
        <v>7339</v>
      </c>
      <c r="AK239" s="12">
        <f t="shared" si="31"/>
        <v>0</v>
      </c>
    </row>
    <row r="240" spans="1:37" ht="13.5" customHeight="1">
      <c r="A240" s="13" t="s">
        <v>266</v>
      </c>
      <c r="B240" s="13" t="s">
        <v>3147</v>
      </c>
      <c r="C240" s="13" t="s">
        <v>1568</v>
      </c>
      <c r="D240" s="13" t="s">
        <v>4105</v>
      </c>
      <c r="E240" s="21" t="s">
        <v>7344</v>
      </c>
      <c r="F240" s="21" t="s">
        <v>5918</v>
      </c>
      <c r="G240" s="15" t="s">
        <v>7343</v>
      </c>
      <c r="H240" s="14" t="s">
        <v>3721</v>
      </c>
      <c r="I240" s="16" t="s">
        <v>8622</v>
      </c>
      <c r="J240" s="13" t="str">
        <f t="shared" si="24"/>
        <v>tkhp890234@softbank.ne.jp</v>
      </c>
      <c r="K240" s="28" t="str">
        <f t="shared" si="25"/>
        <v>脳神経外科 森垣龍馬</v>
      </c>
      <c r="L240" s="13">
        <f t="shared" si="26"/>
        <v>19</v>
      </c>
      <c r="M240" s="61" t="s">
        <v>7339</v>
      </c>
      <c r="N240" s="13">
        <v>6</v>
      </c>
      <c r="O240" s="13">
        <v>1</v>
      </c>
      <c r="P240" s="13"/>
      <c r="Q240" s="13"/>
      <c r="R240" s="17">
        <v>44266</v>
      </c>
      <c r="S240" s="80" t="s">
        <v>6621</v>
      </c>
      <c r="T240" s="18"/>
      <c r="U240" s="13" t="s">
        <v>2557</v>
      </c>
      <c r="V240" s="13" t="s">
        <v>5006</v>
      </c>
      <c r="W240" s="13"/>
      <c r="X240" s="13" t="s">
        <v>5708</v>
      </c>
      <c r="Y240" s="13" t="s">
        <v>5708</v>
      </c>
      <c r="Z240" s="13" t="s">
        <v>5708</v>
      </c>
      <c r="AA240" s="104" t="s">
        <v>7887</v>
      </c>
      <c r="AB240" s="103"/>
      <c r="AC240" s="12">
        <f t="shared" si="27"/>
        <v>2</v>
      </c>
      <c r="AD240" s="103"/>
      <c r="AE240" s="12">
        <f t="shared" si="28"/>
        <v>2</v>
      </c>
      <c r="AF240" s="103"/>
      <c r="AG240" s="12">
        <f t="shared" si="29"/>
        <v>2</v>
      </c>
      <c r="AH240" s="103" t="s">
        <v>8622</v>
      </c>
      <c r="AI240" s="12">
        <f t="shared" si="30"/>
        <v>1</v>
      </c>
      <c r="AJ240" s="103" t="s">
        <v>7339</v>
      </c>
      <c r="AK240" s="12">
        <f t="shared" si="31"/>
        <v>1</v>
      </c>
    </row>
    <row r="241" spans="1:37" ht="13.5" customHeight="1">
      <c r="A241" s="13" t="s">
        <v>29</v>
      </c>
      <c r="B241" s="13" t="s">
        <v>3147</v>
      </c>
      <c r="C241" s="13" t="s">
        <v>1569</v>
      </c>
      <c r="D241" s="13" t="s">
        <v>4106</v>
      </c>
      <c r="E241" s="21" t="s">
        <v>7344</v>
      </c>
      <c r="F241" s="21" t="s">
        <v>5919</v>
      </c>
      <c r="G241" s="15" t="s">
        <v>7343</v>
      </c>
      <c r="H241" s="14" t="s">
        <v>3722</v>
      </c>
      <c r="I241" s="22" t="s">
        <v>6339</v>
      </c>
      <c r="J241" s="13" t="str">
        <f t="shared" si="24"/>
        <v>tkhp890235@softbank.ne.jp</v>
      </c>
      <c r="K241" s="28" t="str">
        <f t="shared" si="25"/>
        <v>脳神経外科 鹿草宏</v>
      </c>
      <c r="L241" s="13">
        <f t="shared" si="26"/>
        <v>17</v>
      </c>
      <c r="M241" s="61" t="s">
        <v>7339</v>
      </c>
      <c r="N241" s="13">
        <v>6</v>
      </c>
      <c r="O241" s="13">
        <v>1</v>
      </c>
      <c r="P241" s="13"/>
      <c r="Q241" s="13"/>
      <c r="R241" s="17">
        <v>44266</v>
      </c>
      <c r="S241" s="80" t="s">
        <v>6622</v>
      </c>
      <c r="T241" s="18"/>
      <c r="U241" s="13" t="s">
        <v>2558</v>
      </c>
      <c r="V241" s="13" t="s">
        <v>5007</v>
      </c>
      <c r="W241" s="13"/>
      <c r="X241" s="13" t="s">
        <v>5708</v>
      </c>
      <c r="Y241" s="13" t="s">
        <v>5708</v>
      </c>
      <c r="Z241" s="13" t="s">
        <v>5708</v>
      </c>
      <c r="AA241" s="104" t="s">
        <v>7888</v>
      </c>
      <c r="AB241" s="103"/>
      <c r="AC241" s="12">
        <f t="shared" si="27"/>
        <v>2</v>
      </c>
      <c r="AD241" s="103"/>
      <c r="AE241" s="12">
        <f t="shared" si="28"/>
        <v>2</v>
      </c>
      <c r="AF241" s="103"/>
      <c r="AG241" s="12">
        <f t="shared" si="29"/>
        <v>2</v>
      </c>
      <c r="AH241" s="103"/>
      <c r="AI241" s="12">
        <f t="shared" si="30"/>
        <v>2</v>
      </c>
      <c r="AJ241" s="103" t="s">
        <v>7339</v>
      </c>
      <c r="AK241" s="12">
        <f t="shared" si="31"/>
        <v>1</v>
      </c>
    </row>
    <row r="242" spans="1:37" ht="13.5" customHeight="1">
      <c r="A242" s="13" t="s">
        <v>30</v>
      </c>
      <c r="B242" s="13" t="s">
        <v>3147</v>
      </c>
      <c r="C242" s="13" t="s">
        <v>1570</v>
      </c>
      <c r="D242" s="13" t="s">
        <v>4107</v>
      </c>
      <c r="E242" s="21" t="s">
        <v>7344</v>
      </c>
      <c r="F242" s="21" t="s">
        <v>9006</v>
      </c>
      <c r="G242" s="15" t="s">
        <v>7343</v>
      </c>
      <c r="H242" s="14" t="s">
        <v>9007</v>
      </c>
      <c r="I242" s="22" t="s">
        <v>6339</v>
      </c>
      <c r="J242" s="13" t="str">
        <f t="shared" si="24"/>
        <v>tkhp890236@softbank.ne.jp</v>
      </c>
      <c r="K242" s="28" t="str">
        <f t="shared" si="25"/>
        <v>脳神経外科 蔭山彩人</v>
      </c>
      <c r="L242" s="13">
        <f t="shared" si="26"/>
        <v>19</v>
      </c>
      <c r="M242" s="61" t="s">
        <v>7339</v>
      </c>
      <c r="N242" s="13">
        <v>6</v>
      </c>
      <c r="O242" s="13">
        <v>1</v>
      </c>
      <c r="P242" s="13"/>
      <c r="Q242" s="13"/>
      <c r="R242" s="17">
        <v>45565</v>
      </c>
      <c r="S242" s="80" t="s">
        <v>9008</v>
      </c>
      <c r="T242" s="18"/>
      <c r="U242" s="13" t="s">
        <v>2559</v>
      </c>
      <c r="V242" s="13" t="s">
        <v>5008</v>
      </c>
      <c r="W242" s="13"/>
      <c r="X242" s="13" t="s">
        <v>5708</v>
      </c>
      <c r="Y242" s="13" t="s">
        <v>5708</v>
      </c>
      <c r="Z242" s="13" t="s">
        <v>5708</v>
      </c>
      <c r="AA242" s="104" t="s">
        <v>7889</v>
      </c>
      <c r="AB242" s="103"/>
      <c r="AC242" s="12">
        <f t="shared" si="27"/>
        <v>2</v>
      </c>
      <c r="AD242" s="103"/>
      <c r="AE242" s="12">
        <f t="shared" si="28"/>
        <v>2</v>
      </c>
      <c r="AF242" s="103"/>
      <c r="AG242" s="12">
        <f t="shared" si="29"/>
        <v>2</v>
      </c>
      <c r="AH242" s="103"/>
      <c r="AI242" s="12">
        <f t="shared" si="30"/>
        <v>2</v>
      </c>
      <c r="AJ242" s="103" t="s">
        <v>7339</v>
      </c>
      <c r="AK242" s="12">
        <f t="shared" si="31"/>
        <v>1</v>
      </c>
    </row>
    <row r="243" spans="1:37" ht="13.5" customHeight="1">
      <c r="A243" s="138" t="s">
        <v>189</v>
      </c>
      <c r="B243" s="137" t="s">
        <v>3147</v>
      </c>
      <c r="C243" s="13" t="s">
        <v>1571</v>
      </c>
      <c r="D243" s="13" t="s">
        <v>4108</v>
      </c>
      <c r="E243" s="21" t="s">
        <v>8869</v>
      </c>
      <c r="F243" s="21" t="s">
        <v>9569</v>
      </c>
      <c r="G243" s="15" t="s">
        <v>8870</v>
      </c>
      <c r="H243" s="14" t="s">
        <v>9570</v>
      </c>
      <c r="I243" s="22" t="s">
        <v>9073</v>
      </c>
      <c r="J243" s="13" t="str">
        <f t="shared" si="24"/>
        <v>tkhp890237@softbank.ne.jp</v>
      </c>
      <c r="K243" s="28" t="str">
        <f t="shared" si="25"/>
        <v>救急科 秋本雄祐</v>
      </c>
      <c r="L243" s="13">
        <f t="shared" si="26"/>
        <v>15</v>
      </c>
      <c r="M243" s="61" t="s">
        <v>8891</v>
      </c>
      <c r="N243" s="13">
        <v>6</v>
      </c>
      <c r="O243" s="13">
        <v>1</v>
      </c>
      <c r="P243" s="13" t="s">
        <v>6899</v>
      </c>
      <c r="Q243" s="13"/>
      <c r="R243" s="30">
        <v>46007</v>
      </c>
      <c r="S243" s="80" t="s">
        <v>9567</v>
      </c>
      <c r="T243" s="18"/>
      <c r="U243" s="13" t="s">
        <v>2387</v>
      </c>
      <c r="V243" s="13" t="s">
        <v>5009</v>
      </c>
      <c r="W243" s="13"/>
      <c r="X243" s="13" t="s">
        <v>5708</v>
      </c>
      <c r="Y243" s="13" t="s">
        <v>5708</v>
      </c>
      <c r="Z243" s="13" t="s">
        <v>5708</v>
      </c>
      <c r="AA243" s="104" t="s">
        <v>8100</v>
      </c>
      <c r="AB243" s="103"/>
      <c r="AC243" s="12">
        <f t="shared" si="27"/>
        <v>2</v>
      </c>
      <c r="AD243" s="103"/>
      <c r="AE243" s="12">
        <f t="shared" si="28"/>
        <v>2</v>
      </c>
      <c r="AF243" s="103"/>
      <c r="AG243" s="12">
        <f t="shared" si="29"/>
        <v>2</v>
      </c>
      <c r="AH243" s="103"/>
      <c r="AI243" s="12">
        <f t="shared" si="30"/>
        <v>2</v>
      </c>
      <c r="AJ243" s="103" t="s">
        <v>973</v>
      </c>
      <c r="AK243" s="12">
        <f t="shared" si="31"/>
        <v>0</v>
      </c>
    </row>
    <row r="244" spans="1:37" ht="13.5" customHeight="1">
      <c r="A244" s="138" t="s">
        <v>189</v>
      </c>
      <c r="B244" s="137" t="s">
        <v>3147</v>
      </c>
      <c r="C244" s="13" t="s">
        <v>1571</v>
      </c>
      <c r="D244" s="13" t="s">
        <v>4108</v>
      </c>
      <c r="E244" s="21" t="s">
        <v>9072</v>
      </c>
      <c r="F244" s="21" t="s">
        <v>9569</v>
      </c>
      <c r="G244" s="15" t="s">
        <v>7072</v>
      </c>
      <c r="H244" s="14" t="s">
        <v>9570</v>
      </c>
      <c r="I244" s="22" t="s">
        <v>9073</v>
      </c>
      <c r="J244" s="13" t="str">
        <f t="shared" si="24"/>
        <v>tkhp890237@softbank.ne.jp</v>
      </c>
      <c r="K244" s="28" t="str">
        <f t="shared" si="25"/>
        <v>感染制御部 秋本雄祐</v>
      </c>
      <c r="L244" s="13">
        <f t="shared" si="26"/>
        <v>19</v>
      </c>
      <c r="M244" s="61" t="s">
        <v>9074</v>
      </c>
      <c r="N244" s="13"/>
      <c r="O244" s="13"/>
      <c r="P244" s="13" t="s">
        <v>6900</v>
      </c>
      <c r="Q244" s="13"/>
      <c r="R244" s="30">
        <v>46007</v>
      </c>
      <c r="S244" s="80" t="s">
        <v>9568</v>
      </c>
      <c r="T244" s="18"/>
      <c r="U244" s="13" t="s">
        <v>2387</v>
      </c>
      <c r="V244" s="13" t="s">
        <v>5009</v>
      </c>
      <c r="W244" s="13"/>
      <c r="X244" s="13" t="s">
        <v>5708</v>
      </c>
      <c r="Y244" s="13" t="s">
        <v>5708</v>
      </c>
      <c r="Z244" s="13" t="s">
        <v>5708</v>
      </c>
      <c r="AA244" s="104" t="s">
        <v>8100</v>
      </c>
      <c r="AB244" s="103"/>
      <c r="AC244" s="12">
        <f t="shared" si="27"/>
        <v>2</v>
      </c>
      <c r="AD244" s="103"/>
      <c r="AE244" s="12">
        <f t="shared" si="28"/>
        <v>2</v>
      </c>
      <c r="AF244" s="103"/>
      <c r="AG244" s="12">
        <f t="shared" si="29"/>
        <v>2</v>
      </c>
      <c r="AH244" s="103"/>
      <c r="AI244" s="12">
        <f t="shared" si="30"/>
        <v>2</v>
      </c>
      <c r="AJ244" s="103" t="s">
        <v>973</v>
      </c>
      <c r="AK244" s="12">
        <f t="shared" si="31"/>
        <v>0</v>
      </c>
    </row>
    <row r="245" spans="1:37" ht="13.5" customHeight="1">
      <c r="A245" s="13" t="s">
        <v>190</v>
      </c>
      <c r="B245" s="13" t="s">
        <v>3147</v>
      </c>
      <c r="C245" s="13" t="s">
        <v>1572</v>
      </c>
      <c r="D245" s="13" t="s">
        <v>4109</v>
      </c>
      <c r="E245" s="21" t="s">
        <v>7344</v>
      </c>
      <c r="F245" s="21" t="s">
        <v>9550</v>
      </c>
      <c r="G245" s="15" t="s">
        <v>7343</v>
      </c>
      <c r="H245" s="14" t="s">
        <v>9063</v>
      </c>
      <c r="I245" s="16" t="s">
        <v>8619</v>
      </c>
      <c r="J245" s="13" t="str">
        <f t="shared" si="24"/>
        <v>tkhp890238@softbank.ne.jp</v>
      </c>
      <c r="K245" s="28" t="str">
        <f t="shared" si="25"/>
        <v>脳神経外科 松田知大</v>
      </c>
      <c r="L245" s="13">
        <f t="shared" si="26"/>
        <v>19</v>
      </c>
      <c r="M245" s="61" t="s">
        <v>7339</v>
      </c>
      <c r="N245" s="13">
        <v>6</v>
      </c>
      <c r="O245" s="13">
        <v>1</v>
      </c>
      <c r="P245" s="13"/>
      <c r="Q245" s="13"/>
      <c r="R245" s="17">
        <v>45939</v>
      </c>
      <c r="S245" s="80" t="s">
        <v>9551</v>
      </c>
      <c r="T245" s="18"/>
      <c r="U245" s="13" t="s">
        <v>2388</v>
      </c>
      <c r="V245" s="13" t="s">
        <v>5010</v>
      </c>
      <c r="W245" s="13"/>
      <c r="X245" s="13" t="s">
        <v>5708</v>
      </c>
      <c r="Y245" s="13" t="s">
        <v>5708</v>
      </c>
      <c r="Z245" s="13" t="s">
        <v>5708</v>
      </c>
      <c r="AA245" s="104" t="s">
        <v>7890</v>
      </c>
      <c r="AB245" s="103"/>
      <c r="AC245" s="12">
        <f t="shared" si="27"/>
        <v>2</v>
      </c>
      <c r="AD245" s="103"/>
      <c r="AE245" s="12">
        <f t="shared" si="28"/>
        <v>2</v>
      </c>
      <c r="AF245" s="103"/>
      <c r="AG245" s="12">
        <f t="shared" si="29"/>
        <v>2</v>
      </c>
      <c r="AH245" s="103"/>
      <c r="AI245" s="12">
        <f t="shared" si="30"/>
        <v>2</v>
      </c>
      <c r="AJ245" s="103" t="s">
        <v>7339</v>
      </c>
      <c r="AK245" s="12">
        <f t="shared" si="31"/>
        <v>1</v>
      </c>
    </row>
    <row r="246" spans="1:37" ht="13.5" customHeight="1">
      <c r="A246" s="13" t="s">
        <v>191</v>
      </c>
      <c r="B246" s="13" t="s">
        <v>3147</v>
      </c>
      <c r="C246" s="13" t="s">
        <v>1573</v>
      </c>
      <c r="D246" s="13" t="s">
        <v>4110</v>
      </c>
      <c r="E246" s="21" t="s">
        <v>7346</v>
      </c>
      <c r="F246" s="21" t="s">
        <v>9168</v>
      </c>
      <c r="G246" s="15" t="s">
        <v>7345</v>
      </c>
      <c r="H246" s="14" t="s">
        <v>9169</v>
      </c>
      <c r="I246" s="22" t="s">
        <v>9061</v>
      </c>
      <c r="J246" s="13" t="str">
        <f t="shared" si="24"/>
        <v>tkhp890239@softbank.ne.jp</v>
      </c>
      <c r="K246" s="28" t="str">
        <f t="shared" si="25"/>
        <v>心臓血管外科 富田聡</v>
      </c>
      <c r="L246" s="13">
        <f t="shared" si="26"/>
        <v>19</v>
      </c>
      <c r="M246" s="61" t="s">
        <v>9170</v>
      </c>
      <c r="N246" s="13">
        <v>6</v>
      </c>
      <c r="O246" s="13">
        <v>1</v>
      </c>
      <c r="P246" s="13"/>
      <c r="Q246" s="13"/>
      <c r="R246" s="17">
        <v>45748</v>
      </c>
      <c r="S246" s="80" t="s">
        <v>9171</v>
      </c>
      <c r="T246" s="18"/>
      <c r="U246" s="13" t="s">
        <v>2389</v>
      </c>
      <c r="V246" s="13" t="s">
        <v>5011</v>
      </c>
      <c r="W246" s="13"/>
      <c r="X246" s="13" t="s">
        <v>5708</v>
      </c>
      <c r="Y246" s="13" t="s">
        <v>5708</v>
      </c>
      <c r="Z246" s="13" t="s">
        <v>5708</v>
      </c>
      <c r="AA246" s="104" t="s">
        <v>7725</v>
      </c>
      <c r="AB246" s="103"/>
      <c r="AC246" s="12">
        <f t="shared" si="27"/>
        <v>2</v>
      </c>
      <c r="AD246" s="103"/>
      <c r="AE246" s="12">
        <f t="shared" si="28"/>
        <v>2</v>
      </c>
      <c r="AF246" s="103"/>
      <c r="AG246" s="12">
        <f t="shared" si="29"/>
        <v>2</v>
      </c>
      <c r="AH246" s="103"/>
      <c r="AI246" s="12">
        <f t="shared" si="30"/>
        <v>2</v>
      </c>
      <c r="AJ246" s="103" t="s">
        <v>7338</v>
      </c>
      <c r="AK246" s="12">
        <f t="shared" si="31"/>
        <v>1</v>
      </c>
    </row>
    <row r="247" spans="1:37" ht="13.5" customHeight="1">
      <c r="A247" s="13" t="s">
        <v>192</v>
      </c>
      <c r="B247" s="13" t="s">
        <v>3147</v>
      </c>
      <c r="C247" s="13" t="s">
        <v>1574</v>
      </c>
      <c r="D247" s="13" t="s">
        <v>4111</v>
      </c>
      <c r="E247" s="21" t="s">
        <v>10230</v>
      </c>
      <c r="F247" s="21" t="s">
        <v>10231</v>
      </c>
      <c r="G247" s="15" t="s">
        <v>10232</v>
      </c>
      <c r="H247" s="14" t="s">
        <v>10233</v>
      </c>
      <c r="I247" s="22" t="s">
        <v>10234</v>
      </c>
      <c r="J247" s="13" t="str">
        <f t="shared" si="24"/>
        <v>tkhp890240@softbank.ne.jp</v>
      </c>
      <c r="K247" s="28" t="str">
        <f t="shared" si="25"/>
        <v>ゲノム医療セ 森野豊之</v>
      </c>
      <c r="L247" s="13">
        <f t="shared" si="26"/>
        <v>21</v>
      </c>
      <c r="M247" s="61" t="s">
        <v>10235</v>
      </c>
      <c r="N247" s="13">
        <v>5</v>
      </c>
      <c r="O247" s="13">
        <v>1</v>
      </c>
      <c r="P247" s="13"/>
      <c r="Q247" s="13"/>
      <c r="R247" s="17">
        <v>46078</v>
      </c>
      <c r="S247" s="80" t="s">
        <v>10236</v>
      </c>
      <c r="T247" s="18"/>
      <c r="U247" s="13" t="s">
        <v>2390</v>
      </c>
      <c r="V247" s="13" t="s">
        <v>5012</v>
      </c>
      <c r="W247" s="13"/>
      <c r="X247" s="13" t="s">
        <v>5708</v>
      </c>
      <c r="Y247" s="13" t="s">
        <v>5708</v>
      </c>
      <c r="Z247" s="13" t="s">
        <v>5708</v>
      </c>
      <c r="AA247" s="104" t="s">
        <v>7845</v>
      </c>
      <c r="AB247" s="103"/>
      <c r="AC247" s="12">
        <f t="shared" si="27"/>
        <v>2</v>
      </c>
      <c r="AD247" s="103"/>
      <c r="AE247" s="12">
        <f t="shared" si="28"/>
        <v>2</v>
      </c>
      <c r="AF247" s="103"/>
      <c r="AG247" s="12">
        <f t="shared" si="29"/>
        <v>2</v>
      </c>
      <c r="AH247" s="103"/>
      <c r="AI247" s="12">
        <f t="shared" si="30"/>
        <v>2</v>
      </c>
      <c r="AJ247" s="103" t="s">
        <v>965</v>
      </c>
      <c r="AK247" s="12">
        <f t="shared" si="31"/>
        <v>0</v>
      </c>
    </row>
    <row r="248" spans="1:37" ht="13.5" customHeight="1">
      <c r="A248" s="138" t="s">
        <v>193</v>
      </c>
      <c r="B248" s="13" t="s">
        <v>3147</v>
      </c>
      <c r="C248" s="13" t="s">
        <v>1575</v>
      </c>
      <c r="D248" s="13" t="s">
        <v>4112</v>
      </c>
      <c r="E248" s="21" t="s">
        <v>9575</v>
      </c>
      <c r="F248" s="21" t="s">
        <v>9571</v>
      </c>
      <c r="G248" s="15" t="s">
        <v>3207</v>
      </c>
      <c r="H248" s="14" t="s">
        <v>9573</v>
      </c>
      <c r="I248" s="22" t="s">
        <v>10619</v>
      </c>
      <c r="J248" s="13" t="str">
        <f t="shared" si="24"/>
        <v>tkhp890241@softbank.ne.jp</v>
      </c>
      <c r="K248" s="28" t="str">
        <f t="shared" si="25"/>
        <v>産科婦人科 チンユエクン</v>
      </c>
      <c r="L248" s="13">
        <f t="shared" si="26"/>
        <v>23</v>
      </c>
      <c r="M248" s="61" t="s">
        <v>969</v>
      </c>
      <c r="N248" s="13">
        <v>12</v>
      </c>
      <c r="O248" s="13">
        <v>1</v>
      </c>
      <c r="P248" s="13"/>
      <c r="Q248" s="13"/>
      <c r="R248" s="17">
        <v>46008</v>
      </c>
      <c r="S248" s="80" t="s">
        <v>9576</v>
      </c>
      <c r="T248" s="18"/>
      <c r="U248" s="13" t="s">
        <v>2391</v>
      </c>
      <c r="V248" s="13" t="s">
        <v>5013</v>
      </c>
      <c r="W248" s="13"/>
      <c r="X248" s="13" t="s">
        <v>5708</v>
      </c>
      <c r="Y248" s="13" t="s">
        <v>5708</v>
      </c>
      <c r="Z248" s="13" t="s">
        <v>5708</v>
      </c>
      <c r="AA248" s="104" t="s">
        <v>7626</v>
      </c>
      <c r="AB248" s="103"/>
      <c r="AC248" s="12">
        <f t="shared" si="27"/>
        <v>2</v>
      </c>
      <c r="AD248" s="103"/>
      <c r="AE248" s="12">
        <f t="shared" si="28"/>
        <v>2</v>
      </c>
      <c r="AF248" s="103"/>
      <c r="AG248" s="12">
        <f t="shared" si="29"/>
        <v>2</v>
      </c>
      <c r="AH248" s="103"/>
      <c r="AI248" s="12">
        <f t="shared" si="30"/>
        <v>2</v>
      </c>
      <c r="AJ248" s="103" t="s">
        <v>6410</v>
      </c>
      <c r="AK248" s="12">
        <f t="shared" si="31"/>
        <v>0</v>
      </c>
    </row>
    <row r="249" spans="1:37" ht="13.5" customHeight="1">
      <c r="A249" s="13" t="s">
        <v>194</v>
      </c>
      <c r="B249" s="13" t="s">
        <v>3147</v>
      </c>
      <c r="C249" s="13" t="s">
        <v>1576</v>
      </c>
      <c r="D249" s="13" t="s">
        <v>4113</v>
      </c>
      <c r="E249" s="21" t="s">
        <v>995</v>
      </c>
      <c r="F249" s="21" t="s">
        <v>10327</v>
      </c>
      <c r="G249" s="15" t="s">
        <v>1188</v>
      </c>
      <c r="H249" s="14" t="s">
        <v>10328</v>
      </c>
      <c r="I249" s="22" t="s">
        <v>1146</v>
      </c>
      <c r="J249" s="13" t="str">
        <f t="shared" si="24"/>
        <v>tkhp890242@softbank.ne.jp</v>
      </c>
      <c r="K249" s="28" t="str">
        <f t="shared" si="25"/>
        <v>皮膚科 折口ひかり</v>
      </c>
      <c r="L249" s="13">
        <f t="shared" si="26"/>
        <v>17</v>
      </c>
      <c r="M249" s="61" t="s">
        <v>965</v>
      </c>
      <c r="N249" s="13">
        <v>6</v>
      </c>
      <c r="O249" s="13">
        <v>1</v>
      </c>
      <c r="P249" s="13"/>
      <c r="Q249" s="13"/>
      <c r="R249" s="17">
        <v>46086</v>
      </c>
      <c r="S249" s="80" t="s">
        <v>10330</v>
      </c>
      <c r="T249" s="18"/>
      <c r="U249" s="13" t="s">
        <v>2809</v>
      </c>
      <c r="V249" s="13" t="s">
        <v>5014</v>
      </c>
      <c r="W249" s="13"/>
      <c r="X249" s="13" t="s">
        <v>5708</v>
      </c>
      <c r="Y249" s="13" t="s">
        <v>5708</v>
      </c>
      <c r="Z249" s="13" t="s">
        <v>5708</v>
      </c>
      <c r="AA249" s="104" t="s">
        <v>8133</v>
      </c>
      <c r="AB249" s="103"/>
      <c r="AC249" s="12">
        <f t="shared" si="27"/>
        <v>2</v>
      </c>
      <c r="AD249" s="103"/>
      <c r="AE249" s="12">
        <f t="shared" si="28"/>
        <v>2</v>
      </c>
      <c r="AF249" s="103"/>
      <c r="AG249" s="12">
        <f t="shared" si="29"/>
        <v>2</v>
      </c>
      <c r="AH249" s="103"/>
      <c r="AI249" s="12">
        <f t="shared" si="30"/>
        <v>2</v>
      </c>
      <c r="AJ249" s="103" t="s">
        <v>974</v>
      </c>
      <c r="AK249" s="12">
        <f t="shared" si="31"/>
        <v>0</v>
      </c>
    </row>
    <row r="250" spans="1:37" ht="13.5" customHeight="1">
      <c r="A250" s="13" t="s">
        <v>195</v>
      </c>
      <c r="B250" s="13" t="s">
        <v>3147</v>
      </c>
      <c r="C250" s="13" t="s">
        <v>1577</v>
      </c>
      <c r="D250" s="13" t="s">
        <v>4114</v>
      </c>
      <c r="E250" s="21" t="s">
        <v>5780</v>
      </c>
      <c r="F250" s="21" t="s">
        <v>5920</v>
      </c>
      <c r="G250" s="15" t="s">
        <v>1252</v>
      </c>
      <c r="H250" s="14" t="s">
        <v>3749</v>
      </c>
      <c r="I250" s="22" t="s">
        <v>6441</v>
      </c>
      <c r="J250" s="13" t="str">
        <f t="shared" si="24"/>
        <v>tkhp890243@softbank.ne.jp</v>
      </c>
      <c r="K250" s="28" t="str">
        <f t="shared" si="25"/>
        <v>歯科（２補） 大島正充</v>
      </c>
      <c r="L250" s="13">
        <f t="shared" si="26"/>
        <v>21</v>
      </c>
      <c r="M250" s="146" t="s">
        <v>6180</v>
      </c>
      <c r="N250" s="13">
        <v>7</v>
      </c>
      <c r="O250" s="13">
        <v>2</v>
      </c>
      <c r="P250" s="13"/>
      <c r="Q250" s="13"/>
      <c r="R250" s="17">
        <v>42815</v>
      </c>
      <c r="S250" s="80" t="s">
        <v>6623</v>
      </c>
      <c r="T250" s="18"/>
      <c r="U250" s="13" t="s">
        <v>2708</v>
      </c>
      <c r="V250" s="13" t="s">
        <v>5015</v>
      </c>
      <c r="W250" s="13"/>
      <c r="X250" s="13" t="s">
        <v>5708</v>
      </c>
      <c r="Y250" s="13" t="s">
        <v>5708</v>
      </c>
      <c r="Z250" s="13" t="s">
        <v>5708</v>
      </c>
      <c r="AA250" s="104" t="s">
        <v>8028</v>
      </c>
      <c r="AB250" s="103"/>
      <c r="AC250" s="12">
        <f t="shared" si="27"/>
        <v>2</v>
      </c>
      <c r="AD250" s="103"/>
      <c r="AE250" s="12">
        <f t="shared" si="28"/>
        <v>2</v>
      </c>
      <c r="AF250" s="103"/>
      <c r="AG250" s="12">
        <f t="shared" si="29"/>
        <v>2</v>
      </c>
      <c r="AH250" s="103"/>
      <c r="AI250" s="12">
        <f t="shared" si="30"/>
        <v>2</v>
      </c>
      <c r="AJ250" s="103" t="s">
        <v>6180</v>
      </c>
      <c r="AK250" s="12">
        <f t="shared" si="31"/>
        <v>1</v>
      </c>
    </row>
    <row r="251" spans="1:37" ht="13.5" customHeight="1">
      <c r="A251" s="13" t="s">
        <v>196</v>
      </c>
      <c r="B251" s="13" t="s">
        <v>3147</v>
      </c>
      <c r="C251" s="13" t="s">
        <v>1578</v>
      </c>
      <c r="D251" s="13" t="s">
        <v>4115</v>
      </c>
      <c r="E251" s="21" t="s">
        <v>7346</v>
      </c>
      <c r="F251" s="21" t="s">
        <v>5921</v>
      </c>
      <c r="G251" s="15" t="s">
        <v>7345</v>
      </c>
      <c r="H251" s="14" t="s">
        <v>3683</v>
      </c>
      <c r="I251" s="22" t="s">
        <v>336</v>
      </c>
      <c r="J251" s="13" t="str">
        <f t="shared" si="24"/>
        <v>tkhp890244@softbank.ne.jp</v>
      </c>
      <c r="K251" s="28" t="str">
        <f t="shared" si="25"/>
        <v>心臓血管外科 菅野幹雄</v>
      </c>
      <c r="L251" s="13">
        <f t="shared" si="26"/>
        <v>21</v>
      </c>
      <c r="M251" s="61" t="s">
        <v>7338</v>
      </c>
      <c r="N251" s="13">
        <v>6</v>
      </c>
      <c r="O251" s="13">
        <v>1</v>
      </c>
      <c r="P251" s="13"/>
      <c r="Q251" s="13"/>
      <c r="R251" s="17">
        <v>43182</v>
      </c>
      <c r="S251" s="85" t="s">
        <v>6624</v>
      </c>
      <c r="T251" s="18"/>
      <c r="U251" s="13" t="s">
        <v>2392</v>
      </c>
      <c r="V251" s="13" t="s">
        <v>5016</v>
      </c>
      <c r="W251" s="13"/>
      <c r="X251" s="13" t="s">
        <v>5708</v>
      </c>
      <c r="Y251" s="13" t="s">
        <v>5708</v>
      </c>
      <c r="Z251" s="13" t="s">
        <v>5708</v>
      </c>
      <c r="AA251" s="104" t="s">
        <v>7726</v>
      </c>
      <c r="AB251" s="103"/>
      <c r="AC251" s="12">
        <f t="shared" si="27"/>
        <v>2</v>
      </c>
      <c r="AD251" s="103"/>
      <c r="AE251" s="12">
        <f t="shared" si="28"/>
        <v>2</v>
      </c>
      <c r="AF251" s="103"/>
      <c r="AG251" s="12">
        <f t="shared" si="29"/>
        <v>2</v>
      </c>
      <c r="AH251" s="103"/>
      <c r="AI251" s="12">
        <f t="shared" si="30"/>
        <v>2</v>
      </c>
      <c r="AJ251" s="103" t="s">
        <v>7338</v>
      </c>
      <c r="AK251" s="12">
        <f t="shared" si="31"/>
        <v>1</v>
      </c>
    </row>
    <row r="252" spans="1:37" ht="13.5" customHeight="1">
      <c r="A252" s="13" t="s">
        <v>197</v>
      </c>
      <c r="B252" s="13" t="s">
        <v>3147</v>
      </c>
      <c r="C252" s="13" t="s">
        <v>1579</v>
      </c>
      <c r="D252" s="13" t="s">
        <v>4116</v>
      </c>
      <c r="E252" s="21" t="s">
        <v>7346</v>
      </c>
      <c r="F252" s="21" t="s">
        <v>6215</v>
      </c>
      <c r="G252" s="15" t="s">
        <v>7345</v>
      </c>
      <c r="H252" s="14" t="s">
        <v>3700</v>
      </c>
      <c r="I252" s="22" t="s">
        <v>1160</v>
      </c>
      <c r="J252" s="13" t="str">
        <f t="shared" si="24"/>
        <v>tkhp890245@softbank.ne.jp</v>
      </c>
      <c r="K252" s="28" t="str">
        <f t="shared" si="25"/>
        <v>心臓血管外科 秦広樹</v>
      </c>
      <c r="L252" s="13">
        <f t="shared" si="26"/>
        <v>19</v>
      </c>
      <c r="M252" s="61" t="s">
        <v>7338</v>
      </c>
      <c r="N252" s="13">
        <v>4</v>
      </c>
      <c r="O252" s="13">
        <v>1</v>
      </c>
      <c r="P252" s="13"/>
      <c r="Q252" s="13"/>
      <c r="R252" s="17">
        <v>43864</v>
      </c>
      <c r="S252" s="80" t="s">
        <v>6625</v>
      </c>
      <c r="T252" s="18"/>
      <c r="U252" s="13" t="s">
        <v>2393</v>
      </c>
      <c r="V252" s="13" t="s">
        <v>5017</v>
      </c>
      <c r="W252" s="13"/>
      <c r="X252" s="13" t="s">
        <v>5708</v>
      </c>
      <c r="Y252" s="13" t="s">
        <v>5708</v>
      </c>
      <c r="Z252" s="13" t="s">
        <v>5708</v>
      </c>
      <c r="AA252" s="104" t="s">
        <v>7727</v>
      </c>
      <c r="AB252" s="103"/>
      <c r="AC252" s="12">
        <f t="shared" si="27"/>
        <v>2</v>
      </c>
      <c r="AD252" s="103"/>
      <c r="AE252" s="12">
        <f t="shared" si="28"/>
        <v>2</v>
      </c>
      <c r="AF252" s="103"/>
      <c r="AG252" s="12">
        <f t="shared" si="29"/>
        <v>2</v>
      </c>
      <c r="AH252" s="103"/>
      <c r="AI252" s="12">
        <f t="shared" si="30"/>
        <v>2</v>
      </c>
      <c r="AJ252" s="103" t="s">
        <v>7338</v>
      </c>
      <c r="AK252" s="12">
        <f t="shared" si="31"/>
        <v>1</v>
      </c>
    </row>
    <row r="253" spans="1:37" ht="13.5" customHeight="1">
      <c r="A253" s="13" t="s">
        <v>198</v>
      </c>
      <c r="B253" s="13" t="s">
        <v>3147</v>
      </c>
      <c r="C253" s="13" t="s">
        <v>1580</v>
      </c>
      <c r="D253" s="13" t="s">
        <v>4117</v>
      </c>
      <c r="E253" s="21" t="s">
        <v>7346</v>
      </c>
      <c r="F253" s="21" t="s">
        <v>7235</v>
      </c>
      <c r="G253" s="15" t="s">
        <v>7345</v>
      </c>
      <c r="H253" s="14" t="s">
        <v>3646</v>
      </c>
      <c r="I253" s="16" t="s">
        <v>6343</v>
      </c>
      <c r="J253" s="13" t="str">
        <f t="shared" si="24"/>
        <v>tkhp890246@softbank.ne.jp</v>
      </c>
      <c r="K253" s="28" t="str">
        <f t="shared" si="25"/>
        <v>心臓血管外科 松本遼太</v>
      </c>
      <c r="L253" s="13">
        <f t="shared" si="26"/>
        <v>21</v>
      </c>
      <c r="M253" s="61" t="s">
        <v>7338</v>
      </c>
      <c r="N253" s="13">
        <v>6</v>
      </c>
      <c r="O253" s="13">
        <v>1</v>
      </c>
      <c r="P253" s="13"/>
      <c r="Q253" s="13"/>
      <c r="R253" s="17">
        <v>45017</v>
      </c>
      <c r="S253" s="80" t="s">
        <v>7253</v>
      </c>
      <c r="T253" s="18"/>
      <c r="U253" s="13" t="s">
        <v>2943</v>
      </c>
      <c r="V253" s="13" t="s">
        <v>5018</v>
      </c>
      <c r="W253" s="13"/>
      <c r="X253" s="13" t="s">
        <v>5708</v>
      </c>
      <c r="Y253" s="13" t="s">
        <v>5708</v>
      </c>
      <c r="Z253" s="13" t="s">
        <v>5708</v>
      </c>
      <c r="AA253" s="104" t="s">
        <v>7728</v>
      </c>
      <c r="AB253" s="103"/>
      <c r="AC253" s="12">
        <f t="shared" si="27"/>
        <v>2</v>
      </c>
      <c r="AD253" s="103"/>
      <c r="AE253" s="12">
        <f t="shared" si="28"/>
        <v>2</v>
      </c>
      <c r="AF253" s="103"/>
      <c r="AG253" s="12">
        <f t="shared" si="29"/>
        <v>2</v>
      </c>
      <c r="AH253" s="103" t="s">
        <v>6343</v>
      </c>
      <c r="AI253" s="12">
        <f t="shared" si="30"/>
        <v>1</v>
      </c>
      <c r="AJ253" s="103" t="s">
        <v>7338</v>
      </c>
      <c r="AK253" s="12">
        <f t="shared" si="31"/>
        <v>1</v>
      </c>
    </row>
    <row r="254" spans="1:37" ht="13.5" customHeight="1">
      <c r="A254" s="13" t="s">
        <v>199</v>
      </c>
      <c r="B254" s="13" t="s">
        <v>3147</v>
      </c>
      <c r="C254" s="13" t="s">
        <v>1581</v>
      </c>
      <c r="D254" s="13" t="s">
        <v>4118</v>
      </c>
      <c r="E254" s="21" t="s">
        <v>983</v>
      </c>
      <c r="F254" s="21" t="s">
        <v>10621</v>
      </c>
      <c r="G254" s="15" t="s">
        <v>3322</v>
      </c>
      <c r="H254" s="14" t="s">
        <v>10622</v>
      </c>
      <c r="I254" s="16" t="s">
        <v>10623</v>
      </c>
      <c r="J254" s="13" t="str">
        <f t="shared" si="24"/>
        <v>tkhp890247@softbank.ne.jp</v>
      </c>
      <c r="K254" s="28" t="str">
        <f t="shared" si="25"/>
        <v>呼吸器内科 島田大嗣</v>
      </c>
      <c r="L254" s="13">
        <f t="shared" si="26"/>
        <v>19</v>
      </c>
      <c r="M254" s="61" t="s">
        <v>960</v>
      </c>
      <c r="N254" s="35">
        <v>6</v>
      </c>
      <c r="O254" s="35">
        <v>1</v>
      </c>
      <c r="P254" s="35" t="s">
        <v>6899</v>
      </c>
      <c r="Q254" s="13"/>
      <c r="R254" s="17">
        <v>46111</v>
      </c>
      <c r="S254" s="81" t="s">
        <v>10884</v>
      </c>
      <c r="T254" s="24"/>
      <c r="U254" s="13" t="s">
        <v>2519</v>
      </c>
      <c r="V254" s="13" t="s">
        <v>5019</v>
      </c>
      <c r="W254" s="13"/>
      <c r="X254" s="13" t="s">
        <v>5708</v>
      </c>
      <c r="Y254" s="13" t="s">
        <v>5708</v>
      </c>
      <c r="Z254" s="13" t="s">
        <v>5708</v>
      </c>
      <c r="AA254" s="104" t="s">
        <v>7729</v>
      </c>
      <c r="AB254" s="103"/>
      <c r="AC254" s="12">
        <f t="shared" si="27"/>
        <v>2</v>
      </c>
      <c r="AD254" s="103"/>
      <c r="AE254" s="12">
        <f t="shared" si="28"/>
        <v>2</v>
      </c>
      <c r="AF254" s="103"/>
      <c r="AG254" s="12">
        <f t="shared" si="29"/>
        <v>2</v>
      </c>
      <c r="AH254" s="103" t="s">
        <v>8624</v>
      </c>
      <c r="AI254" s="12">
        <f t="shared" si="30"/>
        <v>0</v>
      </c>
      <c r="AJ254" s="103" t="s">
        <v>7338</v>
      </c>
      <c r="AK254" s="12">
        <f t="shared" si="31"/>
        <v>0</v>
      </c>
    </row>
    <row r="255" spans="1:37" ht="13.5" customHeight="1">
      <c r="A255" s="13" t="s">
        <v>199</v>
      </c>
      <c r="B255" s="13" t="s">
        <v>3147</v>
      </c>
      <c r="C255" s="13" t="s">
        <v>1581</v>
      </c>
      <c r="D255" s="13" t="s">
        <v>4118</v>
      </c>
      <c r="E255" s="21" t="s">
        <v>10620</v>
      </c>
      <c r="F255" s="21" t="s">
        <v>10621</v>
      </c>
      <c r="G255" s="15" t="s">
        <v>7078</v>
      </c>
      <c r="H255" s="14" t="s">
        <v>10622</v>
      </c>
      <c r="I255" s="16" t="s">
        <v>10623</v>
      </c>
      <c r="J255" s="13" t="str">
        <f t="shared" si="24"/>
        <v>tkhp890247@softbank.ne.jp</v>
      </c>
      <c r="K255" s="28" t="str">
        <f t="shared" si="25"/>
        <v>感染制御部 島田大嗣</v>
      </c>
      <c r="L255" s="13">
        <f t="shared" si="26"/>
        <v>19</v>
      </c>
      <c r="M255" s="61" t="s">
        <v>9074</v>
      </c>
      <c r="N255" s="35"/>
      <c r="O255" s="35"/>
      <c r="P255" s="35" t="s">
        <v>6900</v>
      </c>
      <c r="Q255" s="13"/>
      <c r="R255" s="17">
        <v>46111</v>
      </c>
      <c r="S255" s="81" t="s">
        <v>10885</v>
      </c>
      <c r="T255" s="24"/>
      <c r="U255" s="13" t="s">
        <v>2519</v>
      </c>
      <c r="V255" s="13" t="s">
        <v>5019</v>
      </c>
      <c r="W255" s="13"/>
      <c r="X255" s="13" t="s">
        <v>5708</v>
      </c>
      <c r="Y255" s="13" t="s">
        <v>5708</v>
      </c>
      <c r="Z255" s="13" t="s">
        <v>5708</v>
      </c>
      <c r="AA255" s="104" t="s">
        <v>7729</v>
      </c>
      <c r="AB255" s="103"/>
      <c r="AC255" s="12">
        <f t="shared" si="27"/>
        <v>2</v>
      </c>
      <c r="AD255" s="103"/>
      <c r="AE255" s="12">
        <f t="shared" si="28"/>
        <v>2</v>
      </c>
      <c r="AF255" s="103"/>
      <c r="AG255" s="12">
        <f t="shared" si="29"/>
        <v>2</v>
      </c>
      <c r="AH255" s="103" t="s">
        <v>8624</v>
      </c>
      <c r="AI255" s="12">
        <f t="shared" si="30"/>
        <v>0</v>
      </c>
      <c r="AJ255" s="103" t="s">
        <v>7338</v>
      </c>
      <c r="AK255" s="12">
        <f t="shared" si="31"/>
        <v>0</v>
      </c>
    </row>
    <row r="256" spans="1:37" ht="13.5" customHeight="1">
      <c r="A256" s="13" t="s">
        <v>200</v>
      </c>
      <c r="B256" s="13" t="s">
        <v>3147</v>
      </c>
      <c r="C256" s="13" t="s">
        <v>1582</v>
      </c>
      <c r="D256" s="13" t="s">
        <v>4119</v>
      </c>
      <c r="E256" s="21" t="s">
        <v>996</v>
      </c>
      <c r="F256" s="21" t="s">
        <v>8569</v>
      </c>
      <c r="G256" s="15" t="s">
        <v>3330</v>
      </c>
      <c r="H256" s="14" t="s">
        <v>10493</v>
      </c>
      <c r="I256" s="16" t="s">
        <v>10495</v>
      </c>
      <c r="J256" s="13" t="str">
        <f t="shared" si="24"/>
        <v>tkhp890248@softbank.ne.jp</v>
      </c>
      <c r="K256" s="28" t="str">
        <f t="shared" si="25"/>
        <v>形成外科 宇都宮佐和子</v>
      </c>
      <c r="L256" s="13">
        <f t="shared" si="26"/>
        <v>21</v>
      </c>
      <c r="M256" s="61" t="s">
        <v>966</v>
      </c>
      <c r="N256" s="13">
        <v>6</v>
      </c>
      <c r="O256" s="13">
        <v>1</v>
      </c>
      <c r="P256" s="13"/>
      <c r="Q256" s="13"/>
      <c r="R256" s="17">
        <v>46100</v>
      </c>
      <c r="S256" s="80" t="s">
        <v>10490</v>
      </c>
      <c r="T256" s="18"/>
      <c r="U256" s="13" t="s">
        <v>2520</v>
      </c>
      <c r="V256" s="13" t="s">
        <v>5020</v>
      </c>
      <c r="W256" s="13"/>
      <c r="X256" s="13" t="s">
        <v>5708</v>
      </c>
      <c r="Y256" s="13" t="s">
        <v>5708</v>
      </c>
      <c r="Z256" s="13" t="s">
        <v>5708</v>
      </c>
      <c r="AA256" s="104" t="s">
        <v>7846</v>
      </c>
      <c r="AB256" s="103"/>
      <c r="AC256" s="12">
        <f t="shared" si="27"/>
        <v>2</v>
      </c>
      <c r="AD256" s="103"/>
      <c r="AE256" s="12">
        <f t="shared" si="28"/>
        <v>2</v>
      </c>
      <c r="AF256" s="103"/>
      <c r="AG256" s="12">
        <f t="shared" si="29"/>
        <v>2</v>
      </c>
      <c r="AH256" s="103"/>
      <c r="AI256" s="12">
        <f t="shared" si="30"/>
        <v>2</v>
      </c>
      <c r="AJ256" s="103" t="s">
        <v>965</v>
      </c>
      <c r="AK256" s="12">
        <f t="shared" si="31"/>
        <v>0</v>
      </c>
    </row>
    <row r="257" spans="1:37" ht="13.5" customHeight="1">
      <c r="A257" s="13" t="s">
        <v>201</v>
      </c>
      <c r="B257" s="13" t="s">
        <v>3147</v>
      </c>
      <c r="C257" s="13" t="s">
        <v>1583</v>
      </c>
      <c r="D257" s="13" t="s">
        <v>4120</v>
      </c>
      <c r="E257" s="21" t="s">
        <v>995</v>
      </c>
      <c r="F257" s="21" t="s">
        <v>5922</v>
      </c>
      <c r="G257" s="15" t="s">
        <v>1188</v>
      </c>
      <c r="H257" s="14" t="s">
        <v>3714</v>
      </c>
      <c r="I257" s="22" t="s">
        <v>333</v>
      </c>
      <c r="J257" s="13" t="str">
        <f t="shared" si="24"/>
        <v>tkhp890249@softbank.ne.jp</v>
      </c>
      <c r="K257" s="28" t="str">
        <f t="shared" si="25"/>
        <v>皮膚科 久保宜明</v>
      </c>
      <c r="L257" s="13">
        <f t="shared" si="26"/>
        <v>15</v>
      </c>
      <c r="M257" s="61" t="s">
        <v>965</v>
      </c>
      <c r="N257" s="13">
        <v>4</v>
      </c>
      <c r="O257" s="13">
        <v>1</v>
      </c>
      <c r="P257" s="13"/>
      <c r="Q257" s="13"/>
      <c r="R257" s="17">
        <v>40279</v>
      </c>
      <c r="S257" s="80" t="s">
        <v>6626</v>
      </c>
      <c r="T257" s="18"/>
      <c r="U257" s="13" t="s">
        <v>2521</v>
      </c>
      <c r="V257" s="13" t="s">
        <v>5021</v>
      </c>
      <c r="W257" s="13"/>
      <c r="X257" s="13" t="s">
        <v>5708</v>
      </c>
      <c r="Y257" s="13" t="s">
        <v>5708</v>
      </c>
      <c r="Z257" s="13" t="s">
        <v>5708</v>
      </c>
      <c r="AA257" s="104" t="s">
        <v>7847</v>
      </c>
      <c r="AB257" s="103"/>
      <c r="AC257" s="12">
        <f t="shared" si="27"/>
        <v>2</v>
      </c>
      <c r="AD257" s="103"/>
      <c r="AE257" s="12">
        <f t="shared" si="28"/>
        <v>2</v>
      </c>
      <c r="AF257" s="103"/>
      <c r="AG257" s="12">
        <f t="shared" si="29"/>
        <v>2</v>
      </c>
      <c r="AH257" s="103"/>
      <c r="AI257" s="12">
        <f t="shared" si="30"/>
        <v>2</v>
      </c>
      <c r="AJ257" s="103" t="s">
        <v>965</v>
      </c>
      <c r="AK257" s="12">
        <f t="shared" si="31"/>
        <v>1</v>
      </c>
    </row>
    <row r="258" spans="1:37" ht="13.5" customHeight="1">
      <c r="A258" s="20" t="s">
        <v>202</v>
      </c>
      <c r="B258" s="13" t="s">
        <v>3147</v>
      </c>
      <c r="C258" s="13" t="s">
        <v>1584</v>
      </c>
      <c r="D258" s="13" t="s">
        <v>4121</v>
      </c>
      <c r="E258" s="21" t="s">
        <v>995</v>
      </c>
      <c r="F258" s="21" t="s">
        <v>5923</v>
      </c>
      <c r="G258" s="15" t="s">
        <v>1188</v>
      </c>
      <c r="H258" s="14" t="s">
        <v>3595</v>
      </c>
      <c r="I258" s="22" t="s">
        <v>6334</v>
      </c>
      <c r="J258" s="13" t="str">
        <f t="shared" ref="J258:J321" si="32">"tkhp89"&amp;A258&amp;"@softbank.ne.jp"</f>
        <v>tkhp890250@softbank.ne.jp</v>
      </c>
      <c r="K258" s="28" t="str">
        <f t="shared" ref="K258:K321" si="33">E258&amp;" "&amp;F258</f>
        <v>皮膚科 山崎佳那子</v>
      </c>
      <c r="L258" s="13">
        <f t="shared" ref="L258:L321" si="34">LENB(K258)</f>
        <v>17</v>
      </c>
      <c r="M258" s="61" t="s">
        <v>965</v>
      </c>
      <c r="N258" s="13">
        <v>6</v>
      </c>
      <c r="O258" s="13">
        <v>1</v>
      </c>
      <c r="P258" s="13"/>
      <c r="Q258" s="13"/>
      <c r="R258" s="17">
        <v>43455</v>
      </c>
      <c r="S258" s="82" t="s">
        <v>6627</v>
      </c>
      <c r="T258" s="18"/>
      <c r="U258" s="13" t="s">
        <v>2522</v>
      </c>
      <c r="V258" s="13" t="s">
        <v>5022</v>
      </c>
      <c r="W258" s="13"/>
      <c r="X258" s="13" t="s">
        <v>5708</v>
      </c>
      <c r="Y258" s="13" t="s">
        <v>5708</v>
      </c>
      <c r="Z258" s="13" t="s">
        <v>5708</v>
      </c>
      <c r="AA258" s="104" t="s">
        <v>7848</v>
      </c>
      <c r="AB258" s="103"/>
      <c r="AC258" s="12">
        <f t="shared" ref="AC258:AC321" si="35">IF(AB258="",2,IF(E258=AB258,1,0))</f>
        <v>2</v>
      </c>
      <c r="AD258" s="103"/>
      <c r="AE258" s="12">
        <f t="shared" ref="AE258:AE321" si="36">IF(AD258="",2,IF(F258=AD258,1,0))</f>
        <v>2</v>
      </c>
      <c r="AF258" s="103"/>
      <c r="AG258" s="12">
        <f t="shared" ref="AG258:AG321" si="37">IF(AF258="",2,IF(H258=AF258,1,0))</f>
        <v>2</v>
      </c>
      <c r="AH258" s="103"/>
      <c r="AI258" s="12">
        <f t="shared" ref="AI258:AI321" si="38">IF(AH258="",2,IF(I258=AH258,1,0))</f>
        <v>2</v>
      </c>
      <c r="AJ258" s="103" t="s">
        <v>965</v>
      </c>
      <c r="AK258" s="12">
        <f t="shared" ref="AK258:AK321" si="39">IF(AJ258="",2,IF(M258=AJ258,1,0))</f>
        <v>1</v>
      </c>
    </row>
    <row r="259" spans="1:37" ht="13.5" customHeight="1">
      <c r="A259" s="13" t="s">
        <v>203</v>
      </c>
      <c r="B259" s="13" t="s">
        <v>3147</v>
      </c>
      <c r="C259" s="13" t="s">
        <v>1585</v>
      </c>
      <c r="D259" s="13" t="s">
        <v>4122</v>
      </c>
      <c r="E259" s="12" t="s">
        <v>994</v>
      </c>
      <c r="F259" s="12" t="s">
        <v>9601</v>
      </c>
      <c r="G259" s="15" t="s">
        <v>8777</v>
      </c>
      <c r="H259" s="12" t="s">
        <v>9602</v>
      </c>
      <c r="I259" s="16" t="s">
        <v>8619</v>
      </c>
      <c r="J259" s="13" t="str">
        <f t="shared" si="32"/>
        <v>tkhp890251@softbank.ne.jp</v>
      </c>
      <c r="K259" s="28" t="str">
        <f t="shared" si="33"/>
        <v>整形外科 渡辺聖也</v>
      </c>
      <c r="L259" s="13">
        <f t="shared" si="34"/>
        <v>17</v>
      </c>
      <c r="M259" s="12" t="s">
        <v>3215</v>
      </c>
      <c r="N259" s="13">
        <v>6</v>
      </c>
      <c r="O259" s="13">
        <v>1</v>
      </c>
      <c r="P259" s="13"/>
      <c r="Q259" s="13"/>
      <c r="R259" s="17">
        <v>46028</v>
      </c>
      <c r="S259" s="80" t="s">
        <v>9603</v>
      </c>
      <c r="T259" s="18"/>
      <c r="U259" s="13" t="s">
        <v>2560</v>
      </c>
      <c r="V259" s="13" t="s">
        <v>5023</v>
      </c>
      <c r="W259" s="13"/>
      <c r="X259" s="13" t="s">
        <v>5708</v>
      </c>
      <c r="Y259" s="13" t="s">
        <v>5708</v>
      </c>
      <c r="Z259" s="13" t="s">
        <v>5708</v>
      </c>
      <c r="AA259" s="104" t="s">
        <v>7891</v>
      </c>
      <c r="AB259" s="103" t="s">
        <v>994</v>
      </c>
      <c r="AC259" s="12">
        <f t="shared" si="35"/>
        <v>1</v>
      </c>
      <c r="AD259" s="103" t="s">
        <v>8703</v>
      </c>
      <c r="AE259" s="12">
        <f t="shared" si="36"/>
        <v>0</v>
      </c>
      <c r="AF259" s="103" t="s">
        <v>3604</v>
      </c>
      <c r="AG259" s="12">
        <f t="shared" si="37"/>
        <v>0</v>
      </c>
      <c r="AH259" s="103" t="s">
        <v>8619</v>
      </c>
      <c r="AI259" s="12">
        <f t="shared" si="38"/>
        <v>1</v>
      </c>
      <c r="AJ259" s="103" t="s">
        <v>3215</v>
      </c>
      <c r="AK259" s="12">
        <f t="shared" si="39"/>
        <v>1</v>
      </c>
    </row>
    <row r="260" spans="1:37" ht="13.5" customHeight="1">
      <c r="A260" s="13" t="s">
        <v>204</v>
      </c>
      <c r="B260" s="13" t="s">
        <v>3147</v>
      </c>
      <c r="C260" s="13" t="s">
        <v>1586</v>
      </c>
      <c r="D260" s="13" t="s">
        <v>4123</v>
      </c>
      <c r="E260" s="21" t="s">
        <v>995</v>
      </c>
      <c r="F260" s="21" t="s">
        <v>6338</v>
      </c>
      <c r="G260" s="15" t="s">
        <v>1188</v>
      </c>
      <c r="H260" s="14" t="s">
        <v>3728</v>
      </c>
      <c r="I260" s="22" t="s">
        <v>6334</v>
      </c>
      <c r="J260" s="13" t="str">
        <f t="shared" si="32"/>
        <v>tkhp890252@softbank.ne.jp</v>
      </c>
      <c r="K260" s="28" t="str">
        <f t="shared" si="33"/>
        <v>皮膚科 木下華子</v>
      </c>
      <c r="L260" s="13">
        <f t="shared" si="34"/>
        <v>15</v>
      </c>
      <c r="M260" s="61" t="s">
        <v>965</v>
      </c>
      <c r="N260" s="13">
        <v>6</v>
      </c>
      <c r="O260" s="13">
        <v>1</v>
      </c>
      <c r="P260" s="13"/>
      <c r="Q260" s="13"/>
      <c r="R260" s="30">
        <v>43919</v>
      </c>
      <c r="S260" s="80" t="s">
        <v>6628</v>
      </c>
      <c r="T260" s="18"/>
      <c r="U260" s="13" t="s">
        <v>2523</v>
      </c>
      <c r="V260" s="13" t="s">
        <v>5024</v>
      </c>
      <c r="W260" s="13"/>
      <c r="X260" s="13" t="s">
        <v>5708</v>
      </c>
      <c r="Y260" s="13" t="s">
        <v>5708</v>
      </c>
      <c r="Z260" s="13" t="s">
        <v>5708</v>
      </c>
      <c r="AA260" s="104" t="s">
        <v>7849</v>
      </c>
      <c r="AB260" s="103"/>
      <c r="AC260" s="12">
        <f t="shared" si="35"/>
        <v>2</v>
      </c>
      <c r="AD260" s="103"/>
      <c r="AE260" s="12">
        <f t="shared" si="36"/>
        <v>2</v>
      </c>
      <c r="AF260" s="103"/>
      <c r="AG260" s="12">
        <f t="shared" si="37"/>
        <v>2</v>
      </c>
      <c r="AH260" s="103"/>
      <c r="AI260" s="12">
        <f t="shared" si="38"/>
        <v>2</v>
      </c>
      <c r="AJ260" s="103" t="s">
        <v>965</v>
      </c>
      <c r="AK260" s="12">
        <f t="shared" si="39"/>
        <v>1</v>
      </c>
    </row>
    <row r="261" spans="1:37" ht="13.5" customHeight="1">
      <c r="A261" s="13" t="s">
        <v>205</v>
      </c>
      <c r="B261" s="13" t="s">
        <v>3147</v>
      </c>
      <c r="C261" s="13" t="s">
        <v>1587</v>
      </c>
      <c r="D261" s="13" t="s">
        <v>4124</v>
      </c>
      <c r="E261" s="21" t="s">
        <v>7344</v>
      </c>
      <c r="F261" s="21" t="s">
        <v>6402</v>
      </c>
      <c r="G261" s="15" t="s">
        <v>7343</v>
      </c>
      <c r="H261" s="14" t="s">
        <v>10247</v>
      </c>
      <c r="I261" s="22" t="s">
        <v>6982</v>
      </c>
      <c r="J261" s="13" t="str">
        <f t="shared" si="32"/>
        <v>tkhp890253@softbank.ne.jp</v>
      </c>
      <c r="K261" s="28" t="str">
        <f t="shared" si="33"/>
        <v>脳神経外科 原慶次郎</v>
      </c>
      <c r="L261" s="13">
        <f t="shared" si="34"/>
        <v>19</v>
      </c>
      <c r="M261" s="61" t="s">
        <v>7339</v>
      </c>
      <c r="N261" s="13">
        <v>6</v>
      </c>
      <c r="O261" s="13">
        <v>1</v>
      </c>
      <c r="P261" s="13"/>
      <c r="Q261" s="13"/>
      <c r="R261" s="30">
        <v>44085</v>
      </c>
      <c r="S261" s="80" t="s">
        <v>6629</v>
      </c>
      <c r="T261" s="18"/>
      <c r="U261" s="13" t="s">
        <v>2561</v>
      </c>
      <c r="V261" s="13" t="s">
        <v>5025</v>
      </c>
      <c r="W261" s="13"/>
      <c r="X261" s="13" t="s">
        <v>5708</v>
      </c>
      <c r="Y261" s="13" t="s">
        <v>5708</v>
      </c>
      <c r="Z261" s="13" t="s">
        <v>5708</v>
      </c>
      <c r="AA261" s="104" t="s">
        <v>7892</v>
      </c>
      <c r="AB261" s="103"/>
      <c r="AC261" s="12">
        <f t="shared" si="35"/>
        <v>2</v>
      </c>
      <c r="AD261" s="103"/>
      <c r="AE261" s="12">
        <f t="shared" si="36"/>
        <v>2</v>
      </c>
      <c r="AF261" s="103"/>
      <c r="AG261" s="12">
        <f t="shared" si="37"/>
        <v>2</v>
      </c>
      <c r="AH261" s="103"/>
      <c r="AI261" s="12">
        <f t="shared" si="38"/>
        <v>2</v>
      </c>
      <c r="AJ261" s="103" t="s">
        <v>7339</v>
      </c>
      <c r="AK261" s="12">
        <f t="shared" si="39"/>
        <v>1</v>
      </c>
    </row>
    <row r="262" spans="1:37" ht="13.5" customHeight="1">
      <c r="A262" s="13" t="s">
        <v>206</v>
      </c>
      <c r="B262" s="13" t="s">
        <v>3147</v>
      </c>
      <c r="C262" s="13" t="s">
        <v>1588</v>
      </c>
      <c r="D262" s="13" t="s">
        <v>4125</v>
      </c>
      <c r="E262" s="21" t="s">
        <v>995</v>
      </c>
      <c r="F262" s="21" t="s">
        <v>5924</v>
      </c>
      <c r="G262" s="15" t="s">
        <v>1188</v>
      </c>
      <c r="H262" s="14" t="s">
        <v>3699</v>
      </c>
      <c r="I262" s="22" t="s">
        <v>337</v>
      </c>
      <c r="J262" s="13" t="str">
        <f t="shared" si="32"/>
        <v>tkhp890254@softbank.ne.jp</v>
      </c>
      <c r="K262" s="28" t="str">
        <f t="shared" si="33"/>
        <v>皮膚科 村尾和俊</v>
      </c>
      <c r="L262" s="13">
        <f t="shared" si="34"/>
        <v>15</v>
      </c>
      <c r="M262" s="61" t="s">
        <v>965</v>
      </c>
      <c r="N262" s="13">
        <v>6</v>
      </c>
      <c r="O262" s="13">
        <v>1</v>
      </c>
      <c r="P262" s="13"/>
      <c r="Q262" s="13"/>
      <c r="R262" s="17">
        <v>40284</v>
      </c>
      <c r="S262" s="80" t="s">
        <v>6630</v>
      </c>
      <c r="T262" s="18"/>
      <c r="U262" s="13" t="s">
        <v>2524</v>
      </c>
      <c r="V262" s="13" t="s">
        <v>5026</v>
      </c>
      <c r="W262" s="13"/>
      <c r="X262" s="13" t="s">
        <v>5708</v>
      </c>
      <c r="Y262" s="13" t="s">
        <v>5708</v>
      </c>
      <c r="Z262" s="13" t="s">
        <v>5708</v>
      </c>
      <c r="AA262" s="104" t="s">
        <v>7850</v>
      </c>
      <c r="AB262" s="103"/>
      <c r="AC262" s="12">
        <f t="shared" si="35"/>
        <v>2</v>
      </c>
      <c r="AD262" s="103"/>
      <c r="AE262" s="12">
        <f t="shared" si="36"/>
        <v>2</v>
      </c>
      <c r="AF262" s="103"/>
      <c r="AG262" s="12">
        <f t="shared" si="37"/>
        <v>2</v>
      </c>
      <c r="AH262" s="103"/>
      <c r="AI262" s="12">
        <f t="shared" si="38"/>
        <v>2</v>
      </c>
      <c r="AJ262" s="103" t="s">
        <v>965</v>
      </c>
      <c r="AK262" s="12">
        <f t="shared" si="39"/>
        <v>1</v>
      </c>
    </row>
    <row r="263" spans="1:37" ht="13.5" customHeight="1">
      <c r="A263" s="13" t="s">
        <v>207</v>
      </c>
      <c r="B263" s="13" t="s">
        <v>3147</v>
      </c>
      <c r="C263" s="13" t="s">
        <v>1589</v>
      </c>
      <c r="D263" s="13" t="s">
        <v>4126</v>
      </c>
      <c r="E263" s="21" t="s">
        <v>995</v>
      </c>
      <c r="F263" s="21" t="s">
        <v>10329</v>
      </c>
      <c r="G263" s="15" t="s">
        <v>1188</v>
      </c>
      <c r="H263" s="14" t="s">
        <v>9107</v>
      </c>
      <c r="I263" s="22" t="s">
        <v>1146</v>
      </c>
      <c r="J263" s="13" t="str">
        <f t="shared" si="32"/>
        <v>tkhp890255@softbank.ne.jp</v>
      </c>
      <c r="K263" s="28" t="str">
        <f t="shared" si="33"/>
        <v>皮膚科 堀優子</v>
      </c>
      <c r="L263" s="13">
        <f t="shared" si="34"/>
        <v>13</v>
      </c>
      <c r="M263" s="146" t="s">
        <v>965</v>
      </c>
      <c r="N263" s="13">
        <v>6</v>
      </c>
      <c r="O263" s="13">
        <v>1</v>
      </c>
      <c r="P263" s="13"/>
      <c r="Q263" s="13"/>
      <c r="R263" s="17">
        <v>46086</v>
      </c>
      <c r="S263" s="80" t="s">
        <v>10331</v>
      </c>
      <c r="T263" s="18"/>
      <c r="U263" s="13" t="s">
        <v>2525</v>
      </c>
      <c r="V263" s="13" t="s">
        <v>5027</v>
      </c>
      <c r="W263" s="13"/>
      <c r="X263" s="13" t="s">
        <v>5708</v>
      </c>
      <c r="Y263" s="13" t="s">
        <v>5708</v>
      </c>
      <c r="Z263" s="13" t="s">
        <v>5708</v>
      </c>
      <c r="AA263" s="104" t="s">
        <v>7851</v>
      </c>
      <c r="AB263" s="103"/>
      <c r="AC263" s="12">
        <f t="shared" si="35"/>
        <v>2</v>
      </c>
      <c r="AD263" s="103"/>
      <c r="AE263" s="12">
        <f t="shared" si="36"/>
        <v>2</v>
      </c>
      <c r="AF263" s="103"/>
      <c r="AG263" s="12">
        <f t="shared" si="37"/>
        <v>2</v>
      </c>
      <c r="AH263" s="103"/>
      <c r="AI263" s="12">
        <f t="shared" si="38"/>
        <v>2</v>
      </c>
      <c r="AJ263" s="103" t="s">
        <v>965</v>
      </c>
      <c r="AK263" s="12">
        <f t="shared" si="39"/>
        <v>1</v>
      </c>
    </row>
    <row r="264" spans="1:37" ht="13.5" customHeight="1">
      <c r="A264" s="13" t="s">
        <v>208</v>
      </c>
      <c r="B264" s="13" t="s">
        <v>3147</v>
      </c>
      <c r="C264" s="13" t="s">
        <v>1590</v>
      </c>
      <c r="D264" s="13" t="s">
        <v>4127</v>
      </c>
      <c r="E264" s="21" t="s">
        <v>995</v>
      </c>
      <c r="F264" s="21" t="s">
        <v>5925</v>
      </c>
      <c r="G264" s="15" t="s">
        <v>1188</v>
      </c>
      <c r="H264" s="14" t="s">
        <v>3716</v>
      </c>
      <c r="I264" s="22" t="s">
        <v>314</v>
      </c>
      <c r="J264" s="13" t="str">
        <f t="shared" si="32"/>
        <v>tkhp890256@softbank.ne.jp</v>
      </c>
      <c r="K264" s="28" t="str">
        <f t="shared" si="33"/>
        <v>皮膚科 武市浩美</v>
      </c>
      <c r="L264" s="13">
        <f t="shared" si="34"/>
        <v>15</v>
      </c>
      <c r="M264" s="61" t="s">
        <v>965</v>
      </c>
      <c r="N264" s="13">
        <v>12</v>
      </c>
      <c r="O264" s="13">
        <v>5</v>
      </c>
      <c r="P264" s="13"/>
      <c r="Q264" s="13"/>
      <c r="R264" s="17">
        <v>40284</v>
      </c>
      <c r="S264" s="80" t="s">
        <v>6631</v>
      </c>
      <c r="T264" s="18"/>
      <c r="U264" s="13" t="s">
        <v>2526</v>
      </c>
      <c r="V264" s="13" t="s">
        <v>5028</v>
      </c>
      <c r="W264" s="13"/>
      <c r="X264" s="13" t="s">
        <v>5708</v>
      </c>
      <c r="Y264" s="13" t="s">
        <v>5708</v>
      </c>
      <c r="Z264" s="13" t="s">
        <v>5708</v>
      </c>
      <c r="AA264" s="104" t="s">
        <v>7852</v>
      </c>
      <c r="AB264" s="103"/>
      <c r="AC264" s="12">
        <f t="shared" si="35"/>
        <v>2</v>
      </c>
      <c r="AD264" s="103"/>
      <c r="AE264" s="12">
        <f t="shared" si="36"/>
        <v>2</v>
      </c>
      <c r="AF264" s="103"/>
      <c r="AG264" s="12">
        <f t="shared" si="37"/>
        <v>2</v>
      </c>
      <c r="AH264" s="103"/>
      <c r="AI264" s="12">
        <f t="shared" si="38"/>
        <v>2</v>
      </c>
      <c r="AJ264" s="103" t="s">
        <v>965</v>
      </c>
      <c r="AK264" s="12">
        <f t="shared" si="39"/>
        <v>1</v>
      </c>
    </row>
    <row r="265" spans="1:37" ht="13.5" customHeight="1">
      <c r="A265" s="13" t="s">
        <v>209</v>
      </c>
      <c r="B265" s="13" t="s">
        <v>3147</v>
      </c>
      <c r="C265" s="13" t="s">
        <v>1591</v>
      </c>
      <c r="D265" s="13" t="s">
        <v>4128</v>
      </c>
      <c r="E265" s="21" t="s">
        <v>7346</v>
      </c>
      <c r="F265" s="12" t="s">
        <v>9160</v>
      </c>
      <c r="G265" s="15" t="s">
        <v>7345</v>
      </c>
      <c r="H265" s="12" t="s">
        <v>7050</v>
      </c>
      <c r="I265" s="16" t="s">
        <v>8619</v>
      </c>
      <c r="J265" s="13" t="str">
        <f t="shared" si="32"/>
        <v>tkhp890257@softbank.ne.jp</v>
      </c>
      <c r="K265" s="28" t="str">
        <f t="shared" si="33"/>
        <v>心臓血管外科 木村優希</v>
      </c>
      <c r="L265" s="13">
        <f t="shared" si="34"/>
        <v>21</v>
      </c>
      <c r="M265" s="61" t="s">
        <v>7338</v>
      </c>
      <c r="N265" s="13">
        <v>6</v>
      </c>
      <c r="O265" s="13">
        <v>1</v>
      </c>
      <c r="P265" s="13"/>
      <c r="Q265" s="13"/>
      <c r="R265" s="17">
        <v>45748</v>
      </c>
      <c r="S265" s="80" t="s">
        <v>9161</v>
      </c>
      <c r="T265" s="18"/>
      <c r="U265" s="13" t="s">
        <v>2641</v>
      </c>
      <c r="V265" s="13" t="s">
        <v>5029</v>
      </c>
      <c r="W265" s="13"/>
      <c r="X265" s="13" t="s">
        <v>5708</v>
      </c>
      <c r="Y265" s="13" t="s">
        <v>5708</v>
      </c>
      <c r="Z265" s="13" t="s">
        <v>5708</v>
      </c>
      <c r="AA265" s="104" t="s">
        <v>7730</v>
      </c>
      <c r="AB265" s="103"/>
      <c r="AC265" s="12">
        <f t="shared" si="35"/>
        <v>2</v>
      </c>
      <c r="AD265" s="103" t="s">
        <v>8548</v>
      </c>
      <c r="AE265" s="12">
        <f t="shared" si="36"/>
        <v>0</v>
      </c>
      <c r="AF265" s="103" t="s">
        <v>8549</v>
      </c>
      <c r="AG265" s="12">
        <f t="shared" si="37"/>
        <v>0</v>
      </c>
      <c r="AH265" s="103" t="s">
        <v>8619</v>
      </c>
      <c r="AI265" s="12">
        <f t="shared" si="38"/>
        <v>1</v>
      </c>
      <c r="AJ265" s="103" t="s">
        <v>7338</v>
      </c>
      <c r="AK265" s="12">
        <f t="shared" si="39"/>
        <v>1</v>
      </c>
    </row>
    <row r="266" spans="1:37" ht="13.5" customHeight="1">
      <c r="A266" s="13" t="s">
        <v>210</v>
      </c>
      <c r="B266" s="13" t="s">
        <v>3147</v>
      </c>
      <c r="C266" s="13" t="s">
        <v>1592</v>
      </c>
      <c r="D266" s="13" t="s">
        <v>4129</v>
      </c>
      <c r="E266" s="21" t="s">
        <v>1001</v>
      </c>
      <c r="F266" s="21" t="s">
        <v>5927</v>
      </c>
      <c r="G266" s="15" t="s">
        <v>1253</v>
      </c>
      <c r="H266" s="14" t="s">
        <v>3656</v>
      </c>
      <c r="I266" s="16" t="s">
        <v>980</v>
      </c>
      <c r="J266" s="13" t="str">
        <f t="shared" si="32"/>
        <v>tkhp890258@softbank.ne.jp</v>
      </c>
      <c r="K266" s="28" t="str">
        <f t="shared" si="33"/>
        <v>矯正歯科 田中栄二</v>
      </c>
      <c r="L266" s="13">
        <f t="shared" si="34"/>
        <v>17</v>
      </c>
      <c r="M266" s="146" t="s">
        <v>8898</v>
      </c>
      <c r="N266" s="13">
        <v>4</v>
      </c>
      <c r="O266" s="13">
        <v>2</v>
      </c>
      <c r="P266" s="13"/>
      <c r="Q266" s="13"/>
      <c r="R266" s="17">
        <v>41364</v>
      </c>
      <c r="S266" s="80" t="s">
        <v>6632</v>
      </c>
      <c r="T266" s="18"/>
      <c r="U266" s="13" t="s">
        <v>2720</v>
      </c>
      <c r="V266" s="13" t="s">
        <v>5030</v>
      </c>
      <c r="W266" s="13"/>
      <c r="X266" s="13" t="s">
        <v>5708</v>
      </c>
      <c r="Y266" s="13" t="s">
        <v>5708</v>
      </c>
      <c r="Z266" s="13" t="s">
        <v>5708</v>
      </c>
      <c r="AA266" s="104" t="s">
        <v>8040</v>
      </c>
      <c r="AB266" s="103"/>
      <c r="AC266" s="12">
        <f t="shared" si="35"/>
        <v>2</v>
      </c>
      <c r="AD266" s="103"/>
      <c r="AE266" s="12">
        <f t="shared" si="36"/>
        <v>2</v>
      </c>
      <c r="AF266" s="103"/>
      <c r="AG266" s="12">
        <f t="shared" si="37"/>
        <v>2</v>
      </c>
      <c r="AH266" s="103"/>
      <c r="AI266" s="12">
        <f t="shared" si="38"/>
        <v>2</v>
      </c>
      <c r="AJ266" s="103" t="s">
        <v>1238</v>
      </c>
      <c r="AK266" s="12">
        <f t="shared" si="39"/>
        <v>0</v>
      </c>
    </row>
    <row r="267" spans="1:37" ht="13.5" customHeight="1">
      <c r="A267" s="13" t="s">
        <v>211</v>
      </c>
      <c r="B267" s="13" t="s">
        <v>3147</v>
      </c>
      <c r="C267" s="13" t="s">
        <v>1593</v>
      </c>
      <c r="D267" s="13" t="s">
        <v>4130</v>
      </c>
      <c r="E267" s="21" t="s">
        <v>992</v>
      </c>
      <c r="F267" s="21" t="s">
        <v>3343</v>
      </c>
      <c r="G267" s="15" t="s">
        <v>3323</v>
      </c>
      <c r="H267" s="14" t="s">
        <v>3643</v>
      </c>
      <c r="I267" s="22" t="s">
        <v>9061</v>
      </c>
      <c r="J267" s="13" t="str">
        <f t="shared" si="32"/>
        <v>tkhp890259@softbank.ne.jp</v>
      </c>
      <c r="K267" s="28" t="str">
        <f t="shared" si="33"/>
        <v>眼科 谷彰浩</v>
      </c>
      <c r="L267" s="13">
        <f t="shared" si="34"/>
        <v>11</v>
      </c>
      <c r="M267" s="61" t="s">
        <v>1235</v>
      </c>
      <c r="N267" s="13">
        <v>6</v>
      </c>
      <c r="O267" s="13">
        <v>1</v>
      </c>
      <c r="P267" s="13"/>
      <c r="Q267" s="13"/>
      <c r="R267" s="17">
        <v>42802</v>
      </c>
      <c r="S267" s="155" t="s">
        <v>6633</v>
      </c>
      <c r="T267" s="24"/>
      <c r="U267" s="13" t="s">
        <v>2456</v>
      </c>
      <c r="V267" s="13" t="s">
        <v>5031</v>
      </c>
      <c r="W267" s="13"/>
      <c r="X267" s="13" t="s">
        <v>5708</v>
      </c>
      <c r="Y267" s="13" t="s">
        <v>5708</v>
      </c>
      <c r="Z267" s="13" t="s">
        <v>5708</v>
      </c>
      <c r="AA267" s="104" t="s">
        <v>7785</v>
      </c>
      <c r="AB267" s="103"/>
      <c r="AC267" s="12">
        <f t="shared" si="35"/>
        <v>2</v>
      </c>
      <c r="AD267" s="103"/>
      <c r="AE267" s="12">
        <f t="shared" si="36"/>
        <v>2</v>
      </c>
      <c r="AF267" s="103"/>
      <c r="AG267" s="12">
        <f t="shared" si="37"/>
        <v>2</v>
      </c>
      <c r="AH267" s="103"/>
      <c r="AI267" s="12">
        <f t="shared" si="38"/>
        <v>2</v>
      </c>
      <c r="AJ267" s="103" t="s">
        <v>1235</v>
      </c>
      <c r="AK267" s="12">
        <f t="shared" si="39"/>
        <v>1</v>
      </c>
    </row>
    <row r="268" spans="1:37" ht="13.5" customHeight="1">
      <c r="A268" s="20" t="s">
        <v>212</v>
      </c>
      <c r="B268" s="13" t="s">
        <v>3147</v>
      </c>
      <c r="C268" s="13" t="s">
        <v>1594</v>
      </c>
      <c r="D268" s="13" t="s">
        <v>4131</v>
      </c>
      <c r="E268" s="12"/>
      <c r="F268" s="21"/>
      <c r="G268" s="15"/>
      <c r="H268" s="14"/>
      <c r="I268" s="22"/>
      <c r="J268" s="13" t="str">
        <f t="shared" si="32"/>
        <v>tkhp890260@softbank.ne.jp</v>
      </c>
      <c r="K268" s="28" t="str">
        <f t="shared" si="33"/>
        <v xml:space="preserve"> </v>
      </c>
      <c r="L268" s="13">
        <f t="shared" si="34"/>
        <v>1</v>
      </c>
      <c r="M268" s="12"/>
      <c r="N268" s="13">
        <v>6</v>
      </c>
      <c r="O268" s="13">
        <v>1</v>
      </c>
      <c r="P268" s="13"/>
      <c r="Q268" s="37" t="s">
        <v>1176</v>
      </c>
      <c r="R268" s="17">
        <v>46296</v>
      </c>
      <c r="S268" s="80" t="s">
        <v>11060</v>
      </c>
      <c r="T268" s="18"/>
      <c r="U268" s="13" t="s">
        <v>2457</v>
      </c>
      <c r="V268" s="13" t="s">
        <v>5032</v>
      </c>
      <c r="W268" s="13"/>
      <c r="X268" s="13" t="s">
        <v>5708</v>
      </c>
      <c r="Y268" s="13" t="s">
        <v>5708</v>
      </c>
      <c r="Z268" s="13" t="s">
        <v>5708</v>
      </c>
      <c r="AA268" s="104" t="s">
        <v>7786</v>
      </c>
      <c r="AB268" s="103"/>
      <c r="AC268" s="12">
        <f t="shared" si="35"/>
        <v>2</v>
      </c>
      <c r="AD268" s="103"/>
      <c r="AE268" s="12">
        <f t="shared" si="36"/>
        <v>2</v>
      </c>
      <c r="AF268" s="103"/>
      <c r="AG268" s="12">
        <f t="shared" si="37"/>
        <v>2</v>
      </c>
      <c r="AH268" s="103"/>
      <c r="AI268" s="12">
        <f t="shared" si="38"/>
        <v>2</v>
      </c>
      <c r="AJ268" s="103" t="s">
        <v>1235</v>
      </c>
      <c r="AK268" s="12">
        <f t="shared" si="39"/>
        <v>0</v>
      </c>
    </row>
    <row r="269" spans="1:37" ht="13.5" customHeight="1">
      <c r="A269" s="13" t="s">
        <v>213</v>
      </c>
      <c r="B269" s="13" t="s">
        <v>3147</v>
      </c>
      <c r="C269" s="13" t="s">
        <v>1595</v>
      </c>
      <c r="D269" s="13" t="s">
        <v>4132</v>
      </c>
      <c r="E269" s="21" t="s">
        <v>992</v>
      </c>
      <c r="F269" s="21" t="s">
        <v>9218</v>
      </c>
      <c r="G269" s="15" t="s">
        <v>3323</v>
      </c>
      <c r="H269" s="14" t="s">
        <v>9219</v>
      </c>
      <c r="I269" s="22" t="s">
        <v>9220</v>
      </c>
      <c r="J269" s="13" t="str">
        <f t="shared" si="32"/>
        <v>tkhp890261@softbank.ne.jp</v>
      </c>
      <c r="K269" s="28" t="str">
        <f t="shared" si="33"/>
        <v>眼科 椋本浩文</v>
      </c>
      <c r="L269" s="13">
        <f t="shared" si="34"/>
        <v>13</v>
      </c>
      <c r="M269" s="61" t="s">
        <v>1235</v>
      </c>
      <c r="N269" s="13">
        <v>6</v>
      </c>
      <c r="O269" s="13">
        <v>1</v>
      </c>
      <c r="P269" s="13"/>
      <c r="Q269" s="13"/>
      <c r="R269" s="17">
        <v>45748</v>
      </c>
      <c r="S269" s="81" t="s">
        <v>9221</v>
      </c>
      <c r="T269" s="24"/>
      <c r="U269" s="13" t="s">
        <v>2458</v>
      </c>
      <c r="V269" s="13" t="s">
        <v>5033</v>
      </c>
      <c r="W269" s="13"/>
      <c r="X269" s="13" t="s">
        <v>5708</v>
      </c>
      <c r="Y269" s="13" t="s">
        <v>5708</v>
      </c>
      <c r="Z269" s="13" t="s">
        <v>5708</v>
      </c>
      <c r="AA269" s="104" t="s">
        <v>7787</v>
      </c>
      <c r="AB269" s="103"/>
      <c r="AC269" s="12">
        <f t="shared" si="35"/>
        <v>2</v>
      </c>
      <c r="AD269" s="103"/>
      <c r="AE269" s="12">
        <f t="shared" si="36"/>
        <v>2</v>
      </c>
      <c r="AF269" s="103"/>
      <c r="AG269" s="12">
        <f t="shared" si="37"/>
        <v>2</v>
      </c>
      <c r="AH269" s="103"/>
      <c r="AI269" s="12">
        <f t="shared" si="38"/>
        <v>2</v>
      </c>
      <c r="AJ269" s="103" t="s">
        <v>1235</v>
      </c>
      <c r="AK269" s="12">
        <f t="shared" si="39"/>
        <v>1</v>
      </c>
    </row>
    <row r="270" spans="1:37" ht="13.5" customHeight="1">
      <c r="A270" s="13" t="s">
        <v>214</v>
      </c>
      <c r="B270" s="13" t="s">
        <v>3147</v>
      </c>
      <c r="C270" s="13" t="s">
        <v>1597</v>
      </c>
      <c r="D270" s="13" t="s">
        <v>4133</v>
      </c>
      <c r="E270" s="12" t="s">
        <v>989</v>
      </c>
      <c r="F270" s="12" t="s">
        <v>8603</v>
      </c>
      <c r="G270" s="15" t="s">
        <v>3344</v>
      </c>
      <c r="H270" s="12" t="s">
        <v>6484</v>
      </c>
      <c r="I270" s="16" t="s">
        <v>10273</v>
      </c>
      <c r="J270" s="13" t="str">
        <f t="shared" si="32"/>
        <v>tkhp890262@softbank.ne.jp</v>
      </c>
      <c r="K270" s="28" t="str">
        <f t="shared" si="33"/>
        <v>泌尿器科 湊亮詠</v>
      </c>
      <c r="L270" s="13">
        <f t="shared" si="34"/>
        <v>15</v>
      </c>
      <c r="M270" s="12" t="s">
        <v>963</v>
      </c>
      <c r="N270" s="13">
        <v>6</v>
      </c>
      <c r="O270" s="13">
        <v>1</v>
      </c>
      <c r="P270" s="13"/>
      <c r="Q270" s="13"/>
      <c r="R270" s="17">
        <v>45383</v>
      </c>
      <c r="S270" s="80" t="s">
        <v>8638</v>
      </c>
      <c r="T270" s="18"/>
      <c r="U270" s="13" t="s">
        <v>2418</v>
      </c>
      <c r="V270" s="13" t="s">
        <v>5034</v>
      </c>
      <c r="W270" s="13"/>
      <c r="X270" s="13" t="s">
        <v>5708</v>
      </c>
      <c r="Y270" s="13" t="s">
        <v>5708</v>
      </c>
      <c r="Z270" s="13" t="s">
        <v>5708</v>
      </c>
      <c r="AA270" s="105" t="s">
        <v>8502</v>
      </c>
      <c r="AB270" s="103" t="s">
        <v>989</v>
      </c>
      <c r="AC270" s="12">
        <f t="shared" si="35"/>
        <v>1</v>
      </c>
      <c r="AD270" s="103" t="s">
        <v>8603</v>
      </c>
      <c r="AE270" s="12">
        <f t="shared" si="36"/>
        <v>1</v>
      </c>
      <c r="AF270" s="103" t="s">
        <v>6484</v>
      </c>
      <c r="AG270" s="12">
        <f t="shared" si="37"/>
        <v>1</v>
      </c>
      <c r="AH270" s="103" t="s">
        <v>8619</v>
      </c>
      <c r="AI270" s="12">
        <f t="shared" si="38"/>
        <v>0</v>
      </c>
      <c r="AJ270" s="103" t="s">
        <v>963</v>
      </c>
      <c r="AK270" s="12">
        <f t="shared" si="39"/>
        <v>1</v>
      </c>
    </row>
    <row r="271" spans="1:37" ht="13.5" customHeight="1">
      <c r="A271" s="13" t="s">
        <v>920</v>
      </c>
      <c r="B271" s="13" t="s">
        <v>3147</v>
      </c>
      <c r="C271" s="13" t="s">
        <v>1598</v>
      </c>
      <c r="D271" s="13" t="s">
        <v>4134</v>
      </c>
      <c r="E271" s="21" t="s">
        <v>989</v>
      </c>
      <c r="F271" s="21" t="s">
        <v>7555</v>
      </c>
      <c r="G271" s="15" t="s">
        <v>3344</v>
      </c>
      <c r="H271" s="14" t="s">
        <v>7556</v>
      </c>
      <c r="I271" s="22" t="s">
        <v>7557</v>
      </c>
      <c r="J271" s="13" t="str">
        <f t="shared" si="32"/>
        <v>tkhp890263@softbank.ne.jp</v>
      </c>
      <c r="K271" s="28" t="str">
        <f t="shared" si="33"/>
        <v>泌尿器科 古川順也</v>
      </c>
      <c r="L271" s="13">
        <f t="shared" si="34"/>
        <v>17</v>
      </c>
      <c r="M271" s="61" t="s">
        <v>963</v>
      </c>
      <c r="N271" s="13">
        <v>4</v>
      </c>
      <c r="O271" s="13">
        <v>1</v>
      </c>
      <c r="P271" s="13"/>
      <c r="Q271" s="13"/>
      <c r="R271" s="17">
        <v>45226</v>
      </c>
      <c r="S271" s="80" t="s">
        <v>7558</v>
      </c>
      <c r="T271" s="18"/>
      <c r="U271" s="13" t="s">
        <v>2419</v>
      </c>
      <c r="V271" s="13" t="s">
        <v>5035</v>
      </c>
      <c r="W271" s="13"/>
      <c r="X271" s="13" t="s">
        <v>5708</v>
      </c>
      <c r="Y271" s="13" t="s">
        <v>5708</v>
      </c>
      <c r="Z271" s="13" t="s">
        <v>5708</v>
      </c>
      <c r="AA271" s="104" t="s">
        <v>7751</v>
      </c>
      <c r="AB271" s="103"/>
      <c r="AC271" s="12">
        <f t="shared" si="35"/>
        <v>2</v>
      </c>
      <c r="AD271" s="103"/>
      <c r="AE271" s="12">
        <f t="shared" si="36"/>
        <v>2</v>
      </c>
      <c r="AF271" s="103"/>
      <c r="AG271" s="12">
        <f t="shared" si="37"/>
        <v>2</v>
      </c>
      <c r="AH271" s="103"/>
      <c r="AI271" s="12">
        <f t="shared" si="38"/>
        <v>2</v>
      </c>
      <c r="AJ271" s="103" t="s">
        <v>963</v>
      </c>
      <c r="AK271" s="12">
        <f t="shared" si="39"/>
        <v>1</v>
      </c>
    </row>
    <row r="272" spans="1:37" ht="13.5" customHeight="1">
      <c r="A272" s="13" t="s">
        <v>215</v>
      </c>
      <c r="B272" s="13" t="s">
        <v>3147</v>
      </c>
      <c r="C272" s="13" t="s">
        <v>1599</v>
      </c>
      <c r="D272" s="13" t="s">
        <v>4135</v>
      </c>
      <c r="E272" s="21" t="s">
        <v>989</v>
      </c>
      <c r="F272" s="21" t="s">
        <v>9172</v>
      </c>
      <c r="G272" s="15" t="s">
        <v>9173</v>
      </c>
      <c r="H272" s="14" t="s">
        <v>9174</v>
      </c>
      <c r="I272" s="22" t="s">
        <v>10265</v>
      </c>
      <c r="J272" s="13" t="str">
        <f t="shared" si="32"/>
        <v>tkhp890264@softbank.ne.jp</v>
      </c>
      <c r="K272" s="28" t="str">
        <f t="shared" si="33"/>
        <v>泌尿器科 塩崎啓登</v>
      </c>
      <c r="L272" s="13">
        <f t="shared" si="34"/>
        <v>17</v>
      </c>
      <c r="M272" s="61" t="s">
        <v>963</v>
      </c>
      <c r="N272" s="13">
        <v>6</v>
      </c>
      <c r="O272" s="13">
        <v>1</v>
      </c>
      <c r="P272" s="13"/>
      <c r="Q272" s="13"/>
      <c r="R272" s="17">
        <v>45748</v>
      </c>
      <c r="S272" s="80" t="s">
        <v>9175</v>
      </c>
      <c r="T272" s="18"/>
      <c r="U272" s="13" t="s">
        <v>2420</v>
      </c>
      <c r="V272" s="13" t="s">
        <v>5036</v>
      </c>
      <c r="W272" s="13"/>
      <c r="X272" s="13" t="s">
        <v>5708</v>
      </c>
      <c r="Y272" s="13" t="s">
        <v>5708</v>
      </c>
      <c r="Z272" s="13" t="s">
        <v>5708</v>
      </c>
      <c r="AA272" s="104" t="s">
        <v>7752</v>
      </c>
      <c r="AB272" s="103"/>
      <c r="AC272" s="12">
        <f t="shared" si="35"/>
        <v>2</v>
      </c>
      <c r="AD272" s="103"/>
      <c r="AE272" s="12">
        <f t="shared" si="36"/>
        <v>2</v>
      </c>
      <c r="AF272" s="103"/>
      <c r="AG272" s="12">
        <f t="shared" si="37"/>
        <v>2</v>
      </c>
      <c r="AH272" s="103"/>
      <c r="AI272" s="12">
        <f t="shared" si="38"/>
        <v>2</v>
      </c>
      <c r="AJ272" s="103" t="s">
        <v>963</v>
      </c>
      <c r="AK272" s="12">
        <f t="shared" si="39"/>
        <v>1</v>
      </c>
    </row>
    <row r="273" spans="1:37" ht="13.5" customHeight="1">
      <c r="A273" s="13" t="s">
        <v>216</v>
      </c>
      <c r="B273" s="13" t="s">
        <v>3147</v>
      </c>
      <c r="C273" s="13" t="s">
        <v>1600</v>
      </c>
      <c r="D273" s="13" t="s">
        <v>4136</v>
      </c>
      <c r="E273" s="21" t="s">
        <v>989</v>
      </c>
      <c r="F273" s="12" t="s">
        <v>8803</v>
      </c>
      <c r="G273" s="15" t="s">
        <v>3344</v>
      </c>
      <c r="H273" s="12" t="s">
        <v>3606</v>
      </c>
      <c r="I273" s="16" t="s">
        <v>8619</v>
      </c>
      <c r="J273" s="13" t="str">
        <f t="shared" si="32"/>
        <v>tkhp890265@softbank.ne.jp</v>
      </c>
      <c r="K273" s="28" t="str">
        <f t="shared" si="33"/>
        <v>泌尿器科 矢野哲弘</v>
      </c>
      <c r="L273" s="13">
        <f t="shared" si="34"/>
        <v>17</v>
      </c>
      <c r="M273" s="61" t="s">
        <v>963</v>
      </c>
      <c r="N273" s="13">
        <v>6</v>
      </c>
      <c r="O273" s="13">
        <v>1</v>
      </c>
      <c r="P273" s="13"/>
      <c r="Q273" s="13"/>
      <c r="R273" s="17">
        <v>45383</v>
      </c>
      <c r="S273" s="80" t="s">
        <v>8648</v>
      </c>
      <c r="T273" s="18"/>
      <c r="U273" s="13" t="s">
        <v>2421</v>
      </c>
      <c r="V273" s="13" t="s">
        <v>5037</v>
      </c>
      <c r="W273" s="13"/>
      <c r="X273" s="13" t="s">
        <v>5708</v>
      </c>
      <c r="Y273" s="13" t="s">
        <v>5708</v>
      </c>
      <c r="Z273" s="13" t="s">
        <v>5708</v>
      </c>
      <c r="AA273" s="104" t="s">
        <v>7753</v>
      </c>
      <c r="AB273" s="103"/>
      <c r="AC273" s="12">
        <f t="shared" si="35"/>
        <v>2</v>
      </c>
      <c r="AD273" s="103" t="s">
        <v>8803</v>
      </c>
      <c r="AE273" s="12">
        <f t="shared" si="36"/>
        <v>1</v>
      </c>
      <c r="AF273" s="103" t="s">
        <v>3606</v>
      </c>
      <c r="AG273" s="12">
        <f t="shared" si="37"/>
        <v>1</v>
      </c>
      <c r="AH273" s="103" t="s">
        <v>8619</v>
      </c>
      <c r="AI273" s="12">
        <f t="shared" si="38"/>
        <v>1</v>
      </c>
      <c r="AJ273" s="103" t="s">
        <v>963</v>
      </c>
      <c r="AK273" s="12">
        <f t="shared" si="39"/>
        <v>1</v>
      </c>
    </row>
    <row r="274" spans="1:37" ht="13.5" customHeight="1">
      <c r="A274" s="13" t="s">
        <v>217</v>
      </c>
      <c r="B274" s="13" t="s">
        <v>3147</v>
      </c>
      <c r="C274" s="13" t="s">
        <v>1601</v>
      </c>
      <c r="D274" s="13" t="s">
        <v>4137</v>
      </c>
      <c r="E274" s="21" t="s">
        <v>989</v>
      </c>
      <c r="F274" s="21" t="s">
        <v>5928</v>
      </c>
      <c r="G274" s="15" t="s">
        <v>3344</v>
      </c>
      <c r="H274" s="14" t="s">
        <v>3688</v>
      </c>
      <c r="I274" s="22" t="s">
        <v>10266</v>
      </c>
      <c r="J274" s="13" t="str">
        <f t="shared" si="32"/>
        <v>tkhp890266@softbank.ne.jp</v>
      </c>
      <c r="K274" s="28" t="str">
        <f t="shared" si="33"/>
        <v>泌尿器科 楠原義人</v>
      </c>
      <c r="L274" s="13">
        <f t="shared" si="34"/>
        <v>17</v>
      </c>
      <c r="M274" s="61" t="s">
        <v>963</v>
      </c>
      <c r="N274" s="13">
        <v>6</v>
      </c>
      <c r="O274" s="13">
        <v>1</v>
      </c>
      <c r="P274" s="13"/>
      <c r="Q274" s="13"/>
      <c r="R274" s="17">
        <v>42802</v>
      </c>
      <c r="S274" s="80" t="s">
        <v>6634</v>
      </c>
      <c r="T274" s="18"/>
      <c r="U274" s="13" t="s">
        <v>2422</v>
      </c>
      <c r="V274" s="13" t="s">
        <v>5038</v>
      </c>
      <c r="W274" s="13"/>
      <c r="X274" s="13" t="s">
        <v>5708</v>
      </c>
      <c r="Y274" s="13" t="s">
        <v>5708</v>
      </c>
      <c r="Z274" s="13" t="s">
        <v>5708</v>
      </c>
      <c r="AA274" s="104" t="s">
        <v>7754</v>
      </c>
      <c r="AB274" s="103"/>
      <c r="AC274" s="12">
        <f t="shared" si="35"/>
        <v>2</v>
      </c>
      <c r="AD274" s="103"/>
      <c r="AE274" s="12">
        <f t="shared" si="36"/>
        <v>2</v>
      </c>
      <c r="AF274" s="103"/>
      <c r="AG274" s="12">
        <f t="shared" si="37"/>
        <v>2</v>
      </c>
      <c r="AH274" s="103"/>
      <c r="AI274" s="12">
        <f t="shared" si="38"/>
        <v>2</v>
      </c>
      <c r="AJ274" s="103" t="s">
        <v>963</v>
      </c>
      <c r="AK274" s="12">
        <f t="shared" si="39"/>
        <v>1</v>
      </c>
    </row>
    <row r="275" spans="1:37" ht="13.5" customHeight="1">
      <c r="A275" s="13" t="s">
        <v>218</v>
      </c>
      <c r="B275" s="13" t="s">
        <v>3147</v>
      </c>
      <c r="C275" s="13" t="s">
        <v>1602</v>
      </c>
      <c r="D275" s="13" t="s">
        <v>4138</v>
      </c>
      <c r="E275" s="21" t="s">
        <v>989</v>
      </c>
      <c r="F275" s="21" t="s">
        <v>7236</v>
      </c>
      <c r="G275" s="15" t="s">
        <v>3344</v>
      </c>
      <c r="H275" s="14" t="s">
        <v>3770</v>
      </c>
      <c r="I275" s="16" t="s">
        <v>10273</v>
      </c>
      <c r="J275" s="13" t="str">
        <f t="shared" si="32"/>
        <v>tkhp890267@softbank.ne.jp</v>
      </c>
      <c r="K275" s="28" t="str">
        <f t="shared" si="33"/>
        <v>泌尿器科 小林早紀</v>
      </c>
      <c r="L275" s="13">
        <f t="shared" si="34"/>
        <v>17</v>
      </c>
      <c r="M275" s="61" t="s">
        <v>963</v>
      </c>
      <c r="N275" s="13">
        <v>6</v>
      </c>
      <c r="O275" s="13">
        <v>1</v>
      </c>
      <c r="P275" s="13"/>
      <c r="Q275" s="13"/>
      <c r="R275" s="17">
        <v>45017</v>
      </c>
      <c r="S275" s="80" t="s">
        <v>7254</v>
      </c>
      <c r="T275" s="18"/>
      <c r="U275" s="13" t="s">
        <v>2423</v>
      </c>
      <c r="V275" s="13" t="s">
        <v>5039</v>
      </c>
      <c r="W275" s="13"/>
      <c r="X275" s="13" t="s">
        <v>5708</v>
      </c>
      <c r="Y275" s="13" t="s">
        <v>5708</v>
      </c>
      <c r="Z275" s="13" t="s">
        <v>5708</v>
      </c>
      <c r="AA275" s="104" t="s">
        <v>7755</v>
      </c>
      <c r="AB275" s="103"/>
      <c r="AC275" s="12">
        <f t="shared" si="35"/>
        <v>2</v>
      </c>
      <c r="AD275" s="103"/>
      <c r="AE275" s="12">
        <f t="shared" si="36"/>
        <v>2</v>
      </c>
      <c r="AF275" s="103"/>
      <c r="AG275" s="12">
        <f t="shared" si="37"/>
        <v>2</v>
      </c>
      <c r="AH275" s="103"/>
      <c r="AI275" s="12">
        <f t="shared" si="38"/>
        <v>2</v>
      </c>
      <c r="AJ275" s="103" t="s">
        <v>963</v>
      </c>
      <c r="AK275" s="12">
        <f t="shared" si="39"/>
        <v>1</v>
      </c>
    </row>
    <row r="276" spans="1:37" ht="13.5" customHeight="1">
      <c r="A276" s="13" t="s">
        <v>219</v>
      </c>
      <c r="B276" s="13" t="s">
        <v>3147</v>
      </c>
      <c r="C276" s="13" t="s">
        <v>1603</v>
      </c>
      <c r="D276" s="13" t="s">
        <v>4139</v>
      </c>
      <c r="E276" s="21" t="s">
        <v>989</v>
      </c>
      <c r="F276" s="21" t="s">
        <v>5929</v>
      </c>
      <c r="G276" s="15" t="s">
        <v>3344</v>
      </c>
      <c r="H276" s="14" t="s">
        <v>3689</v>
      </c>
      <c r="I276" s="22" t="s">
        <v>334</v>
      </c>
      <c r="J276" s="13" t="str">
        <f t="shared" si="32"/>
        <v>tkhp890268@softbank.ne.jp</v>
      </c>
      <c r="K276" s="28" t="str">
        <f t="shared" si="33"/>
        <v>泌尿器科 布川朋也</v>
      </c>
      <c r="L276" s="13">
        <f t="shared" si="34"/>
        <v>17</v>
      </c>
      <c r="M276" s="61" t="s">
        <v>963</v>
      </c>
      <c r="N276" s="13">
        <v>6</v>
      </c>
      <c r="O276" s="13">
        <v>1</v>
      </c>
      <c r="P276" s="13"/>
      <c r="Q276" s="13"/>
      <c r="R276" s="17">
        <v>43537</v>
      </c>
      <c r="S276" s="80" t="s">
        <v>6635</v>
      </c>
      <c r="T276" s="18"/>
      <c r="U276" s="13" t="s">
        <v>2424</v>
      </c>
      <c r="V276" s="13" t="s">
        <v>5040</v>
      </c>
      <c r="W276" s="13"/>
      <c r="X276" s="13" t="s">
        <v>5708</v>
      </c>
      <c r="Y276" s="13" t="s">
        <v>5708</v>
      </c>
      <c r="Z276" s="13" t="s">
        <v>5708</v>
      </c>
      <c r="AA276" s="104" t="s">
        <v>7756</v>
      </c>
      <c r="AB276" s="103"/>
      <c r="AC276" s="12">
        <f t="shared" si="35"/>
        <v>2</v>
      </c>
      <c r="AD276" s="103"/>
      <c r="AE276" s="12">
        <f t="shared" si="36"/>
        <v>2</v>
      </c>
      <c r="AF276" s="103"/>
      <c r="AG276" s="12">
        <f t="shared" si="37"/>
        <v>2</v>
      </c>
      <c r="AH276" s="103"/>
      <c r="AI276" s="12">
        <f t="shared" si="38"/>
        <v>2</v>
      </c>
      <c r="AJ276" s="103" t="s">
        <v>963</v>
      </c>
      <c r="AK276" s="12">
        <f t="shared" si="39"/>
        <v>1</v>
      </c>
    </row>
    <row r="277" spans="1:37" ht="13.5" customHeight="1">
      <c r="A277" s="13" t="s">
        <v>220</v>
      </c>
      <c r="B277" s="13" t="s">
        <v>3147</v>
      </c>
      <c r="C277" s="13" t="s">
        <v>1604</v>
      </c>
      <c r="D277" s="13" t="s">
        <v>4140</v>
      </c>
      <c r="E277" s="21" t="s">
        <v>989</v>
      </c>
      <c r="F277" s="21" t="s">
        <v>5930</v>
      </c>
      <c r="G277" s="15" t="s">
        <v>3344</v>
      </c>
      <c r="H277" s="14" t="s">
        <v>3640</v>
      </c>
      <c r="I277" s="22" t="s">
        <v>336</v>
      </c>
      <c r="J277" s="13" t="str">
        <f t="shared" si="32"/>
        <v>tkhp890269@softbank.ne.jp</v>
      </c>
      <c r="K277" s="28" t="str">
        <f t="shared" si="33"/>
        <v>泌尿器科 山口邦久</v>
      </c>
      <c r="L277" s="13">
        <f t="shared" si="34"/>
        <v>17</v>
      </c>
      <c r="M277" s="61" t="s">
        <v>963</v>
      </c>
      <c r="N277" s="13">
        <v>6</v>
      </c>
      <c r="O277" s="13">
        <v>1</v>
      </c>
      <c r="P277" s="13"/>
      <c r="Q277" s="13"/>
      <c r="R277" s="17">
        <v>40273</v>
      </c>
      <c r="S277" s="80" t="s">
        <v>6636</v>
      </c>
      <c r="T277" s="18"/>
      <c r="U277" s="13" t="s">
        <v>2425</v>
      </c>
      <c r="V277" s="13" t="s">
        <v>5041</v>
      </c>
      <c r="W277" s="13"/>
      <c r="X277" s="13" t="s">
        <v>5708</v>
      </c>
      <c r="Y277" s="13" t="s">
        <v>5708</v>
      </c>
      <c r="Z277" s="13" t="s">
        <v>5708</v>
      </c>
      <c r="AA277" s="104" t="s">
        <v>7757</v>
      </c>
      <c r="AB277" s="103"/>
      <c r="AC277" s="12">
        <f t="shared" si="35"/>
        <v>2</v>
      </c>
      <c r="AD277" s="103"/>
      <c r="AE277" s="12">
        <f t="shared" si="36"/>
        <v>2</v>
      </c>
      <c r="AF277" s="103"/>
      <c r="AG277" s="12">
        <f t="shared" si="37"/>
        <v>2</v>
      </c>
      <c r="AH277" s="103"/>
      <c r="AI277" s="12">
        <f t="shared" si="38"/>
        <v>2</v>
      </c>
      <c r="AJ277" s="103" t="s">
        <v>963</v>
      </c>
      <c r="AK277" s="12">
        <f t="shared" si="39"/>
        <v>1</v>
      </c>
    </row>
    <row r="278" spans="1:37" ht="13.5" customHeight="1">
      <c r="A278" s="13" t="s">
        <v>221</v>
      </c>
      <c r="B278" s="13" t="s">
        <v>3147</v>
      </c>
      <c r="C278" s="13" t="s">
        <v>1605</v>
      </c>
      <c r="D278" s="13" t="s">
        <v>4141</v>
      </c>
      <c r="E278" s="21" t="s">
        <v>989</v>
      </c>
      <c r="F278" s="21" t="s">
        <v>6928</v>
      </c>
      <c r="G278" s="15" t="s">
        <v>3344</v>
      </c>
      <c r="H278" s="14" t="s">
        <v>6960</v>
      </c>
      <c r="I278" s="22" t="s">
        <v>10263</v>
      </c>
      <c r="J278" s="13" t="str">
        <f t="shared" si="32"/>
        <v>tkhp890270@softbank.ne.jp</v>
      </c>
      <c r="K278" s="28" t="str">
        <f t="shared" si="33"/>
        <v>泌尿器科 冨田諒太郎</v>
      </c>
      <c r="L278" s="13">
        <f t="shared" si="34"/>
        <v>19</v>
      </c>
      <c r="M278" s="61" t="s">
        <v>963</v>
      </c>
      <c r="N278" s="13">
        <v>6</v>
      </c>
      <c r="O278" s="13">
        <v>1</v>
      </c>
      <c r="P278" s="13"/>
      <c r="Q278" s="13"/>
      <c r="R278" s="17">
        <v>44652</v>
      </c>
      <c r="S278" s="80" t="s">
        <v>7010</v>
      </c>
      <c r="T278" s="18"/>
      <c r="U278" s="13" t="s">
        <v>2426</v>
      </c>
      <c r="V278" s="13" t="s">
        <v>5042</v>
      </c>
      <c r="W278" s="13"/>
      <c r="X278" s="13" t="s">
        <v>5708</v>
      </c>
      <c r="Y278" s="13" t="s">
        <v>5708</v>
      </c>
      <c r="Z278" s="13" t="s">
        <v>5708</v>
      </c>
      <c r="AA278" s="104" t="s">
        <v>7758</v>
      </c>
      <c r="AB278" s="103"/>
      <c r="AC278" s="12">
        <f t="shared" si="35"/>
        <v>2</v>
      </c>
      <c r="AD278" s="103"/>
      <c r="AE278" s="12">
        <f t="shared" si="36"/>
        <v>2</v>
      </c>
      <c r="AF278" s="103"/>
      <c r="AG278" s="12">
        <f t="shared" si="37"/>
        <v>2</v>
      </c>
      <c r="AH278" s="103"/>
      <c r="AI278" s="12">
        <f t="shared" si="38"/>
        <v>2</v>
      </c>
      <c r="AJ278" s="103" t="s">
        <v>963</v>
      </c>
      <c r="AK278" s="12">
        <f t="shared" si="39"/>
        <v>1</v>
      </c>
    </row>
    <row r="279" spans="1:37" ht="13.5" customHeight="1">
      <c r="A279" s="13" t="s">
        <v>222</v>
      </c>
      <c r="B279" s="13" t="s">
        <v>3147</v>
      </c>
      <c r="C279" s="13" t="s">
        <v>1606</v>
      </c>
      <c r="D279" s="13" t="s">
        <v>4142</v>
      </c>
      <c r="E279" s="21" t="s">
        <v>989</v>
      </c>
      <c r="F279" s="21" t="s">
        <v>7297</v>
      </c>
      <c r="G279" s="15" t="s">
        <v>3344</v>
      </c>
      <c r="H279" s="14" t="s">
        <v>7300</v>
      </c>
      <c r="I279" s="22" t="s">
        <v>1146</v>
      </c>
      <c r="J279" s="13" t="str">
        <f t="shared" si="32"/>
        <v>tkhp890271@softbank.ne.jp</v>
      </c>
      <c r="K279" s="28" t="str">
        <f t="shared" si="33"/>
        <v>泌尿器科 西山美月</v>
      </c>
      <c r="L279" s="13">
        <f t="shared" si="34"/>
        <v>17</v>
      </c>
      <c r="M279" s="61" t="s">
        <v>963</v>
      </c>
      <c r="N279" s="13">
        <v>6</v>
      </c>
      <c r="O279" s="13">
        <v>1</v>
      </c>
      <c r="P279" s="13"/>
      <c r="Q279" s="13"/>
      <c r="R279" s="17">
        <v>45017</v>
      </c>
      <c r="S279" s="80" t="s">
        <v>7305</v>
      </c>
      <c r="T279" s="18"/>
      <c r="U279" s="13" t="s">
        <v>3122</v>
      </c>
      <c r="V279" s="13" t="s">
        <v>5043</v>
      </c>
      <c r="W279" s="13"/>
      <c r="X279" s="13" t="s">
        <v>5708</v>
      </c>
      <c r="Y279" s="13" t="s">
        <v>5708</v>
      </c>
      <c r="Z279" s="13" t="s">
        <v>5708</v>
      </c>
      <c r="AA279" s="104" t="s">
        <v>7759</v>
      </c>
      <c r="AB279" s="103"/>
      <c r="AC279" s="12">
        <f t="shared" si="35"/>
        <v>2</v>
      </c>
      <c r="AD279" s="103"/>
      <c r="AE279" s="12">
        <f t="shared" si="36"/>
        <v>2</v>
      </c>
      <c r="AF279" s="103"/>
      <c r="AG279" s="12">
        <f t="shared" si="37"/>
        <v>2</v>
      </c>
      <c r="AH279" s="103"/>
      <c r="AI279" s="12">
        <f t="shared" si="38"/>
        <v>2</v>
      </c>
      <c r="AJ279" s="103" t="s">
        <v>963</v>
      </c>
      <c r="AK279" s="12">
        <f t="shared" si="39"/>
        <v>1</v>
      </c>
    </row>
    <row r="280" spans="1:37" ht="13.5" customHeight="1">
      <c r="A280" s="13" t="s">
        <v>223</v>
      </c>
      <c r="B280" s="13" t="s">
        <v>3147</v>
      </c>
      <c r="C280" s="13" t="s">
        <v>1607</v>
      </c>
      <c r="D280" s="13" t="s">
        <v>4143</v>
      </c>
      <c r="E280" s="21" t="s">
        <v>989</v>
      </c>
      <c r="F280" s="21" t="s">
        <v>5931</v>
      </c>
      <c r="G280" s="15" t="s">
        <v>3344</v>
      </c>
      <c r="H280" s="14" t="s">
        <v>3690</v>
      </c>
      <c r="I280" s="22" t="s">
        <v>10266</v>
      </c>
      <c r="J280" s="13" t="str">
        <f t="shared" si="32"/>
        <v>tkhp890272@softbank.ne.jp</v>
      </c>
      <c r="K280" s="28" t="str">
        <f t="shared" si="33"/>
        <v>泌尿器科 佐々木雄太郎</v>
      </c>
      <c r="L280" s="13">
        <f t="shared" si="34"/>
        <v>21</v>
      </c>
      <c r="M280" s="61" t="s">
        <v>963</v>
      </c>
      <c r="N280" s="13">
        <v>6</v>
      </c>
      <c r="O280" s="13">
        <v>1</v>
      </c>
      <c r="P280" s="13"/>
      <c r="Q280" s="13"/>
      <c r="R280" s="17">
        <v>43555</v>
      </c>
      <c r="S280" s="80" t="s">
        <v>6637</v>
      </c>
      <c r="T280" s="18"/>
      <c r="U280" s="13" t="s">
        <v>2427</v>
      </c>
      <c r="V280" s="13" t="s">
        <v>5044</v>
      </c>
      <c r="W280" s="13"/>
      <c r="X280" s="13" t="s">
        <v>5708</v>
      </c>
      <c r="Y280" s="13" t="s">
        <v>5708</v>
      </c>
      <c r="Z280" s="13" t="s">
        <v>5708</v>
      </c>
      <c r="AA280" s="104" t="s">
        <v>7760</v>
      </c>
      <c r="AB280" s="103"/>
      <c r="AC280" s="12">
        <f t="shared" si="35"/>
        <v>2</v>
      </c>
      <c r="AD280" s="103"/>
      <c r="AE280" s="12">
        <f t="shared" si="36"/>
        <v>2</v>
      </c>
      <c r="AF280" s="103"/>
      <c r="AG280" s="12">
        <f t="shared" si="37"/>
        <v>2</v>
      </c>
      <c r="AH280" s="103"/>
      <c r="AI280" s="12">
        <f t="shared" si="38"/>
        <v>2</v>
      </c>
      <c r="AJ280" s="103" t="s">
        <v>963</v>
      </c>
      <c r="AK280" s="12">
        <f t="shared" si="39"/>
        <v>1</v>
      </c>
    </row>
    <row r="281" spans="1:37" ht="13.5" customHeight="1">
      <c r="A281" s="13" t="s">
        <v>224</v>
      </c>
      <c r="B281" s="13" t="s">
        <v>3147</v>
      </c>
      <c r="C281" s="13" t="s">
        <v>1913</v>
      </c>
      <c r="D281" s="13" t="s">
        <v>4144</v>
      </c>
      <c r="E281" s="21" t="s">
        <v>989</v>
      </c>
      <c r="F281" s="21" t="s">
        <v>10274</v>
      </c>
      <c r="G281" s="15" t="s">
        <v>3344</v>
      </c>
      <c r="H281" s="14" t="s">
        <v>10278</v>
      </c>
      <c r="I281" s="22" t="s">
        <v>1146</v>
      </c>
      <c r="J281" s="13" t="str">
        <f t="shared" si="32"/>
        <v>tkhp890273@softbank.ne.jp</v>
      </c>
      <c r="K281" s="28" t="str">
        <f t="shared" si="33"/>
        <v>泌尿器科 上野恵輝</v>
      </c>
      <c r="L281" s="13">
        <f t="shared" si="34"/>
        <v>17</v>
      </c>
      <c r="M281" s="61" t="s">
        <v>963</v>
      </c>
      <c r="N281" s="13">
        <v>6</v>
      </c>
      <c r="O281" s="13">
        <v>1</v>
      </c>
      <c r="P281" s="13"/>
      <c r="Q281" s="13"/>
      <c r="R281" s="17">
        <v>46085</v>
      </c>
      <c r="S281" s="80" t="s">
        <v>10282</v>
      </c>
      <c r="T281" s="18"/>
      <c r="U281" s="13" t="s">
        <v>2428</v>
      </c>
      <c r="V281" s="13" t="s">
        <v>5045</v>
      </c>
      <c r="W281" s="13"/>
      <c r="X281" s="13" t="s">
        <v>5708</v>
      </c>
      <c r="Y281" s="13" t="s">
        <v>5708</v>
      </c>
      <c r="Z281" s="13" t="s">
        <v>5708</v>
      </c>
      <c r="AA281" s="104" t="s">
        <v>7761</v>
      </c>
      <c r="AB281" s="103"/>
      <c r="AC281" s="12">
        <f t="shared" si="35"/>
        <v>2</v>
      </c>
      <c r="AD281" s="103"/>
      <c r="AE281" s="12">
        <f t="shared" si="36"/>
        <v>2</v>
      </c>
      <c r="AF281" s="103"/>
      <c r="AG281" s="12">
        <f t="shared" si="37"/>
        <v>2</v>
      </c>
      <c r="AH281" s="103"/>
      <c r="AI281" s="12">
        <f t="shared" si="38"/>
        <v>2</v>
      </c>
      <c r="AJ281" s="103" t="s">
        <v>963</v>
      </c>
      <c r="AK281" s="12">
        <f t="shared" si="39"/>
        <v>1</v>
      </c>
    </row>
    <row r="282" spans="1:37" ht="13.5" customHeight="1">
      <c r="A282" s="13" t="s">
        <v>225</v>
      </c>
      <c r="B282" s="13" t="s">
        <v>3147</v>
      </c>
      <c r="C282" s="13" t="s">
        <v>1608</v>
      </c>
      <c r="D282" s="13" t="s">
        <v>4145</v>
      </c>
      <c r="E282" s="21" t="s">
        <v>985</v>
      </c>
      <c r="F282" s="21" t="s">
        <v>6442</v>
      </c>
      <c r="G282" s="15" t="s">
        <v>3325</v>
      </c>
      <c r="H282" s="14" t="s">
        <v>6484</v>
      </c>
      <c r="I282" s="22" t="s">
        <v>1109</v>
      </c>
      <c r="J282" s="13" t="str">
        <f t="shared" si="32"/>
        <v>tkhp890274@softbank.ne.jp</v>
      </c>
      <c r="K282" s="28" t="str">
        <f t="shared" si="33"/>
        <v>腎臓内科 湊将典</v>
      </c>
      <c r="L282" s="13">
        <f t="shared" si="34"/>
        <v>15</v>
      </c>
      <c r="M282" s="61" t="s">
        <v>962</v>
      </c>
      <c r="N282" s="13">
        <v>6</v>
      </c>
      <c r="O282" s="13">
        <v>1</v>
      </c>
      <c r="P282" s="13"/>
      <c r="Q282" s="13"/>
      <c r="R282" s="17">
        <v>44287</v>
      </c>
      <c r="S282" s="80" t="s">
        <v>6638</v>
      </c>
      <c r="T282" s="18"/>
      <c r="U282" s="13" t="s">
        <v>2335</v>
      </c>
      <c r="V282" s="13" t="s">
        <v>5046</v>
      </c>
      <c r="W282" s="13"/>
      <c r="X282" s="13" t="s">
        <v>5708</v>
      </c>
      <c r="Y282" s="13" t="s">
        <v>5708</v>
      </c>
      <c r="Z282" s="13" t="s">
        <v>5708</v>
      </c>
      <c r="AA282" s="104" t="s">
        <v>7682</v>
      </c>
      <c r="AB282" s="103"/>
      <c r="AC282" s="12">
        <f t="shared" si="35"/>
        <v>2</v>
      </c>
      <c r="AD282" s="103"/>
      <c r="AE282" s="12">
        <f t="shared" si="36"/>
        <v>2</v>
      </c>
      <c r="AF282" s="103"/>
      <c r="AG282" s="12">
        <f t="shared" si="37"/>
        <v>2</v>
      </c>
      <c r="AH282" s="103"/>
      <c r="AI282" s="12">
        <f t="shared" si="38"/>
        <v>2</v>
      </c>
      <c r="AJ282" s="103" t="s">
        <v>962</v>
      </c>
      <c r="AK282" s="12">
        <f t="shared" si="39"/>
        <v>1</v>
      </c>
    </row>
    <row r="283" spans="1:37" ht="13.5" customHeight="1">
      <c r="A283" s="13" t="s">
        <v>226</v>
      </c>
      <c r="B283" s="13" t="s">
        <v>3147</v>
      </c>
      <c r="C283" s="13" t="s">
        <v>1609</v>
      </c>
      <c r="D283" s="13" t="s">
        <v>4146</v>
      </c>
      <c r="E283" s="21" t="s">
        <v>995</v>
      </c>
      <c r="F283" s="12" t="s">
        <v>8566</v>
      </c>
      <c r="G283" s="15" t="s">
        <v>1188</v>
      </c>
      <c r="H283" s="12" t="s">
        <v>3715</v>
      </c>
      <c r="I283" s="22" t="s">
        <v>335</v>
      </c>
      <c r="J283" s="13" t="str">
        <f t="shared" si="32"/>
        <v>tkhp890275@softbank.ne.jp</v>
      </c>
      <c r="K283" s="28" t="str">
        <f t="shared" si="33"/>
        <v>皮膚科 岩脇文香</v>
      </c>
      <c r="L283" s="13">
        <f t="shared" si="34"/>
        <v>15</v>
      </c>
      <c r="M283" s="146" t="s">
        <v>965</v>
      </c>
      <c r="N283" s="13">
        <v>6</v>
      </c>
      <c r="O283" s="13">
        <v>1</v>
      </c>
      <c r="P283" s="13"/>
      <c r="Q283" s="13"/>
      <c r="R283" s="17">
        <v>45383</v>
      </c>
      <c r="S283" s="80" t="s">
        <v>8657</v>
      </c>
      <c r="T283" s="18"/>
      <c r="U283" s="13" t="s">
        <v>2354</v>
      </c>
      <c r="V283" s="13" t="s">
        <v>5047</v>
      </c>
      <c r="W283" s="13"/>
      <c r="X283" s="13" t="s">
        <v>5708</v>
      </c>
      <c r="Y283" s="13" t="s">
        <v>5708</v>
      </c>
      <c r="Z283" s="13" t="s">
        <v>5708</v>
      </c>
      <c r="AA283" s="104" t="s">
        <v>7853</v>
      </c>
      <c r="AB283" s="103"/>
      <c r="AC283" s="12">
        <f t="shared" si="35"/>
        <v>2</v>
      </c>
      <c r="AD283" s="103" t="s">
        <v>8566</v>
      </c>
      <c r="AE283" s="12">
        <f t="shared" si="36"/>
        <v>1</v>
      </c>
      <c r="AF283" s="103" t="s">
        <v>3715</v>
      </c>
      <c r="AG283" s="12">
        <f t="shared" si="37"/>
        <v>1</v>
      </c>
      <c r="AH283" s="103" t="s">
        <v>8619</v>
      </c>
      <c r="AI283" s="12">
        <f t="shared" si="38"/>
        <v>0</v>
      </c>
      <c r="AJ283" s="103" t="s">
        <v>965</v>
      </c>
      <c r="AK283" s="12">
        <f t="shared" si="39"/>
        <v>1</v>
      </c>
    </row>
    <row r="284" spans="1:37" ht="13.5" customHeight="1">
      <c r="A284" s="13" t="s">
        <v>227</v>
      </c>
      <c r="B284" s="13" t="s">
        <v>3147</v>
      </c>
      <c r="C284" s="13" t="s">
        <v>1610</v>
      </c>
      <c r="D284" s="13" t="s">
        <v>4147</v>
      </c>
      <c r="E284" s="21" t="s">
        <v>992</v>
      </c>
      <c r="F284" s="12" t="s">
        <v>8559</v>
      </c>
      <c r="G284" s="15" t="s">
        <v>3323</v>
      </c>
      <c r="H284" s="12" t="s">
        <v>6376</v>
      </c>
      <c r="I284" s="16" t="s">
        <v>8619</v>
      </c>
      <c r="J284" s="13" t="str">
        <f t="shared" si="32"/>
        <v>tkhp890276@softbank.ne.jp</v>
      </c>
      <c r="K284" s="28" t="str">
        <f t="shared" si="33"/>
        <v>眼科 三宅冠奈</v>
      </c>
      <c r="L284" s="13">
        <f t="shared" si="34"/>
        <v>13</v>
      </c>
      <c r="M284" s="61" t="s">
        <v>1235</v>
      </c>
      <c r="N284" s="13">
        <v>6</v>
      </c>
      <c r="O284" s="13">
        <v>1</v>
      </c>
      <c r="P284" s="13"/>
      <c r="Q284" s="13"/>
      <c r="R284" s="17">
        <v>45383</v>
      </c>
      <c r="S284" s="80" t="s">
        <v>8662</v>
      </c>
      <c r="T284" s="18"/>
      <c r="U284" s="13" t="s">
        <v>2459</v>
      </c>
      <c r="V284" s="13" t="s">
        <v>5048</v>
      </c>
      <c r="W284" s="13"/>
      <c r="X284" s="13" t="s">
        <v>5708</v>
      </c>
      <c r="Y284" s="13" t="s">
        <v>5708</v>
      </c>
      <c r="Z284" s="13" t="s">
        <v>5708</v>
      </c>
      <c r="AA284" s="104" t="s">
        <v>7788</v>
      </c>
      <c r="AB284" s="103"/>
      <c r="AC284" s="12">
        <f t="shared" si="35"/>
        <v>2</v>
      </c>
      <c r="AD284" s="103" t="s">
        <v>8559</v>
      </c>
      <c r="AE284" s="12">
        <f t="shared" si="36"/>
        <v>1</v>
      </c>
      <c r="AF284" s="103" t="s">
        <v>6376</v>
      </c>
      <c r="AG284" s="12">
        <f t="shared" si="37"/>
        <v>1</v>
      </c>
      <c r="AH284" s="103" t="s">
        <v>8620</v>
      </c>
      <c r="AI284" s="12">
        <f t="shared" si="38"/>
        <v>0</v>
      </c>
      <c r="AJ284" s="103" t="s">
        <v>1235</v>
      </c>
      <c r="AK284" s="12">
        <f t="shared" si="39"/>
        <v>1</v>
      </c>
    </row>
    <row r="285" spans="1:37" ht="13.5" customHeight="1">
      <c r="A285" s="13" t="s">
        <v>228</v>
      </c>
      <c r="B285" s="13" t="s">
        <v>3147</v>
      </c>
      <c r="C285" s="13" t="s">
        <v>1611</v>
      </c>
      <c r="D285" s="13" t="s">
        <v>4148</v>
      </c>
      <c r="E285" s="21" t="s">
        <v>992</v>
      </c>
      <c r="F285" s="21" t="s">
        <v>10656</v>
      </c>
      <c r="G285" s="15" t="s">
        <v>3323</v>
      </c>
      <c r="H285" s="14" t="s">
        <v>7187</v>
      </c>
      <c r="I285" s="22" t="s">
        <v>6984</v>
      </c>
      <c r="J285" s="13" t="str">
        <f t="shared" si="32"/>
        <v>tkhp890277@softbank.ne.jp</v>
      </c>
      <c r="K285" s="28" t="str">
        <f t="shared" si="33"/>
        <v>眼科 三崎貴文</v>
      </c>
      <c r="L285" s="13">
        <f t="shared" si="34"/>
        <v>13</v>
      </c>
      <c r="M285" s="61" t="s">
        <v>1235</v>
      </c>
      <c r="N285" s="13">
        <v>12</v>
      </c>
      <c r="O285" s="13">
        <v>5</v>
      </c>
      <c r="P285" s="13"/>
      <c r="Q285" s="13"/>
      <c r="R285" s="17">
        <v>46098</v>
      </c>
      <c r="S285" s="80" t="s">
        <v>10456</v>
      </c>
      <c r="T285" s="18"/>
      <c r="U285" s="13" t="s">
        <v>2460</v>
      </c>
      <c r="V285" s="13" t="s">
        <v>5049</v>
      </c>
      <c r="W285" s="13"/>
      <c r="X285" s="13" t="s">
        <v>5708</v>
      </c>
      <c r="Y285" s="13" t="s">
        <v>5708</v>
      </c>
      <c r="Z285" s="13" t="s">
        <v>5708</v>
      </c>
      <c r="AA285" s="104" t="s">
        <v>8380</v>
      </c>
      <c r="AB285" s="103"/>
      <c r="AC285" s="12">
        <f t="shared" si="35"/>
        <v>2</v>
      </c>
      <c r="AD285" s="103"/>
      <c r="AE285" s="12">
        <f t="shared" si="36"/>
        <v>2</v>
      </c>
      <c r="AF285" s="103"/>
      <c r="AG285" s="12">
        <f t="shared" si="37"/>
        <v>2</v>
      </c>
      <c r="AH285" s="103"/>
      <c r="AI285" s="12">
        <f t="shared" si="38"/>
        <v>2</v>
      </c>
      <c r="AJ285" s="103" t="s">
        <v>6185</v>
      </c>
      <c r="AK285" s="12">
        <f t="shared" si="39"/>
        <v>0</v>
      </c>
    </row>
    <row r="286" spans="1:37" ht="13.5" customHeight="1">
      <c r="A286" s="13" t="s">
        <v>229</v>
      </c>
      <c r="B286" s="13" t="s">
        <v>3147</v>
      </c>
      <c r="C286" s="13" t="s">
        <v>1612</v>
      </c>
      <c r="D286" s="13" t="s">
        <v>4149</v>
      </c>
      <c r="E286" s="21" t="s">
        <v>992</v>
      </c>
      <c r="F286" s="21" t="s">
        <v>5932</v>
      </c>
      <c r="G286" s="15" t="s">
        <v>3323</v>
      </c>
      <c r="H286" s="14" t="s">
        <v>3701</v>
      </c>
      <c r="I286" s="22" t="s">
        <v>1107</v>
      </c>
      <c r="J286" s="13" t="str">
        <f t="shared" si="32"/>
        <v>tkhp890278@softbank.ne.jp</v>
      </c>
      <c r="K286" s="28" t="str">
        <f t="shared" si="33"/>
        <v>眼科 三田村佳典</v>
      </c>
      <c r="L286" s="13">
        <f t="shared" si="34"/>
        <v>15</v>
      </c>
      <c r="M286" s="61" t="s">
        <v>1235</v>
      </c>
      <c r="N286" s="13">
        <v>4</v>
      </c>
      <c r="O286" s="13">
        <v>1</v>
      </c>
      <c r="P286" s="13"/>
      <c r="Q286" s="13"/>
      <c r="R286" s="17">
        <v>40269</v>
      </c>
      <c r="S286" s="80" t="s">
        <v>6639</v>
      </c>
      <c r="T286" s="18"/>
      <c r="U286" s="13" t="s">
        <v>2461</v>
      </c>
      <c r="V286" s="13" t="s">
        <v>5050</v>
      </c>
      <c r="W286" s="13"/>
      <c r="X286" s="13" t="s">
        <v>5708</v>
      </c>
      <c r="Y286" s="13" t="s">
        <v>5708</v>
      </c>
      <c r="Z286" s="13" t="s">
        <v>5708</v>
      </c>
      <c r="AA286" s="104" t="s">
        <v>7789</v>
      </c>
      <c r="AB286" s="103"/>
      <c r="AC286" s="12">
        <f t="shared" si="35"/>
        <v>2</v>
      </c>
      <c r="AD286" s="103"/>
      <c r="AE286" s="12">
        <f t="shared" si="36"/>
        <v>2</v>
      </c>
      <c r="AF286" s="103"/>
      <c r="AG286" s="12">
        <f t="shared" si="37"/>
        <v>2</v>
      </c>
      <c r="AH286" s="103"/>
      <c r="AI286" s="12">
        <f t="shared" si="38"/>
        <v>2</v>
      </c>
      <c r="AJ286" s="103" t="s">
        <v>1235</v>
      </c>
      <c r="AK286" s="12">
        <f t="shared" si="39"/>
        <v>1</v>
      </c>
    </row>
    <row r="287" spans="1:37" ht="13.5" customHeight="1">
      <c r="A287" s="13" t="s">
        <v>230</v>
      </c>
      <c r="B287" s="13" t="s">
        <v>3147</v>
      </c>
      <c r="C287" s="13" t="s">
        <v>1613</v>
      </c>
      <c r="D287" s="13" t="s">
        <v>4150</v>
      </c>
      <c r="E287" s="21" t="s">
        <v>992</v>
      </c>
      <c r="F287" s="21" t="s">
        <v>5933</v>
      </c>
      <c r="G287" s="15" t="s">
        <v>3323</v>
      </c>
      <c r="H287" s="14" t="s">
        <v>3684</v>
      </c>
      <c r="I287" s="22" t="s">
        <v>6334</v>
      </c>
      <c r="J287" s="13" t="str">
        <f t="shared" si="32"/>
        <v>tkhp890279@softbank.ne.jp</v>
      </c>
      <c r="K287" s="28" t="str">
        <f t="shared" si="33"/>
        <v>眼科 井上昌幸</v>
      </c>
      <c r="L287" s="13">
        <f t="shared" si="34"/>
        <v>13</v>
      </c>
      <c r="M287" s="61" t="s">
        <v>1235</v>
      </c>
      <c r="N287" s="13">
        <v>6</v>
      </c>
      <c r="O287" s="13">
        <v>1</v>
      </c>
      <c r="P287" s="13"/>
      <c r="Q287" s="13"/>
      <c r="R287" s="17">
        <v>43919</v>
      </c>
      <c r="S287" s="80" t="s">
        <v>6640</v>
      </c>
      <c r="T287" s="18"/>
      <c r="U287" s="13" t="s">
        <v>2462</v>
      </c>
      <c r="V287" s="13" t="s">
        <v>5051</v>
      </c>
      <c r="W287" s="13"/>
      <c r="X287" s="13" t="s">
        <v>5708</v>
      </c>
      <c r="Y287" s="13" t="s">
        <v>5708</v>
      </c>
      <c r="Z287" s="13" t="s">
        <v>5708</v>
      </c>
      <c r="AA287" s="104" t="s">
        <v>7790</v>
      </c>
      <c r="AB287" s="103"/>
      <c r="AC287" s="12">
        <f t="shared" si="35"/>
        <v>2</v>
      </c>
      <c r="AD287" s="103"/>
      <c r="AE287" s="12">
        <f t="shared" si="36"/>
        <v>2</v>
      </c>
      <c r="AF287" s="103"/>
      <c r="AG287" s="12">
        <f t="shared" si="37"/>
        <v>2</v>
      </c>
      <c r="AH287" s="103"/>
      <c r="AI287" s="12">
        <f t="shared" si="38"/>
        <v>2</v>
      </c>
      <c r="AJ287" s="103" t="s">
        <v>1235</v>
      </c>
      <c r="AK287" s="12">
        <f t="shared" si="39"/>
        <v>1</v>
      </c>
    </row>
    <row r="288" spans="1:37" ht="13.5" customHeight="1">
      <c r="A288" s="13" t="s">
        <v>231</v>
      </c>
      <c r="B288" s="13" t="s">
        <v>3147</v>
      </c>
      <c r="C288" s="13" t="s">
        <v>1614</v>
      </c>
      <c r="D288" s="13" t="s">
        <v>4151</v>
      </c>
      <c r="E288" s="21" t="s">
        <v>992</v>
      </c>
      <c r="F288" s="21" t="s">
        <v>5934</v>
      </c>
      <c r="G288" s="15" t="s">
        <v>3323</v>
      </c>
      <c r="H288" s="14" t="s">
        <v>3628</v>
      </c>
      <c r="I288" s="22" t="s">
        <v>336</v>
      </c>
      <c r="J288" s="13" t="str">
        <f t="shared" si="32"/>
        <v>tkhp890280@softbank.ne.jp</v>
      </c>
      <c r="K288" s="28" t="str">
        <f t="shared" si="33"/>
        <v>眼科 四宮加容</v>
      </c>
      <c r="L288" s="13">
        <f t="shared" si="34"/>
        <v>13</v>
      </c>
      <c r="M288" s="61" t="s">
        <v>1235</v>
      </c>
      <c r="N288" s="13">
        <v>6</v>
      </c>
      <c r="O288" s="13">
        <v>1</v>
      </c>
      <c r="P288" s="13"/>
      <c r="Q288" s="13"/>
      <c r="R288" s="17">
        <v>40268</v>
      </c>
      <c r="S288" s="80" t="s">
        <v>6641</v>
      </c>
      <c r="T288" s="18"/>
      <c r="U288" s="13" t="s">
        <v>2463</v>
      </c>
      <c r="V288" s="13" t="s">
        <v>5052</v>
      </c>
      <c r="W288" s="13"/>
      <c r="X288" s="13" t="s">
        <v>5708</v>
      </c>
      <c r="Y288" s="13" t="s">
        <v>5708</v>
      </c>
      <c r="Z288" s="13" t="s">
        <v>5708</v>
      </c>
      <c r="AA288" s="104" t="s">
        <v>7791</v>
      </c>
      <c r="AB288" s="103"/>
      <c r="AC288" s="12">
        <f t="shared" si="35"/>
        <v>2</v>
      </c>
      <c r="AD288" s="103"/>
      <c r="AE288" s="12">
        <f t="shared" si="36"/>
        <v>2</v>
      </c>
      <c r="AF288" s="103"/>
      <c r="AG288" s="12">
        <f t="shared" si="37"/>
        <v>2</v>
      </c>
      <c r="AH288" s="103"/>
      <c r="AI288" s="12">
        <f t="shared" si="38"/>
        <v>2</v>
      </c>
      <c r="AJ288" s="103" t="s">
        <v>1235</v>
      </c>
      <c r="AK288" s="12">
        <f t="shared" si="39"/>
        <v>1</v>
      </c>
    </row>
    <row r="289" spans="1:37" ht="13.5" customHeight="1">
      <c r="A289" s="13" t="s">
        <v>232</v>
      </c>
      <c r="B289" s="13" t="s">
        <v>3147</v>
      </c>
      <c r="C289" s="13" t="s">
        <v>1615</v>
      </c>
      <c r="D289" s="13" t="s">
        <v>4152</v>
      </c>
      <c r="E289" s="21" t="s">
        <v>992</v>
      </c>
      <c r="F289" s="21" t="s">
        <v>7542</v>
      </c>
      <c r="G289" s="15" t="s">
        <v>3323</v>
      </c>
      <c r="H289" s="14" t="s">
        <v>7543</v>
      </c>
      <c r="I289" s="22" t="s">
        <v>6984</v>
      </c>
      <c r="J289" s="13" t="str">
        <f t="shared" si="32"/>
        <v>tkhp890281@softbank.ne.jp</v>
      </c>
      <c r="K289" s="28" t="str">
        <f t="shared" si="33"/>
        <v>眼科 三崎裕子</v>
      </c>
      <c r="L289" s="13">
        <f t="shared" si="34"/>
        <v>13</v>
      </c>
      <c r="M289" s="61" t="s">
        <v>1235</v>
      </c>
      <c r="N289" s="13">
        <v>6</v>
      </c>
      <c r="O289" s="13">
        <v>1</v>
      </c>
      <c r="P289" s="13"/>
      <c r="Q289" s="13"/>
      <c r="R289" s="17">
        <v>45198</v>
      </c>
      <c r="S289" s="80" t="s">
        <v>7544</v>
      </c>
      <c r="T289" s="18"/>
      <c r="U289" s="13" t="s">
        <v>2642</v>
      </c>
      <c r="V289" s="13" t="s">
        <v>5053</v>
      </c>
      <c r="W289" s="13"/>
      <c r="X289" s="13" t="s">
        <v>5708</v>
      </c>
      <c r="Y289" s="13" t="s">
        <v>5708</v>
      </c>
      <c r="Z289" s="13" t="s">
        <v>5708</v>
      </c>
      <c r="AA289" s="104" t="s">
        <v>7792</v>
      </c>
      <c r="AB289" s="103"/>
      <c r="AC289" s="12">
        <f t="shared" si="35"/>
        <v>2</v>
      </c>
      <c r="AD289" s="103"/>
      <c r="AE289" s="12">
        <f t="shared" si="36"/>
        <v>2</v>
      </c>
      <c r="AF289" s="103"/>
      <c r="AG289" s="12">
        <f t="shared" si="37"/>
        <v>2</v>
      </c>
      <c r="AH289" s="103"/>
      <c r="AI289" s="12">
        <f t="shared" si="38"/>
        <v>2</v>
      </c>
      <c r="AJ289" s="103" t="s">
        <v>1235</v>
      </c>
      <c r="AK289" s="12">
        <f t="shared" si="39"/>
        <v>1</v>
      </c>
    </row>
    <row r="290" spans="1:37" ht="13.5" customHeight="1">
      <c r="A290" s="13" t="s">
        <v>233</v>
      </c>
      <c r="B290" s="13" t="s">
        <v>3147</v>
      </c>
      <c r="C290" s="13" t="s">
        <v>1616</v>
      </c>
      <c r="D290" s="13" t="s">
        <v>4153</v>
      </c>
      <c r="E290" s="21" t="s">
        <v>992</v>
      </c>
      <c r="F290" s="21" t="s">
        <v>10323</v>
      </c>
      <c r="G290" s="15" t="s">
        <v>3323</v>
      </c>
      <c r="H290" s="14" t="s">
        <v>9513</v>
      </c>
      <c r="I290" s="22" t="s">
        <v>6984</v>
      </c>
      <c r="J290" s="13" t="str">
        <f t="shared" si="32"/>
        <v>tkhp890282@softbank.ne.jp</v>
      </c>
      <c r="K290" s="28" t="str">
        <f t="shared" si="33"/>
        <v>眼科 鈴木杏奈</v>
      </c>
      <c r="L290" s="13">
        <f t="shared" si="34"/>
        <v>13</v>
      </c>
      <c r="M290" s="61" t="s">
        <v>1235</v>
      </c>
      <c r="N290" s="13">
        <v>6</v>
      </c>
      <c r="O290" s="13">
        <v>1</v>
      </c>
      <c r="P290" s="13"/>
      <c r="Q290" s="13"/>
      <c r="R290" s="17">
        <v>46086</v>
      </c>
      <c r="S290" s="80" t="s">
        <v>10325</v>
      </c>
      <c r="T290" s="18"/>
      <c r="U290" s="13" t="s">
        <v>2464</v>
      </c>
      <c r="V290" s="13" t="s">
        <v>5054</v>
      </c>
      <c r="W290" s="13"/>
      <c r="X290" s="13" t="s">
        <v>5708</v>
      </c>
      <c r="Y290" s="13" t="s">
        <v>5708</v>
      </c>
      <c r="Z290" s="13" t="s">
        <v>5708</v>
      </c>
      <c r="AA290" s="104" t="s">
        <v>7793</v>
      </c>
      <c r="AB290" s="103"/>
      <c r="AC290" s="12">
        <f t="shared" si="35"/>
        <v>2</v>
      </c>
      <c r="AD290" s="103"/>
      <c r="AE290" s="12">
        <f t="shared" si="36"/>
        <v>2</v>
      </c>
      <c r="AF290" s="103"/>
      <c r="AG290" s="12">
        <f t="shared" si="37"/>
        <v>2</v>
      </c>
      <c r="AH290" s="103"/>
      <c r="AI290" s="12">
        <f t="shared" si="38"/>
        <v>2</v>
      </c>
      <c r="AJ290" s="103" t="s">
        <v>1235</v>
      </c>
      <c r="AK290" s="12">
        <f t="shared" si="39"/>
        <v>1</v>
      </c>
    </row>
    <row r="291" spans="1:37" ht="13.5" customHeight="1">
      <c r="A291" s="13" t="s">
        <v>234</v>
      </c>
      <c r="B291" s="13" t="s">
        <v>3147</v>
      </c>
      <c r="C291" s="13" t="s">
        <v>1617</v>
      </c>
      <c r="D291" s="13" t="s">
        <v>4154</v>
      </c>
      <c r="E291" s="21" t="s">
        <v>7046</v>
      </c>
      <c r="F291" s="21" t="s">
        <v>7047</v>
      </c>
      <c r="G291" s="15" t="s">
        <v>3323</v>
      </c>
      <c r="H291" s="14" t="s">
        <v>7048</v>
      </c>
      <c r="I291" s="22" t="s">
        <v>10263</v>
      </c>
      <c r="J291" s="13" t="str">
        <f t="shared" si="32"/>
        <v>tkhp890283@softbank.ne.jp</v>
      </c>
      <c r="K291" s="28" t="str">
        <f t="shared" si="33"/>
        <v>眼科 篠原輝実</v>
      </c>
      <c r="L291" s="13">
        <f t="shared" si="34"/>
        <v>13</v>
      </c>
      <c r="M291" s="61" t="s">
        <v>1235</v>
      </c>
      <c r="N291" s="13">
        <v>6</v>
      </c>
      <c r="O291" s="13">
        <v>1</v>
      </c>
      <c r="P291" s="13"/>
      <c r="Q291" s="13"/>
      <c r="R291" s="17">
        <v>44652</v>
      </c>
      <c r="S291" s="80" t="s">
        <v>7045</v>
      </c>
      <c r="T291" s="18"/>
      <c r="U291" s="13" t="s">
        <v>2721</v>
      </c>
      <c r="V291" s="13" t="s">
        <v>5055</v>
      </c>
      <c r="W291" s="13"/>
      <c r="X291" s="13" t="s">
        <v>5708</v>
      </c>
      <c r="Y291" s="13" t="s">
        <v>5708</v>
      </c>
      <c r="Z291" s="13" t="s">
        <v>5708</v>
      </c>
      <c r="AA291" s="104" t="s">
        <v>7794</v>
      </c>
      <c r="AB291" s="103"/>
      <c r="AC291" s="12">
        <f t="shared" si="35"/>
        <v>2</v>
      </c>
      <c r="AD291" s="103"/>
      <c r="AE291" s="12">
        <f t="shared" si="36"/>
        <v>2</v>
      </c>
      <c r="AF291" s="103"/>
      <c r="AG291" s="12">
        <f t="shared" si="37"/>
        <v>2</v>
      </c>
      <c r="AH291" s="103"/>
      <c r="AI291" s="12">
        <f t="shared" si="38"/>
        <v>2</v>
      </c>
      <c r="AJ291" s="103" t="s">
        <v>1235</v>
      </c>
      <c r="AK291" s="12">
        <f t="shared" si="39"/>
        <v>1</v>
      </c>
    </row>
    <row r="292" spans="1:37" ht="13.5" customHeight="1">
      <c r="A292" s="13" t="s">
        <v>235</v>
      </c>
      <c r="B292" s="13" t="s">
        <v>3147</v>
      </c>
      <c r="C292" s="13" t="s">
        <v>1618</v>
      </c>
      <c r="D292" s="13" t="s">
        <v>4155</v>
      </c>
      <c r="E292" s="21" t="s">
        <v>9222</v>
      </c>
      <c r="F292" s="21" t="s">
        <v>10324</v>
      </c>
      <c r="G292" s="15" t="s">
        <v>9223</v>
      </c>
      <c r="H292" s="14" t="s">
        <v>9451</v>
      </c>
      <c r="I292" s="22" t="s">
        <v>9220</v>
      </c>
      <c r="J292" s="13" t="str">
        <f t="shared" si="32"/>
        <v>tkhp890284@softbank.ne.jp</v>
      </c>
      <c r="K292" s="28" t="str">
        <f t="shared" si="33"/>
        <v>眼科 新居拓朗</v>
      </c>
      <c r="L292" s="13">
        <f t="shared" si="34"/>
        <v>13</v>
      </c>
      <c r="M292" s="61" t="s">
        <v>1235</v>
      </c>
      <c r="N292" s="13">
        <v>6</v>
      </c>
      <c r="O292" s="13">
        <v>1</v>
      </c>
      <c r="P292" s="13"/>
      <c r="Q292" s="13"/>
      <c r="R292" s="17">
        <v>46086</v>
      </c>
      <c r="S292" s="80" t="s">
        <v>10326</v>
      </c>
      <c r="T292" s="18"/>
      <c r="U292" s="13" t="s">
        <v>2465</v>
      </c>
      <c r="V292" s="13" t="s">
        <v>5056</v>
      </c>
      <c r="W292" s="13"/>
      <c r="X292" s="13" t="s">
        <v>5708</v>
      </c>
      <c r="Y292" s="13" t="s">
        <v>5708</v>
      </c>
      <c r="Z292" s="13" t="s">
        <v>5708</v>
      </c>
      <c r="AA292" s="105" t="s">
        <v>8503</v>
      </c>
      <c r="AB292" s="103"/>
      <c r="AC292" s="12">
        <f t="shared" si="35"/>
        <v>2</v>
      </c>
      <c r="AD292" s="103"/>
      <c r="AE292" s="12">
        <f t="shared" si="36"/>
        <v>2</v>
      </c>
      <c r="AF292" s="103"/>
      <c r="AG292" s="12">
        <f t="shared" si="37"/>
        <v>2</v>
      </c>
      <c r="AH292" s="103"/>
      <c r="AI292" s="12">
        <f t="shared" si="38"/>
        <v>2</v>
      </c>
      <c r="AJ292" s="103"/>
      <c r="AK292" s="12">
        <f t="shared" si="39"/>
        <v>2</v>
      </c>
    </row>
    <row r="293" spans="1:37" ht="13.5" customHeight="1">
      <c r="A293" s="13" t="s">
        <v>236</v>
      </c>
      <c r="B293" s="13" t="s">
        <v>3147</v>
      </c>
      <c r="C293" s="13" t="s">
        <v>1619</v>
      </c>
      <c r="D293" s="13" t="s">
        <v>4156</v>
      </c>
      <c r="E293" s="12" t="s">
        <v>8530</v>
      </c>
      <c r="F293" s="12" t="s">
        <v>10341</v>
      </c>
      <c r="G293" s="15" t="s">
        <v>3345</v>
      </c>
      <c r="H293" s="12" t="s">
        <v>10342</v>
      </c>
      <c r="I293" s="16" t="s">
        <v>1146</v>
      </c>
      <c r="J293" s="13" t="str">
        <f t="shared" si="32"/>
        <v>tkhp890285@softbank.ne.jp</v>
      </c>
      <c r="K293" s="28" t="str">
        <f t="shared" si="33"/>
        <v>放射線科 木田兆是</v>
      </c>
      <c r="L293" s="13">
        <f t="shared" si="34"/>
        <v>17</v>
      </c>
      <c r="M293" s="12" t="s">
        <v>970</v>
      </c>
      <c r="N293" s="13">
        <v>6</v>
      </c>
      <c r="O293" s="13">
        <v>1</v>
      </c>
      <c r="P293" s="13"/>
      <c r="Q293" s="13"/>
      <c r="R293" s="17">
        <v>46087</v>
      </c>
      <c r="S293" s="80" t="s">
        <v>10345</v>
      </c>
      <c r="T293" s="18"/>
      <c r="U293" s="13" t="s">
        <v>2466</v>
      </c>
      <c r="V293" s="13" t="s">
        <v>5057</v>
      </c>
      <c r="W293" s="13"/>
      <c r="X293" s="13" t="s">
        <v>5708</v>
      </c>
      <c r="Y293" s="13" t="s">
        <v>5708</v>
      </c>
      <c r="Z293" s="13" t="s">
        <v>5708</v>
      </c>
      <c r="AA293" s="105" t="s">
        <v>8504</v>
      </c>
      <c r="AB293" s="103" t="s">
        <v>8530</v>
      </c>
      <c r="AC293" s="12">
        <f t="shared" si="35"/>
        <v>1</v>
      </c>
      <c r="AD293" s="103" t="s">
        <v>8604</v>
      </c>
      <c r="AE293" s="12">
        <f t="shared" si="36"/>
        <v>0</v>
      </c>
      <c r="AF293" s="103" t="s">
        <v>3653</v>
      </c>
      <c r="AG293" s="12">
        <f t="shared" si="37"/>
        <v>0</v>
      </c>
      <c r="AH293" s="103" t="s">
        <v>8621</v>
      </c>
      <c r="AI293" s="12">
        <f t="shared" si="38"/>
        <v>0</v>
      </c>
      <c r="AJ293" s="103" t="s">
        <v>970</v>
      </c>
      <c r="AK293" s="12">
        <f t="shared" si="39"/>
        <v>1</v>
      </c>
    </row>
    <row r="294" spans="1:37" ht="13.5" customHeight="1">
      <c r="A294" s="13" t="s">
        <v>237</v>
      </c>
      <c r="B294" s="13" t="s">
        <v>3147</v>
      </c>
      <c r="C294" s="13" t="s">
        <v>1620</v>
      </c>
      <c r="D294" s="13" t="s">
        <v>4157</v>
      </c>
      <c r="E294" s="12"/>
      <c r="F294" s="12"/>
      <c r="G294" s="15"/>
      <c r="H294" s="12"/>
      <c r="I294" s="16"/>
      <c r="J294" s="13" t="str">
        <f t="shared" si="32"/>
        <v>tkhp890286@softbank.ne.jp</v>
      </c>
      <c r="K294" s="28" t="str">
        <f t="shared" si="33"/>
        <v xml:space="preserve"> </v>
      </c>
      <c r="L294" s="13">
        <f t="shared" si="34"/>
        <v>1</v>
      </c>
      <c r="M294" s="12"/>
      <c r="N294" s="13">
        <v>6</v>
      </c>
      <c r="O294" s="13">
        <v>1</v>
      </c>
      <c r="P294" s="13"/>
      <c r="Q294" s="37" t="s">
        <v>1176</v>
      </c>
      <c r="R294" s="17">
        <v>46293</v>
      </c>
      <c r="S294" s="80" t="s">
        <v>11044</v>
      </c>
      <c r="T294" s="18"/>
      <c r="U294" s="13" t="s">
        <v>2722</v>
      </c>
      <c r="V294" s="13" t="s">
        <v>5058</v>
      </c>
      <c r="W294" s="13"/>
      <c r="X294" s="13" t="s">
        <v>5708</v>
      </c>
      <c r="Y294" s="13" t="s">
        <v>5708</v>
      </c>
      <c r="Z294" s="13" t="s">
        <v>5708</v>
      </c>
      <c r="AA294" s="105" t="s">
        <v>8505</v>
      </c>
      <c r="AB294" s="103" t="s">
        <v>8530</v>
      </c>
      <c r="AC294" s="12">
        <f t="shared" si="35"/>
        <v>0</v>
      </c>
      <c r="AD294" s="103" t="s">
        <v>8605</v>
      </c>
      <c r="AE294" s="12">
        <f t="shared" si="36"/>
        <v>0</v>
      </c>
      <c r="AF294" s="103" t="s">
        <v>7581</v>
      </c>
      <c r="AG294" s="12">
        <f t="shared" si="37"/>
        <v>0</v>
      </c>
      <c r="AH294" s="103" t="s">
        <v>8619</v>
      </c>
      <c r="AI294" s="12">
        <f t="shared" si="38"/>
        <v>0</v>
      </c>
      <c r="AJ294" s="103" t="s">
        <v>970</v>
      </c>
      <c r="AK294" s="12">
        <f t="shared" si="39"/>
        <v>0</v>
      </c>
    </row>
    <row r="295" spans="1:37" ht="13.5" customHeight="1">
      <c r="A295" s="13" t="s">
        <v>238</v>
      </c>
      <c r="B295" s="13" t="s">
        <v>3147</v>
      </c>
      <c r="C295" s="13" t="s">
        <v>1621</v>
      </c>
      <c r="D295" s="13" t="s">
        <v>4158</v>
      </c>
      <c r="E295" s="21" t="s">
        <v>992</v>
      </c>
      <c r="F295" s="21" t="s">
        <v>5935</v>
      </c>
      <c r="G295" s="15" t="s">
        <v>3323</v>
      </c>
      <c r="H295" s="14" t="s">
        <v>3703</v>
      </c>
      <c r="I295" s="22" t="s">
        <v>1110</v>
      </c>
      <c r="J295" s="13" t="str">
        <f t="shared" si="32"/>
        <v>tkhp890287@softbank.ne.jp</v>
      </c>
      <c r="K295" s="28" t="str">
        <f t="shared" si="33"/>
        <v>眼科 江川麻理子</v>
      </c>
      <c r="L295" s="13">
        <f t="shared" si="34"/>
        <v>15</v>
      </c>
      <c r="M295" s="61" t="s">
        <v>1235</v>
      </c>
      <c r="N295" s="13">
        <v>6</v>
      </c>
      <c r="O295" s="13">
        <v>1</v>
      </c>
      <c r="P295" s="13"/>
      <c r="Q295" s="13"/>
      <c r="R295" s="17">
        <v>42802</v>
      </c>
      <c r="S295" s="80" t="s">
        <v>6642</v>
      </c>
      <c r="T295" s="18"/>
      <c r="U295" s="13" t="s">
        <v>2467</v>
      </c>
      <c r="V295" s="13" t="s">
        <v>5059</v>
      </c>
      <c r="W295" s="13"/>
      <c r="X295" s="13" t="s">
        <v>5708</v>
      </c>
      <c r="Y295" s="13" t="s">
        <v>5708</v>
      </c>
      <c r="Z295" s="13" t="s">
        <v>5708</v>
      </c>
      <c r="AA295" s="104" t="s">
        <v>7795</v>
      </c>
      <c r="AB295" s="103"/>
      <c r="AC295" s="12">
        <f t="shared" si="35"/>
        <v>2</v>
      </c>
      <c r="AD295" s="103"/>
      <c r="AE295" s="12">
        <f t="shared" si="36"/>
        <v>2</v>
      </c>
      <c r="AF295" s="103"/>
      <c r="AG295" s="12">
        <f t="shared" si="37"/>
        <v>2</v>
      </c>
      <c r="AH295" s="103"/>
      <c r="AI295" s="12">
        <f t="shared" si="38"/>
        <v>2</v>
      </c>
      <c r="AJ295" s="103" t="s">
        <v>1235</v>
      </c>
      <c r="AK295" s="12">
        <f t="shared" si="39"/>
        <v>1</v>
      </c>
    </row>
    <row r="296" spans="1:37" ht="13.5" customHeight="1">
      <c r="A296" s="13" t="s">
        <v>239</v>
      </c>
      <c r="B296" s="13" t="s">
        <v>3147</v>
      </c>
      <c r="C296" s="13" t="s">
        <v>1622</v>
      </c>
      <c r="D296" s="13" t="s">
        <v>4159</v>
      </c>
      <c r="E296" s="21" t="s">
        <v>992</v>
      </c>
      <c r="F296" s="21" t="s">
        <v>5936</v>
      </c>
      <c r="G296" s="15" t="s">
        <v>3323</v>
      </c>
      <c r="H296" s="14" t="s">
        <v>3591</v>
      </c>
      <c r="I296" s="22" t="s">
        <v>268</v>
      </c>
      <c r="J296" s="13" t="str">
        <f t="shared" si="32"/>
        <v>tkhp890288@softbank.ne.jp</v>
      </c>
      <c r="K296" s="28" t="str">
        <f t="shared" si="33"/>
        <v>眼科 宮本龍郎</v>
      </c>
      <c r="L296" s="13">
        <f t="shared" si="34"/>
        <v>13</v>
      </c>
      <c r="M296" s="61" t="s">
        <v>1235</v>
      </c>
      <c r="N296" s="13">
        <v>6</v>
      </c>
      <c r="O296" s="13">
        <v>1</v>
      </c>
      <c r="P296" s="13"/>
      <c r="Q296" s="13"/>
      <c r="R296" s="17">
        <v>43919</v>
      </c>
      <c r="S296" s="80" t="s">
        <v>6643</v>
      </c>
      <c r="T296" s="18"/>
      <c r="U296" s="13" t="s">
        <v>2468</v>
      </c>
      <c r="V296" s="13" t="s">
        <v>5060</v>
      </c>
      <c r="W296" s="13"/>
      <c r="X296" s="13" t="s">
        <v>5708</v>
      </c>
      <c r="Y296" s="13" t="s">
        <v>5708</v>
      </c>
      <c r="Z296" s="13" t="s">
        <v>5708</v>
      </c>
      <c r="AA296" s="104" t="s">
        <v>7796</v>
      </c>
      <c r="AB296" s="103"/>
      <c r="AC296" s="12">
        <f t="shared" si="35"/>
        <v>2</v>
      </c>
      <c r="AD296" s="103"/>
      <c r="AE296" s="12">
        <f t="shared" si="36"/>
        <v>2</v>
      </c>
      <c r="AF296" s="103"/>
      <c r="AG296" s="12">
        <f t="shared" si="37"/>
        <v>2</v>
      </c>
      <c r="AH296" s="103"/>
      <c r="AI296" s="12">
        <f t="shared" si="38"/>
        <v>2</v>
      </c>
      <c r="AJ296" s="103" t="s">
        <v>1235</v>
      </c>
      <c r="AK296" s="12">
        <f t="shared" si="39"/>
        <v>1</v>
      </c>
    </row>
    <row r="297" spans="1:37" ht="13.5" customHeight="1">
      <c r="A297" s="13" t="s">
        <v>240</v>
      </c>
      <c r="B297" s="13" t="s">
        <v>3147</v>
      </c>
      <c r="C297" s="13" t="s">
        <v>1623</v>
      </c>
      <c r="D297" s="13" t="s">
        <v>4160</v>
      </c>
      <c r="E297" s="21" t="s">
        <v>993</v>
      </c>
      <c r="F297" s="21" t="s">
        <v>7498</v>
      </c>
      <c r="G297" s="15" t="s">
        <v>3317</v>
      </c>
      <c r="H297" s="14" t="s">
        <v>7499</v>
      </c>
      <c r="I297" s="22" t="s">
        <v>6985</v>
      </c>
      <c r="J297" s="13" t="str">
        <f t="shared" si="32"/>
        <v>tkhp890289@softbank.ne.jp</v>
      </c>
      <c r="K297" s="28" t="str">
        <f t="shared" si="33"/>
        <v>耳鼻咽喉科 高岡奨</v>
      </c>
      <c r="L297" s="13">
        <f t="shared" si="34"/>
        <v>17</v>
      </c>
      <c r="M297" s="61" t="s">
        <v>964</v>
      </c>
      <c r="N297" s="13">
        <v>6</v>
      </c>
      <c r="O297" s="13">
        <v>1</v>
      </c>
      <c r="P297" s="13"/>
      <c r="Q297" s="13"/>
      <c r="R297" s="17">
        <v>45106</v>
      </c>
      <c r="S297" s="80" t="s">
        <v>7500</v>
      </c>
      <c r="T297" s="18"/>
      <c r="U297" s="13" t="s">
        <v>2475</v>
      </c>
      <c r="V297" s="13" t="s">
        <v>5061</v>
      </c>
      <c r="W297" s="13"/>
      <c r="X297" s="13" t="s">
        <v>5708</v>
      </c>
      <c r="Y297" s="13" t="s">
        <v>5708</v>
      </c>
      <c r="Z297" s="13" t="s">
        <v>5708</v>
      </c>
      <c r="AA297" s="104" t="s">
        <v>7805</v>
      </c>
      <c r="AB297" s="103"/>
      <c r="AC297" s="12">
        <f t="shared" si="35"/>
        <v>2</v>
      </c>
      <c r="AD297" s="103"/>
      <c r="AE297" s="12">
        <f t="shared" si="36"/>
        <v>2</v>
      </c>
      <c r="AF297" s="103"/>
      <c r="AG297" s="12">
        <f t="shared" si="37"/>
        <v>2</v>
      </c>
      <c r="AH297" s="103"/>
      <c r="AI297" s="12">
        <f t="shared" si="38"/>
        <v>2</v>
      </c>
      <c r="AJ297" s="103" t="s">
        <v>964</v>
      </c>
      <c r="AK297" s="12">
        <f t="shared" si="39"/>
        <v>1</v>
      </c>
    </row>
    <row r="298" spans="1:37" ht="13.5" customHeight="1">
      <c r="A298" s="13" t="s">
        <v>241</v>
      </c>
      <c r="B298" s="13" t="s">
        <v>3147</v>
      </c>
      <c r="C298" s="13" t="s">
        <v>1624</v>
      </c>
      <c r="D298" s="13" t="s">
        <v>4161</v>
      </c>
      <c r="E298" s="21" t="s">
        <v>9178</v>
      </c>
      <c r="F298" s="21" t="s">
        <v>9181</v>
      </c>
      <c r="G298" s="15" t="s">
        <v>9179</v>
      </c>
      <c r="H298" s="14" t="s">
        <v>9180</v>
      </c>
      <c r="I298" s="22" t="s">
        <v>9163</v>
      </c>
      <c r="J298" s="13" t="str">
        <f t="shared" si="32"/>
        <v>tkhp890290@softbank.ne.jp</v>
      </c>
      <c r="K298" s="28" t="str">
        <f t="shared" si="33"/>
        <v>耳鼻咽喉科 青野侑香</v>
      </c>
      <c r="L298" s="13">
        <f t="shared" si="34"/>
        <v>19</v>
      </c>
      <c r="M298" s="61" t="s">
        <v>964</v>
      </c>
      <c r="N298" s="13">
        <v>6</v>
      </c>
      <c r="O298" s="13">
        <v>1</v>
      </c>
      <c r="P298" s="13"/>
      <c r="Q298" s="13"/>
      <c r="R298" s="17">
        <v>45748</v>
      </c>
      <c r="S298" s="84" t="s">
        <v>9182</v>
      </c>
      <c r="T298" s="18"/>
      <c r="U298" s="13" t="s">
        <v>2476</v>
      </c>
      <c r="V298" s="13" t="s">
        <v>5062</v>
      </c>
      <c r="W298" s="13"/>
      <c r="X298" s="13" t="s">
        <v>5708</v>
      </c>
      <c r="Y298" s="13" t="s">
        <v>5708</v>
      </c>
      <c r="Z298" s="13" t="s">
        <v>5708</v>
      </c>
      <c r="AA298" s="105" t="s">
        <v>8506</v>
      </c>
      <c r="AB298" s="103"/>
      <c r="AC298" s="12">
        <f t="shared" si="35"/>
        <v>2</v>
      </c>
      <c r="AD298" s="103"/>
      <c r="AE298" s="12">
        <f t="shared" si="36"/>
        <v>2</v>
      </c>
      <c r="AF298" s="103"/>
      <c r="AG298" s="12">
        <f t="shared" si="37"/>
        <v>2</v>
      </c>
      <c r="AH298" s="103"/>
      <c r="AI298" s="12">
        <f t="shared" si="38"/>
        <v>2</v>
      </c>
      <c r="AJ298" s="103"/>
      <c r="AK298" s="12">
        <f t="shared" si="39"/>
        <v>2</v>
      </c>
    </row>
    <row r="299" spans="1:37" ht="13.5" customHeight="1">
      <c r="A299" s="13" t="s">
        <v>242</v>
      </c>
      <c r="B299" s="13" t="s">
        <v>3147</v>
      </c>
      <c r="C299" s="13" t="s">
        <v>1625</v>
      </c>
      <c r="D299" s="13" t="s">
        <v>4162</v>
      </c>
      <c r="E299" s="21" t="s">
        <v>993</v>
      </c>
      <c r="F299" s="21" t="s">
        <v>5937</v>
      </c>
      <c r="G299" s="15" t="s">
        <v>3317</v>
      </c>
      <c r="H299" s="14" t="s">
        <v>3632</v>
      </c>
      <c r="I299" s="22" t="s">
        <v>1110</v>
      </c>
      <c r="J299" s="13" t="str">
        <f t="shared" si="32"/>
        <v>tkhp890291@softbank.ne.jp</v>
      </c>
      <c r="K299" s="28" t="str">
        <f t="shared" si="33"/>
        <v>耳鼻咽喉科 近藤英司</v>
      </c>
      <c r="L299" s="13">
        <f t="shared" si="34"/>
        <v>19</v>
      </c>
      <c r="M299" s="61" t="s">
        <v>964</v>
      </c>
      <c r="N299" s="13">
        <v>6</v>
      </c>
      <c r="O299" s="13">
        <v>1</v>
      </c>
      <c r="P299" s="13"/>
      <c r="Q299" s="13"/>
      <c r="R299" s="17">
        <v>43919</v>
      </c>
      <c r="S299" s="80" t="s">
        <v>6644</v>
      </c>
      <c r="T299" s="18"/>
      <c r="U299" s="13" t="s">
        <v>2477</v>
      </c>
      <c r="V299" s="13" t="s">
        <v>5063</v>
      </c>
      <c r="W299" s="13"/>
      <c r="X299" s="13" t="s">
        <v>5708</v>
      </c>
      <c r="Y299" s="13" t="s">
        <v>5708</v>
      </c>
      <c r="Z299" s="13" t="s">
        <v>5708</v>
      </c>
      <c r="AA299" s="104" t="s">
        <v>7806</v>
      </c>
      <c r="AB299" s="103"/>
      <c r="AC299" s="12">
        <f t="shared" si="35"/>
        <v>2</v>
      </c>
      <c r="AD299" s="103"/>
      <c r="AE299" s="12">
        <f t="shared" si="36"/>
        <v>2</v>
      </c>
      <c r="AF299" s="103"/>
      <c r="AG299" s="12">
        <f t="shared" si="37"/>
        <v>2</v>
      </c>
      <c r="AH299" s="103"/>
      <c r="AI299" s="12">
        <f t="shared" si="38"/>
        <v>2</v>
      </c>
      <c r="AJ299" s="103" t="s">
        <v>964</v>
      </c>
      <c r="AK299" s="12">
        <f t="shared" si="39"/>
        <v>1</v>
      </c>
    </row>
    <row r="300" spans="1:37" ht="13.5" customHeight="1">
      <c r="A300" s="13" t="s">
        <v>243</v>
      </c>
      <c r="B300" s="13" t="s">
        <v>3147</v>
      </c>
      <c r="C300" s="13" t="s">
        <v>1626</v>
      </c>
      <c r="D300" s="13" t="s">
        <v>4163</v>
      </c>
      <c r="E300" s="21" t="s">
        <v>10353</v>
      </c>
      <c r="F300" s="21" t="s">
        <v>9079</v>
      </c>
      <c r="G300" s="15" t="s">
        <v>10639</v>
      </c>
      <c r="H300" s="14" t="s">
        <v>7117</v>
      </c>
      <c r="I300" s="22" t="s">
        <v>1118</v>
      </c>
      <c r="J300" s="13" t="str">
        <f t="shared" si="32"/>
        <v>tkhp890292@softbank.ne.jp</v>
      </c>
      <c r="K300" s="28" t="str">
        <f t="shared" si="33"/>
        <v>臨床工学部 加藤匠登</v>
      </c>
      <c r="L300" s="13">
        <f t="shared" si="34"/>
        <v>19</v>
      </c>
      <c r="M300" s="61" t="s">
        <v>10354</v>
      </c>
      <c r="N300" s="13">
        <v>12</v>
      </c>
      <c r="O300" s="13">
        <v>5</v>
      </c>
      <c r="P300" s="13"/>
      <c r="Q300" s="13"/>
      <c r="R300" s="17">
        <v>45748</v>
      </c>
      <c r="S300" s="80" t="s">
        <v>9080</v>
      </c>
      <c r="T300" s="18"/>
      <c r="U300" s="13" t="s">
        <v>2914</v>
      </c>
      <c r="V300" s="13" t="s">
        <v>5064</v>
      </c>
      <c r="W300" s="13"/>
      <c r="X300" s="13" t="s">
        <v>5708</v>
      </c>
      <c r="Y300" s="13" t="s">
        <v>5708</v>
      </c>
      <c r="Z300" s="13" t="s">
        <v>5708</v>
      </c>
      <c r="AA300" s="104" t="s">
        <v>8381</v>
      </c>
      <c r="AB300" s="103"/>
      <c r="AC300" s="12">
        <f t="shared" si="35"/>
        <v>2</v>
      </c>
      <c r="AD300" s="103"/>
      <c r="AE300" s="12">
        <f t="shared" si="36"/>
        <v>2</v>
      </c>
      <c r="AF300" s="103"/>
      <c r="AG300" s="12">
        <f t="shared" si="37"/>
        <v>2</v>
      </c>
      <c r="AH300" s="103"/>
      <c r="AI300" s="12">
        <f t="shared" si="38"/>
        <v>2</v>
      </c>
      <c r="AJ300" s="103" t="s">
        <v>6185</v>
      </c>
      <c r="AK300" s="12">
        <f t="shared" si="39"/>
        <v>0</v>
      </c>
    </row>
    <row r="301" spans="1:37" ht="13.5" customHeight="1">
      <c r="A301" s="13" t="s">
        <v>244</v>
      </c>
      <c r="B301" s="13" t="s">
        <v>3147</v>
      </c>
      <c r="C301" s="13" t="s">
        <v>1627</v>
      </c>
      <c r="D301" s="13" t="s">
        <v>4164</v>
      </c>
      <c r="E301" s="21" t="s">
        <v>10350</v>
      </c>
      <c r="F301" s="21" t="s">
        <v>5938</v>
      </c>
      <c r="G301" s="15" t="s">
        <v>10351</v>
      </c>
      <c r="H301" s="14" t="s">
        <v>3626</v>
      </c>
      <c r="I301" s="22" t="s">
        <v>3190</v>
      </c>
      <c r="J301" s="13" t="str">
        <f t="shared" si="32"/>
        <v>tkhp890293@softbank.ne.jp</v>
      </c>
      <c r="K301" s="28" t="str">
        <f t="shared" si="33"/>
        <v>臨床研究推進部 佐藤康敬</v>
      </c>
      <c r="L301" s="13">
        <f t="shared" si="34"/>
        <v>23</v>
      </c>
      <c r="M301" s="61" t="s">
        <v>10349</v>
      </c>
      <c r="N301" s="13">
        <v>12</v>
      </c>
      <c r="O301" s="13">
        <v>5</v>
      </c>
      <c r="P301" s="13"/>
      <c r="Q301" s="13"/>
      <c r="R301" s="17">
        <v>43919</v>
      </c>
      <c r="S301" s="80" t="s">
        <v>6645</v>
      </c>
      <c r="T301" s="18"/>
      <c r="U301" s="13" t="s">
        <v>2478</v>
      </c>
      <c r="V301" s="13" t="s">
        <v>5065</v>
      </c>
      <c r="W301" s="13"/>
      <c r="X301" s="13" t="s">
        <v>5708</v>
      </c>
      <c r="Y301" s="13" t="s">
        <v>5708</v>
      </c>
      <c r="Z301" s="13" t="s">
        <v>5708</v>
      </c>
      <c r="AA301" s="104" t="s">
        <v>8134</v>
      </c>
      <c r="AB301" s="103"/>
      <c r="AC301" s="12">
        <f t="shared" si="35"/>
        <v>2</v>
      </c>
      <c r="AD301" s="103"/>
      <c r="AE301" s="12">
        <f t="shared" si="36"/>
        <v>2</v>
      </c>
      <c r="AF301" s="103"/>
      <c r="AG301" s="12">
        <f t="shared" si="37"/>
        <v>2</v>
      </c>
      <c r="AH301" s="103"/>
      <c r="AI301" s="12">
        <f t="shared" si="38"/>
        <v>2</v>
      </c>
      <c r="AJ301" s="103" t="s">
        <v>6362</v>
      </c>
      <c r="AK301" s="12">
        <f t="shared" si="39"/>
        <v>0</v>
      </c>
    </row>
    <row r="302" spans="1:37" ht="13.5" customHeight="1">
      <c r="A302" s="13" t="s">
        <v>463</v>
      </c>
      <c r="B302" s="13" t="s">
        <v>3147</v>
      </c>
      <c r="C302" s="13" t="s">
        <v>1628</v>
      </c>
      <c r="D302" s="13" t="s">
        <v>4165</v>
      </c>
      <c r="E302" s="21" t="s">
        <v>983</v>
      </c>
      <c r="F302" s="21" t="s">
        <v>10626</v>
      </c>
      <c r="G302" s="15" t="s">
        <v>3322</v>
      </c>
      <c r="H302" s="14" t="s">
        <v>10627</v>
      </c>
      <c r="I302" s="22" t="s">
        <v>8619</v>
      </c>
      <c r="J302" s="13" t="str">
        <f t="shared" si="32"/>
        <v>tkhp890294@softbank.ne.jp</v>
      </c>
      <c r="K302" s="28" t="str">
        <f t="shared" si="33"/>
        <v>呼吸器内科 磯村祐太</v>
      </c>
      <c r="L302" s="13">
        <f t="shared" si="34"/>
        <v>19</v>
      </c>
      <c r="M302" s="61" t="s">
        <v>960</v>
      </c>
      <c r="N302" s="13">
        <v>6</v>
      </c>
      <c r="O302" s="13">
        <v>1</v>
      </c>
      <c r="P302" s="13"/>
      <c r="Q302" s="13"/>
      <c r="R302" s="17">
        <v>46111</v>
      </c>
      <c r="S302" s="80" t="s">
        <v>10854</v>
      </c>
      <c r="T302" s="18"/>
      <c r="U302" s="13" t="s">
        <v>2479</v>
      </c>
      <c r="V302" s="13" t="s">
        <v>5066</v>
      </c>
      <c r="W302" s="13"/>
      <c r="X302" s="13" t="s">
        <v>5708</v>
      </c>
      <c r="Y302" s="13" t="s">
        <v>5708</v>
      </c>
      <c r="Z302" s="13" t="s">
        <v>5708</v>
      </c>
      <c r="AA302" s="104" t="s">
        <v>7807</v>
      </c>
      <c r="AB302" s="103"/>
      <c r="AC302" s="12">
        <f t="shared" si="35"/>
        <v>2</v>
      </c>
      <c r="AD302" s="103"/>
      <c r="AE302" s="12">
        <f t="shared" si="36"/>
        <v>2</v>
      </c>
      <c r="AF302" s="103"/>
      <c r="AG302" s="12">
        <f t="shared" si="37"/>
        <v>2</v>
      </c>
      <c r="AH302" s="103"/>
      <c r="AI302" s="12">
        <f t="shared" si="38"/>
        <v>2</v>
      </c>
      <c r="AJ302" s="103" t="s">
        <v>964</v>
      </c>
      <c r="AK302" s="12">
        <f t="shared" si="39"/>
        <v>0</v>
      </c>
    </row>
    <row r="303" spans="1:37" ht="13.5" customHeight="1">
      <c r="A303" s="13" t="s">
        <v>464</v>
      </c>
      <c r="B303" s="13" t="s">
        <v>3147</v>
      </c>
      <c r="C303" s="13" t="s">
        <v>1629</v>
      </c>
      <c r="D303" s="13" t="s">
        <v>4166</v>
      </c>
      <c r="E303" s="21" t="s">
        <v>993</v>
      </c>
      <c r="F303" s="21" t="s">
        <v>5939</v>
      </c>
      <c r="G303" s="15" t="s">
        <v>3317</v>
      </c>
      <c r="H303" s="14" t="s">
        <v>3659</v>
      </c>
      <c r="I303" s="22" t="s">
        <v>1107</v>
      </c>
      <c r="J303" s="13" t="str">
        <f t="shared" si="32"/>
        <v>tkhp890295@softbank.ne.jp</v>
      </c>
      <c r="K303" s="28" t="str">
        <f t="shared" si="33"/>
        <v>耳鼻咽喉科 北村嘉章</v>
      </c>
      <c r="L303" s="13">
        <f t="shared" si="34"/>
        <v>19</v>
      </c>
      <c r="M303" s="61" t="s">
        <v>964</v>
      </c>
      <c r="N303" s="13">
        <v>4</v>
      </c>
      <c r="O303" s="13">
        <v>1</v>
      </c>
      <c r="P303" s="13"/>
      <c r="Q303" s="13"/>
      <c r="R303" s="17">
        <v>43919</v>
      </c>
      <c r="S303" s="84" t="s">
        <v>6646</v>
      </c>
      <c r="T303" s="18"/>
      <c r="U303" s="13" t="s">
        <v>2480</v>
      </c>
      <c r="V303" s="13" t="s">
        <v>5067</v>
      </c>
      <c r="W303" s="13"/>
      <c r="X303" s="13" t="s">
        <v>5708</v>
      </c>
      <c r="Y303" s="13" t="s">
        <v>5708</v>
      </c>
      <c r="Z303" s="13" t="s">
        <v>5708</v>
      </c>
      <c r="AA303" s="104" t="s">
        <v>7808</v>
      </c>
      <c r="AB303" s="103"/>
      <c r="AC303" s="12">
        <f t="shared" si="35"/>
        <v>2</v>
      </c>
      <c r="AD303" s="103"/>
      <c r="AE303" s="12">
        <f t="shared" si="36"/>
        <v>2</v>
      </c>
      <c r="AF303" s="103"/>
      <c r="AG303" s="12">
        <f t="shared" si="37"/>
        <v>2</v>
      </c>
      <c r="AH303" s="103"/>
      <c r="AI303" s="12">
        <f t="shared" si="38"/>
        <v>2</v>
      </c>
      <c r="AJ303" s="103" t="s">
        <v>964</v>
      </c>
      <c r="AK303" s="12">
        <f t="shared" si="39"/>
        <v>1</v>
      </c>
    </row>
    <row r="304" spans="1:37" ht="13.5" customHeight="1">
      <c r="A304" s="13" t="s">
        <v>465</v>
      </c>
      <c r="B304" s="13" t="s">
        <v>3147</v>
      </c>
      <c r="C304" s="13" t="s">
        <v>1630</v>
      </c>
      <c r="D304" s="13" t="s">
        <v>4167</v>
      </c>
      <c r="E304" s="21" t="s">
        <v>993</v>
      </c>
      <c r="F304" s="21" t="s">
        <v>5940</v>
      </c>
      <c r="G304" s="15" t="s">
        <v>3317</v>
      </c>
      <c r="H304" s="14" t="s">
        <v>3626</v>
      </c>
      <c r="I304" s="22" t="s">
        <v>736</v>
      </c>
      <c r="J304" s="13" t="str">
        <f t="shared" si="32"/>
        <v>tkhp890296@softbank.ne.jp</v>
      </c>
      <c r="K304" s="28" t="str">
        <f t="shared" si="33"/>
        <v>耳鼻咽喉科 佐藤豪</v>
      </c>
      <c r="L304" s="13">
        <f t="shared" si="34"/>
        <v>17</v>
      </c>
      <c r="M304" s="61" t="s">
        <v>964</v>
      </c>
      <c r="N304" s="13">
        <v>6</v>
      </c>
      <c r="O304" s="13">
        <v>1</v>
      </c>
      <c r="P304" s="13"/>
      <c r="Q304" s="13"/>
      <c r="R304" s="17">
        <v>42808</v>
      </c>
      <c r="S304" s="80" t="s">
        <v>6647</v>
      </c>
      <c r="T304" s="18"/>
      <c r="U304" s="13" t="s">
        <v>2481</v>
      </c>
      <c r="V304" s="13" t="s">
        <v>5068</v>
      </c>
      <c r="W304" s="13"/>
      <c r="X304" s="13" t="s">
        <v>5708</v>
      </c>
      <c r="Y304" s="13" t="s">
        <v>5708</v>
      </c>
      <c r="Z304" s="13" t="s">
        <v>5708</v>
      </c>
      <c r="AA304" s="104" t="s">
        <v>7809</v>
      </c>
      <c r="AB304" s="103"/>
      <c r="AC304" s="12">
        <f t="shared" si="35"/>
        <v>2</v>
      </c>
      <c r="AD304" s="103"/>
      <c r="AE304" s="12">
        <f t="shared" si="36"/>
        <v>2</v>
      </c>
      <c r="AF304" s="103"/>
      <c r="AG304" s="12">
        <f t="shared" si="37"/>
        <v>2</v>
      </c>
      <c r="AH304" s="103"/>
      <c r="AI304" s="12">
        <f t="shared" si="38"/>
        <v>2</v>
      </c>
      <c r="AJ304" s="103" t="s">
        <v>964</v>
      </c>
      <c r="AK304" s="12">
        <f t="shared" si="39"/>
        <v>1</v>
      </c>
    </row>
    <row r="305" spans="1:37" ht="13.5" customHeight="1">
      <c r="A305" s="13" t="s">
        <v>466</v>
      </c>
      <c r="B305" s="13" t="s">
        <v>3147</v>
      </c>
      <c r="C305" s="13" t="s">
        <v>1631</v>
      </c>
      <c r="D305" s="13" t="s">
        <v>4168</v>
      </c>
      <c r="E305" s="21" t="s">
        <v>8869</v>
      </c>
      <c r="F305" s="21" t="s">
        <v>6929</v>
      </c>
      <c r="G305" s="15" t="s">
        <v>8870</v>
      </c>
      <c r="H305" s="14" t="s">
        <v>6961</v>
      </c>
      <c r="I305" s="22" t="s">
        <v>10266</v>
      </c>
      <c r="J305" s="13" t="str">
        <f t="shared" si="32"/>
        <v>tkhp890297@softbank.ne.jp</v>
      </c>
      <c r="K305" s="28" t="str">
        <f t="shared" si="33"/>
        <v>救急科 石原学</v>
      </c>
      <c r="L305" s="13">
        <f t="shared" si="34"/>
        <v>13</v>
      </c>
      <c r="M305" s="61" t="s">
        <v>8891</v>
      </c>
      <c r="N305" s="13">
        <v>6</v>
      </c>
      <c r="O305" s="13">
        <v>1</v>
      </c>
      <c r="P305" s="35"/>
      <c r="Q305" s="13"/>
      <c r="R305" s="17">
        <v>44652</v>
      </c>
      <c r="S305" s="80" t="s">
        <v>7011</v>
      </c>
      <c r="T305" s="18"/>
      <c r="U305" s="13" t="s">
        <v>2562</v>
      </c>
      <c r="V305" s="13" t="s">
        <v>5069</v>
      </c>
      <c r="W305" s="35"/>
      <c r="X305" s="13" t="s">
        <v>5708</v>
      </c>
      <c r="Y305" s="13" t="s">
        <v>5708</v>
      </c>
      <c r="Z305" s="13" t="s">
        <v>5708</v>
      </c>
      <c r="AA305" s="104" t="s">
        <v>8101</v>
      </c>
      <c r="AB305" s="103"/>
      <c r="AC305" s="12">
        <f t="shared" si="35"/>
        <v>2</v>
      </c>
      <c r="AD305" s="103"/>
      <c r="AE305" s="12">
        <f t="shared" si="36"/>
        <v>2</v>
      </c>
      <c r="AF305" s="103"/>
      <c r="AG305" s="12">
        <f t="shared" si="37"/>
        <v>2</v>
      </c>
      <c r="AH305" s="103"/>
      <c r="AI305" s="12">
        <f t="shared" si="38"/>
        <v>2</v>
      </c>
      <c r="AJ305" s="103" t="s">
        <v>973</v>
      </c>
      <c r="AK305" s="12">
        <f t="shared" si="39"/>
        <v>0</v>
      </c>
    </row>
    <row r="306" spans="1:37" ht="13.5" customHeight="1">
      <c r="A306" s="13" t="s">
        <v>467</v>
      </c>
      <c r="B306" s="13" t="s">
        <v>3147</v>
      </c>
      <c r="C306" s="13" t="s">
        <v>1632</v>
      </c>
      <c r="D306" s="13" t="s">
        <v>4169</v>
      </c>
      <c r="E306" s="21" t="s">
        <v>993</v>
      </c>
      <c r="F306" s="21" t="s">
        <v>5941</v>
      </c>
      <c r="G306" s="15" t="s">
        <v>3317</v>
      </c>
      <c r="H306" s="14" t="s">
        <v>3708</v>
      </c>
      <c r="I306" s="22" t="s">
        <v>336</v>
      </c>
      <c r="J306" s="13" t="str">
        <f t="shared" si="32"/>
        <v>tkhp890298@softbank.ne.jp</v>
      </c>
      <c r="K306" s="28" t="str">
        <f t="shared" si="33"/>
        <v>耳鼻咽喉科 東貴弘</v>
      </c>
      <c r="L306" s="13">
        <f t="shared" si="34"/>
        <v>17</v>
      </c>
      <c r="M306" s="61" t="s">
        <v>964</v>
      </c>
      <c r="N306" s="13">
        <v>6</v>
      </c>
      <c r="O306" s="13">
        <v>1</v>
      </c>
      <c r="P306" s="13"/>
      <c r="Q306" s="13"/>
      <c r="R306" s="17">
        <v>43187</v>
      </c>
      <c r="S306" s="82" t="s">
        <v>6648</v>
      </c>
      <c r="T306" s="18"/>
      <c r="U306" s="13" t="s">
        <v>2482</v>
      </c>
      <c r="V306" s="13" t="s">
        <v>5070</v>
      </c>
      <c r="W306" s="13"/>
      <c r="X306" s="13" t="s">
        <v>5708</v>
      </c>
      <c r="Y306" s="13" t="s">
        <v>5708</v>
      </c>
      <c r="Z306" s="13" t="s">
        <v>5708</v>
      </c>
      <c r="AA306" s="104" t="s">
        <v>7810</v>
      </c>
      <c r="AB306" s="103"/>
      <c r="AC306" s="12">
        <f t="shared" si="35"/>
        <v>2</v>
      </c>
      <c r="AD306" s="103"/>
      <c r="AE306" s="12">
        <f t="shared" si="36"/>
        <v>2</v>
      </c>
      <c r="AF306" s="103"/>
      <c r="AG306" s="12">
        <f t="shared" si="37"/>
        <v>2</v>
      </c>
      <c r="AH306" s="103"/>
      <c r="AI306" s="12">
        <f t="shared" si="38"/>
        <v>2</v>
      </c>
      <c r="AJ306" s="103" t="s">
        <v>964</v>
      </c>
      <c r="AK306" s="12">
        <f t="shared" si="39"/>
        <v>1</v>
      </c>
    </row>
    <row r="307" spans="1:37" ht="13.5" customHeight="1">
      <c r="A307" s="13" t="s">
        <v>468</v>
      </c>
      <c r="B307" s="13" t="s">
        <v>3147</v>
      </c>
      <c r="C307" s="13" t="s">
        <v>1633</v>
      </c>
      <c r="D307" s="13" t="s">
        <v>4170</v>
      </c>
      <c r="E307" s="21" t="s">
        <v>983</v>
      </c>
      <c r="F307" s="21" t="s">
        <v>10624</v>
      </c>
      <c r="G307" s="15" t="s">
        <v>3322</v>
      </c>
      <c r="H307" s="14" t="s">
        <v>10625</v>
      </c>
      <c r="I307" s="22" t="s">
        <v>8619</v>
      </c>
      <c r="J307" s="13" t="str">
        <f t="shared" si="32"/>
        <v>tkhp890299@softbank.ne.jp</v>
      </c>
      <c r="K307" s="28" t="str">
        <f t="shared" si="33"/>
        <v>呼吸器内科 市原聖也</v>
      </c>
      <c r="L307" s="13">
        <f t="shared" si="34"/>
        <v>19</v>
      </c>
      <c r="M307" s="61" t="s">
        <v>960</v>
      </c>
      <c r="N307" s="13">
        <v>6</v>
      </c>
      <c r="O307" s="13">
        <v>1</v>
      </c>
      <c r="P307" s="13"/>
      <c r="Q307" s="13"/>
      <c r="R307" s="17">
        <v>46111</v>
      </c>
      <c r="S307" s="80" t="s">
        <v>10855</v>
      </c>
      <c r="T307" s="18"/>
      <c r="U307" s="13" t="s">
        <v>2791</v>
      </c>
      <c r="V307" s="13" t="s">
        <v>5071</v>
      </c>
      <c r="W307" s="13"/>
      <c r="X307" s="13" t="s">
        <v>5708</v>
      </c>
      <c r="Y307" s="13" t="s">
        <v>5708</v>
      </c>
      <c r="Z307" s="13" t="s">
        <v>5708</v>
      </c>
      <c r="AA307" s="104" t="s">
        <v>8382</v>
      </c>
      <c r="AB307" s="103"/>
      <c r="AC307" s="12">
        <f t="shared" si="35"/>
        <v>2</v>
      </c>
      <c r="AD307" s="103"/>
      <c r="AE307" s="12">
        <f t="shared" si="36"/>
        <v>2</v>
      </c>
      <c r="AF307" s="103"/>
      <c r="AG307" s="12">
        <f t="shared" si="37"/>
        <v>2</v>
      </c>
      <c r="AH307" s="103"/>
      <c r="AI307" s="12">
        <f t="shared" si="38"/>
        <v>2</v>
      </c>
      <c r="AJ307" s="103" t="s">
        <v>6185</v>
      </c>
      <c r="AK307" s="12">
        <f t="shared" si="39"/>
        <v>0</v>
      </c>
    </row>
    <row r="308" spans="1:37" ht="13.5" customHeight="1">
      <c r="A308" s="13" t="s">
        <v>469</v>
      </c>
      <c r="B308" s="13" t="s">
        <v>3147</v>
      </c>
      <c r="C308" s="13" t="s">
        <v>1634</v>
      </c>
      <c r="D308" s="13" t="s">
        <v>4171</v>
      </c>
      <c r="E308" s="21" t="s">
        <v>993</v>
      </c>
      <c r="F308" s="21" t="s">
        <v>7180</v>
      </c>
      <c r="G308" s="15" t="s">
        <v>3317</v>
      </c>
      <c r="H308" s="14" t="s">
        <v>7181</v>
      </c>
      <c r="I308" s="22" t="s">
        <v>1146</v>
      </c>
      <c r="J308" s="13" t="str">
        <f t="shared" si="32"/>
        <v>tkhp890300@softbank.ne.jp</v>
      </c>
      <c r="K308" s="28" t="str">
        <f t="shared" si="33"/>
        <v>耳鼻咽喉科 戸村美紀</v>
      </c>
      <c r="L308" s="13">
        <f t="shared" si="34"/>
        <v>19</v>
      </c>
      <c r="M308" s="61" t="s">
        <v>964</v>
      </c>
      <c r="N308" s="13">
        <v>6</v>
      </c>
      <c r="O308" s="13">
        <v>1</v>
      </c>
      <c r="P308" s="13"/>
      <c r="Q308" s="13"/>
      <c r="R308" s="17">
        <v>44922</v>
      </c>
      <c r="S308" s="82" t="s">
        <v>7182</v>
      </c>
      <c r="T308" s="18"/>
      <c r="U308" s="13" t="s">
        <v>2483</v>
      </c>
      <c r="V308" s="13" t="s">
        <v>5072</v>
      </c>
      <c r="W308" s="13"/>
      <c r="X308" s="13" t="s">
        <v>5708</v>
      </c>
      <c r="Y308" s="13" t="s">
        <v>5708</v>
      </c>
      <c r="Z308" s="13" t="s">
        <v>5708</v>
      </c>
      <c r="AA308" s="104" t="s">
        <v>7811</v>
      </c>
      <c r="AB308" s="103"/>
      <c r="AC308" s="12">
        <f t="shared" si="35"/>
        <v>2</v>
      </c>
      <c r="AD308" s="103"/>
      <c r="AE308" s="12">
        <f t="shared" si="36"/>
        <v>2</v>
      </c>
      <c r="AF308" s="103"/>
      <c r="AG308" s="12">
        <f t="shared" si="37"/>
        <v>2</v>
      </c>
      <c r="AH308" s="103"/>
      <c r="AI308" s="12">
        <f t="shared" si="38"/>
        <v>2</v>
      </c>
      <c r="AJ308" s="103" t="s">
        <v>964</v>
      </c>
      <c r="AK308" s="12">
        <f t="shared" si="39"/>
        <v>1</v>
      </c>
    </row>
    <row r="309" spans="1:37" ht="13.5" customHeight="1">
      <c r="A309" s="13" t="s">
        <v>470</v>
      </c>
      <c r="B309" s="13" t="s">
        <v>3147</v>
      </c>
      <c r="C309" s="13" t="s">
        <v>1635</v>
      </c>
      <c r="D309" s="13" t="s">
        <v>4172</v>
      </c>
      <c r="E309" s="21" t="s">
        <v>5778</v>
      </c>
      <c r="F309" s="21" t="s">
        <v>9112</v>
      </c>
      <c r="G309" s="15" t="s">
        <v>3523</v>
      </c>
      <c r="H309" s="14" t="s">
        <v>9113</v>
      </c>
      <c r="I309" s="22" t="s">
        <v>1146</v>
      </c>
      <c r="J309" s="13" t="str">
        <f t="shared" si="32"/>
        <v>tkhp890301@softbank.ne.jp</v>
      </c>
      <c r="K309" s="28" t="str">
        <f t="shared" si="33"/>
        <v>リハ医師 三宅南帆</v>
      </c>
      <c r="L309" s="13">
        <f t="shared" si="34"/>
        <v>17</v>
      </c>
      <c r="M309" s="61" t="s">
        <v>6208</v>
      </c>
      <c r="N309" s="13">
        <v>6</v>
      </c>
      <c r="O309" s="13">
        <v>1</v>
      </c>
      <c r="P309" s="13"/>
      <c r="Q309" s="19"/>
      <c r="R309" s="17">
        <v>45748</v>
      </c>
      <c r="S309" s="80" t="s">
        <v>10988</v>
      </c>
      <c r="T309" s="18"/>
      <c r="U309" s="13" t="s">
        <v>2665</v>
      </c>
      <c r="V309" s="13" t="s">
        <v>5073</v>
      </c>
      <c r="W309" s="13"/>
      <c r="X309" s="13" t="s">
        <v>5708</v>
      </c>
      <c r="Y309" s="13" t="s">
        <v>5708</v>
      </c>
      <c r="Z309" s="13" t="s">
        <v>5708</v>
      </c>
      <c r="AA309" s="104" t="s">
        <v>7987</v>
      </c>
      <c r="AB309" s="103"/>
      <c r="AC309" s="12">
        <f t="shared" si="35"/>
        <v>2</v>
      </c>
      <c r="AD309" s="103"/>
      <c r="AE309" s="12">
        <f t="shared" si="36"/>
        <v>2</v>
      </c>
      <c r="AF309" s="103"/>
      <c r="AG309" s="12">
        <f t="shared" si="37"/>
        <v>2</v>
      </c>
      <c r="AH309" s="103"/>
      <c r="AI309" s="12">
        <f t="shared" si="38"/>
        <v>2</v>
      </c>
      <c r="AJ309" s="103" t="s">
        <v>970</v>
      </c>
      <c r="AK309" s="12">
        <f t="shared" si="39"/>
        <v>0</v>
      </c>
    </row>
    <row r="310" spans="1:37" ht="13.5" customHeight="1">
      <c r="A310" s="13" t="s">
        <v>471</v>
      </c>
      <c r="B310" s="13" t="s">
        <v>3147</v>
      </c>
      <c r="C310" s="13" t="s">
        <v>1636</v>
      </c>
      <c r="D310" s="13" t="s">
        <v>4173</v>
      </c>
      <c r="E310" s="21" t="s">
        <v>1000</v>
      </c>
      <c r="F310" s="21" t="s">
        <v>5723</v>
      </c>
      <c r="G310" s="15" t="s">
        <v>3345</v>
      </c>
      <c r="H310" s="14" t="s">
        <v>5734</v>
      </c>
      <c r="I310" s="22" t="s">
        <v>2216</v>
      </c>
      <c r="J310" s="13" t="str">
        <f t="shared" si="32"/>
        <v>tkhp890302@softbank.ne.jp</v>
      </c>
      <c r="K310" s="28" t="str">
        <f t="shared" si="33"/>
        <v>放射線科 外礒千智</v>
      </c>
      <c r="L310" s="13">
        <f t="shared" si="34"/>
        <v>17</v>
      </c>
      <c r="M310" s="61" t="s">
        <v>970</v>
      </c>
      <c r="N310" s="13">
        <v>6</v>
      </c>
      <c r="O310" s="13">
        <v>1</v>
      </c>
      <c r="P310" s="13"/>
      <c r="Q310" s="13"/>
      <c r="R310" s="17">
        <v>43999</v>
      </c>
      <c r="S310" s="80" t="s">
        <v>6649</v>
      </c>
      <c r="T310" s="18"/>
      <c r="U310" s="13" t="s">
        <v>2666</v>
      </c>
      <c r="V310" s="13" t="s">
        <v>5074</v>
      </c>
      <c r="W310" s="13"/>
      <c r="X310" s="13" t="s">
        <v>5708</v>
      </c>
      <c r="Y310" s="13" t="s">
        <v>5708</v>
      </c>
      <c r="Z310" s="13" t="s">
        <v>5708</v>
      </c>
      <c r="AA310" s="104" t="s">
        <v>7988</v>
      </c>
      <c r="AB310" s="103"/>
      <c r="AC310" s="12">
        <f t="shared" si="35"/>
        <v>2</v>
      </c>
      <c r="AD310" s="103"/>
      <c r="AE310" s="12">
        <f t="shared" si="36"/>
        <v>2</v>
      </c>
      <c r="AF310" s="103"/>
      <c r="AG310" s="12">
        <f t="shared" si="37"/>
        <v>2</v>
      </c>
      <c r="AH310" s="103"/>
      <c r="AI310" s="12">
        <f t="shared" si="38"/>
        <v>2</v>
      </c>
      <c r="AJ310" s="103" t="s">
        <v>970</v>
      </c>
      <c r="AK310" s="12">
        <f t="shared" si="39"/>
        <v>1</v>
      </c>
    </row>
    <row r="311" spans="1:37" ht="13.5" customHeight="1">
      <c r="A311" s="20" t="s">
        <v>1229</v>
      </c>
      <c r="B311" s="13" t="s">
        <v>3147</v>
      </c>
      <c r="C311" s="13" t="s">
        <v>1637</v>
      </c>
      <c r="D311" s="13" t="s">
        <v>4174</v>
      </c>
      <c r="E311" s="21" t="s">
        <v>1000</v>
      </c>
      <c r="F311" s="12" t="s">
        <v>10343</v>
      </c>
      <c r="G311" s="15" t="s">
        <v>3345</v>
      </c>
      <c r="H311" s="154" t="s">
        <v>10344</v>
      </c>
      <c r="I311" s="16" t="s">
        <v>1146</v>
      </c>
      <c r="J311" s="13" t="str">
        <f t="shared" si="32"/>
        <v>tkhp890303@softbank.ne.jp</v>
      </c>
      <c r="K311" s="28" t="str">
        <f t="shared" si="33"/>
        <v>放射線科 浅川理香</v>
      </c>
      <c r="L311" s="13">
        <f t="shared" si="34"/>
        <v>17</v>
      </c>
      <c r="M311" s="61" t="s">
        <v>970</v>
      </c>
      <c r="N311" s="13">
        <v>6</v>
      </c>
      <c r="O311" s="13">
        <v>1</v>
      </c>
      <c r="P311" s="13"/>
      <c r="Q311" s="13"/>
      <c r="R311" s="17">
        <v>46087</v>
      </c>
      <c r="S311" s="80" t="s">
        <v>10346</v>
      </c>
      <c r="T311" s="18"/>
      <c r="U311" s="13" t="s">
        <v>2667</v>
      </c>
      <c r="V311" s="13" t="s">
        <v>5075</v>
      </c>
      <c r="W311" s="13"/>
      <c r="X311" s="13" t="s">
        <v>5708</v>
      </c>
      <c r="Y311" s="13" t="s">
        <v>5708</v>
      </c>
      <c r="Z311" s="13" t="s">
        <v>5708</v>
      </c>
      <c r="AA311" s="104" t="s">
        <v>8413</v>
      </c>
      <c r="AB311" s="103"/>
      <c r="AC311" s="12">
        <f t="shared" si="35"/>
        <v>2</v>
      </c>
      <c r="AD311" s="103" t="s">
        <v>8547</v>
      </c>
      <c r="AE311" s="12">
        <f t="shared" si="36"/>
        <v>0</v>
      </c>
      <c r="AF311" s="103"/>
      <c r="AG311" s="12">
        <f t="shared" si="37"/>
        <v>2</v>
      </c>
      <c r="AH311" s="103"/>
      <c r="AI311" s="12">
        <f t="shared" si="38"/>
        <v>2</v>
      </c>
      <c r="AJ311" s="103" t="s">
        <v>8770</v>
      </c>
      <c r="AK311" s="12">
        <f t="shared" si="39"/>
        <v>0</v>
      </c>
    </row>
    <row r="312" spans="1:37" ht="13.5" customHeight="1">
      <c r="A312" s="13" t="s">
        <v>472</v>
      </c>
      <c r="B312" s="13" t="s">
        <v>3147</v>
      </c>
      <c r="C312" s="13" t="s">
        <v>1638</v>
      </c>
      <c r="D312" s="13" t="s">
        <v>4175</v>
      </c>
      <c r="E312" s="21" t="s">
        <v>1000</v>
      </c>
      <c r="F312" s="21" t="s">
        <v>6413</v>
      </c>
      <c r="G312" s="15" t="s">
        <v>9025</v>
      </c>
      <c r="H312" s="14" t="s">
        <v>3739</v>
      </c>
      <c r="I312" s="22" t="s">
        <v>6988</v>
      </c>
      <c r="J312" s="13" t="str">
        <f t="shared" si="32"/>
        <v>tkhp890304@softbank.ne.jp</v>
      </c>
      <c r="K312" s="28" t="str">
        <f t="shared" si="33"/>
        <v>放射線科 苛原早保</v>
      </c>
      <c r="L312" s="13">
        <f t="shared" si="34"/>
        <v>17</v>
      </c>
      <c r="M312" s="61" t="s">
        <v>970</v>
      </c>
      <c r="N312" s="13">
        <v>6</v>
      </c>
      <c r="O312" s="13">
        <v>1</v>
      </c>
      <c r="P312" s="13"/>
      <c r="Q312" s="13"/>
      <c r="R312" s="17">
        <v>44130</v>
      </c>
      <c r="S312" s="81" t="s">
        <v>6650</v>
      </c>
      <c r="T312" s="24"/>
      <c r="U312" s="13" t="s">
        <v>2668</v>
      </c>
      <c r="V312" s="13" t="s">
        <v>5076</v>
      </c>
      <c r="W312" s="13"/>
      <c r="X312" s="13" t="s">
        <v>5708</v>
      </c>
      <c r="Y312" s="13" t="s">
        <v>5708</v>
      </c>
      <c r="Z312" s="13" t="s">
        <v>5708</v>
      </c>
      <c r="AA312" s="104" t="s">
        <v>7989</v>
      </c>
      <c r="AB312" s="103"/>
      <c r="AC312" s="12">
        <f t="shared" si="35"/>
        <v>2</v>
      </c>
      <c r="AD312" s="103"/>
      <c r="AE312" s="12">
        <f t="shared" si="36"/>
        <v>2</v>
      </c>
      <c r="AF312" s="103"/>
      <c r="AG312" s="12">
        <f t="shared" si="37"/>
        <v>2</v>
      </c>
      <c r="AH312" s="103"/>
      <c r="AI312" s="12">
        <f t="shared" si="38"/>
        <v>2</v>
      </c>
      <c r="AJ312" s="103" t="s">
        <v>970</v>
      </c>
      <c r="AK312" s="12">
        <f t="shared" si="39"/>
        <v>1</v>
      </c>
    </row>
    <row r="313" spans="1:37" ht="13.5" customHeight="1">
      <c r="A313" s="20" t="s">
        <v>473</v>
      </c>
      <c r="B313" s="13" t="s">
        <v>3147</v>
      </c>
      <c r="C313" s="13" t="s">
        <v>1639</v>
      </c>
      <c r="D313" s="13" t="s">
        <v>4176</v>
      </c>
      <c r="E313" s="21" t="s">
        <v>1000</v>
      </c>
      <c r="F313" s="12" t="s">
        <v>11026</v>
      </c>
      <c r="G313" s="15" t="s">
        <v>3345</v>
      </c>
      <c r="H313" s="12" t="s">
        <v>11027</v>
      </c>
      <c r="I313" s="16" t="s">
        <v>1146</v>
      </c>
      <c r="J313" s="13" t="str">
        <f t="shared" si="32"/>
        <v>tkhp890305@softbank.ne.jp</v>
      </c>
      <c r="K313" s="28" t="str">
        <f t="shared" si="33"/>
        <v>放射線科 下村真奈</v>
      </c>
      <c r="L313" s="13">
        <f t="shared" si="34"/>
        <v>17</v>
      </c>
      <c r="M313" s="61" t="s">
        <v>970</v>
      </c>
      <c r="N313" s="13">
        <v>6</v>
      </c>
      <c r="O313" s="13">
        <v>1</v>
      </c>
      <c r="P313" s="13"/>
      <c r="Q313" s="13"/>
      <c r="R313" s="17">
        <v>46293</v>
      </c>
      <c r="S313" s="80" t="s">
        <v>11028</v>
      </c>
      <c r="T313" s="18"/>
      <c r="U313" s="13" t="s">
        <v>2669</v>
      </c>
      <c r="V313" s="13" t="s">
        <v>5077</v>
      </c>
      <c r="W313" s="13"/>
      <c r="X313" s="13" t="s">
        <v>5708</v>
      </c>
      <c r="Y313" s="13" t="s">
        <v>5708</v>
      </c>
      <c r="Z313" s="13" t="s">
        <v>5708</v>
      </c>
      <c r="AA313" s="104" t="s">
        <v>7990</v>
      </c>
      <c r="AB313" s="103"/>
      <c r="AC313" s="12">
        <f t="shared" si="35"/>
        <v>2</v>
      </c>
      <c r="AD313" s="103" t="s">
        <v>8585</v>
      </c>
      <c r="AE313" s="12">
        <f t="shared" si="36"/>
        <v>0</v>
      </c>
      <c r="AF313" s="103" t="s">
        <v>6375</v>
      </c>
      <c r="AG313" s="12">
        <f t="shared" si="37"/>
        <v>0</v>
      </c>
      <c r="AH313" s="103" t="s">
        <v>6343</v>
      </c>
      <c r="AI313" s="12">
        <f t="shared" si="38"/>
        <v>0</v>
      </c>
      <c r="AJ313" s="103" t="s">
        <v>970</v>
      </c>
      <c r="AK313" s="12">
        <f t="shared" si="39"/>
        <v>1</v>
      </c>
    </row>
    <row r="314" spans="1:37" ht="13.5" customHeight="1">
      <c r="A314" s="20" t="s">
        <v>474</v>
      </c>
      <c r="B314" s="13" t="s">
        <v>3147</v>
      </c>
      <c r="C314" s="13" t="s">
        <v>1676</v>
      </c>
      <c r="D314" s="13" t="s">
        <v>4177</v>
      </c>
      <c r="E314" s="21" t="s">
        <v>995</v>
      </c>
      <c r="F314" s="21" t="s">
        <v>5942</v>
      </c>
      <c r="G314" s="15" t="s">
        <v>1188</v>
      </c>
      <c r="H314" s="14" t="s">
        <v>3704</v>
      </c>
      <c r="I314" s="22" t="s">
        <v>335</v>
      </c>
      <c r="J314" s="13" t="str">
        <f t="shared" si="32"/>
        <v>tkhp890306@softbank.ne.jp</v>
      </c>
      <c r="K314" s="28" t="str">
        <f t="shared" si="33"/>
        <v>皮膚科 仁木真理子</v>
      </c>
      <c r="L314" s="13">
        <f t="shared" si="34"/>
        <v>17</v>
      </c>
      <c r="M314" s="61" t="s">
        <v>965</v>
      </c>
      <c r="N314" s="13">
        <v>6</v>
      </c>
      <c r="O314" s="13">
        <v>1</v>
      </c>
      <c r="P314" s="13"/>
      <c r="Q314" s="13"/>
      <c r="R314" s="17">
        <v>43313</v>
      </c>
      <c r="S314" s="82" t="s">
        <v>6651</v>
      </c>
      <c r="T314" s="18"/>
      <c r="U314" s="13" t="s">
        <v>2527</v>
      </c>
      <c r="V314" s="13" t="s">
        <v>5078</v>
      </c>
      <c r="W314" s="13"/>
      <c r="X314" s="13" t="s">
        <v>5708</v>
      </c>
      <c r="Y314" s="13" t="s">
        <v>5708</v>
      </c>
      <c r="Z314" s="13" t="s">
        <v>5708</v>
      </c>
      <c r="AA314" s="104" t="s">
        <v>7854</v>
      </c>
      <c r="AB314" s="103"/>
      <c r="AC314" s="12">
        <f t="shared" si="35"/>
        <v>2</v>
      </c>
      <c r="AD314" s="103"/>
      <c r="AE314" s="12">
        <f t="shared" si="36"/>
        <v>2</v>
      </c>
      <c r="AF314" s="103"/>
      <c r="AG314" s="12">
        <f t="shared" si="37"/>
        <v>2</v>
      </c>
      <c r="AH314" s="103"/>
      <c r="AI314" s="12">
        <f t="shared" si="38"/>
        <v>2</v>
      </c>
      <c r="AJ314" s="103" t="s">
        <v>965</v>
      </c>
      <c r="AK314" s="12">
        <f t="shared" si="39"/>
        <v>1</v>
      </c>
    </row>
    <row r="315" spans="1:37" ht="13.5" customHeight="1">
      <c r="A315" s="13" t="s">
        <v>475</v>
      </c>
      <c r="B315" s="13" t="s">
        <v>3147</v>
      </c>
      <c r="C315" s="13" t="s">
        <v>1640</v>
      </c>
      <c r="D315" s="13" t="s">
        <v>4178</v>
      </c>
      <c r="E315" s="21" t="s">
        <v>1000</v>
      </c>
      <c r="F315" s="21" t="s">
        <v>5943</v>
      </c>
      <c r="G315" s="15" t="s">
        <v>3345</v>
      </c>
      <c r="H315" s="14" t="s">
        <v>3593</v>
      </c>
      <c r="I315" s="22" t="s">
        <v>334</v>
      </c>
      <c r="J315" s="13" t="str">
        <f t="shared" si="32"/>
        <v>tkhp890307@softbank.ne.jp</v>
      </c>
      <c r="K315" s="28" t="str">
        <f t="shared" si="33"/>
        <v>放射線科 竹内麻由美</v>
      </c>
      <c r="L315" s="13">
        <f t="shared" si="34"/>
        <v>19</v>
      </c>
      <c r="M315" s="61" t="s">
        <v>970</v>
      </c>
      <c r="N315" s="13">
        <v>6</v>
      </c>
      <c r="O315" s="13">
        <v>1</v>
      </c>
      <c r="P315" s="13"/>
      <c r="Q315" s="13"/>
      <c r="R315" s="17">
        <v>42816</v>
      </c>
      <c r="S315" s="80" t="s">
        <v>6652</v>
      </c>
      <c r="T315" s="18"/>
      <c r="U315" s="13" t="s">
        <v>2689</v>
      </c>
      <c r="V315" s="13" t="s">
        <v>5079</v>
      </c>
      <c r="W315" s="13"/>
      <c r="X315" s="13" t="s">
        <v>5708</v>
      </c>
      <c r="Y315" s="13" t="s">
        <v>5708</v>
      </c>
      <c r="Z315" s="13" t="s">
        <v>5708</v>
      </c>
      <c r="AA315" s="104" t="s">
        <v>7991</v>
      </c>
      <c r="AB315" s="103"/>
      <c r="AC315" s="12">
        <f t="shared" si="35"/>
        <v>2</v>
      </c>
      <c r="AD315" s="103"/>
      <c r="AE315" s="12">
        <f t="shared" si="36"/>
        <v>2</v>
      </c>
      <c r="AF315" s="103"/>
      <c r="AG315" s="12">
        <f t="shared" si="37"/>
        <v>2</v>
      </c>
      <c r="AH315" s="103"/>
      <c r="AI315" s="12">
        <f t="shared" si="38"/>
        <v>2</v>
      </c>
      <c r="AJ315" s="103" t="s">
        <v>970</v>
      </c>
      <c r="AK315" s="12">
        <f t="shared" si="39"/>
        <v>1</v>
      </c>
    </row>
    <row r="316" spans="1:37" ht="13.5" customHeight="1">
      <c r="A316" s="13" t="s">
        <v>476</v>
      </c>
      <c r="B316" s="13" t="s">
        <v>3147</v>
      </c>
      <c r="C316" s="13" t="s">
        <v>1641</v>
      </c>
      <c r="D316" s="13" t="s">
        <v>4179</v>
      </c>
      <c r="E316" s="21" t="s">
        <v>983</v>
      </c>
      <c r="F316" s="21" t="s">
        <v>10628</v>
      </c>
      <c r="G316" s="15" t="s">
        <v>3322</v>
      </c>
      <c r="H316" s="14" t="s">
        <v>10629</v>
      </c>
      <c r="I316" s="22" t="s">
        <v>8619</v>
      </c>
      <c r="J316" s="13" t="str">
        <f t="shared" si="32"/>
        <v>tkhp890308@softbank.ne.jp</v>
      </c>
      <c r="K316" s="28" t="str">
        <f t="shared" si="33"/>
        <v>呼吸器内科 阿部興生</v>
      </c>
      <c r="L316" s="13">
        <f t="shared" si="34"/>
        <v>19</v>
      </c>
      <c r="M316" s="61" t="s">
        <v>960</v>
      </c>
      <c r="N316" s="13">
        <v>6</v>
      </c>
      <c r="O316" s="13">
        <v>1</v>
      </c>
      <c r="P316" s="13"/>
      <c r="Q316" s="13"/>
      <c r="R316" s="17">
        <v>46111</v>
      </c>
      <c r="S316" s="81" t="s">
        <v>10856</v>
      </c>
      <c r="T316" s="24"/>
      <c r="U316" s="13" t="s">
        <v>2670</v>
      </c>
      <c r="V316" s="13" t="s">
        <v>5080</v>
      </c>
      <c r="W316" s="13"/>
      <c r="X316" s="13" t="s">
        <v>5708</v>
      </c>
      <c r="Y316" s="13" t="s">
        <v>5708</v>
      </c>
      <c r="Z316" s="13" t="s">
        <v>5708</v>
      </c>
      <c r="AA316" s="104" t="s">
        <v>7855</v>
      </c>
      <c r="AB316" s="103"/>
      <c r="AC316" s="12">
        <f t="shared" si="35"/>
        <v>2</v>
      </c>
      <c r="AD316" s="103"/>
      <c r="AE316" s="12">
        <f t="shared" si="36"/>
        <v>2</v>
      </c>
      <c r="AF316" s="103"/>
      <c r="AG316" s="12">
        <f t="shared" si="37"/>
        <v>2</v>
      </c>
      <c r="AH316" s="103" t="s">
        <v>8620</v>
      </c>
      <c r="AI316" s="12">
        <f t="shared" si="38"/>
        <v>0</v>
      </c>
      <c r="AJ316" s="103" t="s">
        <v>965</v>
      </c>
      <c r="AK316" s="12">
        <f t="shared" si="39"/>
        <v>0</v>
      </c>
    </row>
    <row r="317" spans="1:37" ht="13.5" customHeight="1">
      <c r="A317" s="13" t="s">
        <v>477</v>
      </c>
      <c r="B317" s="13" t="s">
        <v>3147</v>
      </c>
      <c r="C317" s="13" t="s">
        <v>1642</v>
      </c>
      <c r="D317" s="13" t="s">
        <v>4180</v>
      </c>
      <c r="E317" s="21" t="s">
        <v>1000</v>
      </c>
      <c r="F317" s="21" t="s">
        <v>5944</v>
      </c>
      <c r="G317" s="15" t="s">
        <v>3345</v>
      </c>
      <c r="H317" s="14" t="s">
        <v>3650</v>
      </c>
      <c r="I317" s="22" t="s">
        <v>333</v>
      </c>
      <c r="J317" s="13" t="str">
        <f t="shared" si="32"/>
        <v>tkhp890309@softbank.ne.jp</v>
      </c>
      <c r="K317" s="28" t="str">
        <f t="shared" si="33"/>
        <v>放射線科 大塚秀樹</v>
      </c>
      <c r="L317" s="13">
        <f t="shared" si="34"/>
        <v>17</v>
      </c>
      <c r="M317" s="61" t="s">
        <v>970</v>
      </c>
      <c r="N317" s="13">
        <v>6</v>
      </c>
      <c r="O317" s="13">
        <v>1</v>
      </c>
      <c r="P317" s="13"/>
      <c r="Q317" s="13"/>
      <c r="R317" s="17">
        <v>40632</v>
      </c>
      <c r="S317" s="80" t="s">
        <v>6653</v>
      </c>
      <c r="T317" s="18"/>
      <c r="U317" s="13" t="s">
        <v>2671</v>
      </c>
      <c r="V317" s="13" t="s">
        <v>5081</v>
      </c>
      <c r="W317" s="13"/>
      <c r="X317" s="13" t="s">
        <v>5708</v>
      </c>
      <c r="Y317" s="13" t="s">
        <v>5708</v>
      </c>
      <c r="Z317" s="13" t="s">
        <v>5708</v>
      </c>
      <c r="AA317" s="104" t="s">
        <v>7992</v>
      </c>
      <c r="AB317" s="103"/>
      <c r="AC317" s="12">
        <f t="shared" si="35"/>
        <v>2</v>
      </c>
      <c r="AD317" s="103"/>
      <c r="AE317" s="12">
        <f t="shared" si="36"/>
        <v>2</v>
      </c>
      <c r="AF317" s="103"/>
      <c r="AG317" s="12">
        <f t="shared" si="37"/>
        <v>2</v>
      </c>
      <c r="AH317" s="103"/>
      <c r="AI317" s="12">
        <f t="shared" si="38"/>
        <v>2</v>
      </c>
      <c r="AJ317" s="103" t="s">
        <v>970</v>
      </c>
      <c r="AK317" s="12">
        <f t="shared" si="39"/>
        <v>1</v>
      </c>
    </row>
    <row r="318" spans="1:37" ht="13.5" customHeight="1">
      <c r="A318" s="13" t="s">
        <v>478</v>
      </c>
      <c r="B318" s="13" t="s">
        <v>3147</v>
      </c>
      <c r="C318" s="13" t="s">
        <v>1643</v>
      </c>
      <c r="D318" s="13" t="s">
        <v>4181</v>
      </c>
      <c r="E318" s="21" t="s">
        <v>1000</v>
      </c>
      <c r="F318" s="21" t="s">
        <v>6386</v>
      </c>
      <c r="G318" s="15" t="s">
        <v>3345</v>
      </c>
      <c r="H318" s="14" t="s">
        <v>3646</v>
      </c>
      <c r="I318" s="22" t="s">
        <v>247</v>
      </c>
      <c r="J318" s="13" t="str">
        <f t="shared" si="32"/>
        <v>tkhp890310@softbank.ne.jp</v>
      </c>
      <c r="K318" s="28" t="str">
        <f t="shared" si="33"/>
        <v>放射線科 松元友暉</v>
      </c>
      <c r="L318" s="13">
        <f t="shared" si="34"/>
        <v>17</v>
      </c>
      <c r="M318" s="61" t="s">
        <v>970</v>
      </c>
      <c r="N318" s="13">
        <v>6</v>
      </c>
      <c r="O318" s="13">
        <v>1</v>
      </c>
      <c r="P318" s="13"/>
      <c r="Q318" s="13"/>
      <c r="R318" s="17">
        <v>44284</v>
      </c>
      <c r="S318" s="81" t="s">
        <v>6654</v>
      </c>
      <c r="T318" s="24"/>
      <c r="U318" s="13" t="s">
        <v>2672</v>
      </c>
      <c r="V318" s="13" t="s">
        <v>5082</v>
      </c>
      <c r="W318" s="13"/>
      <c r="X318" s="13" t="s">
        <v>5708</v>
      </c>
      <c r="Y318" s="13" t="s">
        <v>5708</v>
      </c>
      <c r="Z318" s="13" t="s">
        <v>5708</v>
      </c>
      <c r="AA318" s="104" t="s">
        <v>7993</v>
      </c>
      <c r="AB318" s="103"/>
      <c r="AC318" s="12">
        <f t="shared" si="35"/>
        <v>2</v>
      </c>
      <c r="AD318" s="103"/>
      <c r="AE318" s="12">
        <f t="shared" si="36"/>
        <v>2</v>
      </c>
      <c r="AF318" s="103"/>
      <c r="AG318" s="12">
        <f t="shared" si="37"/>
        <v>2</v>
      </c>
      <c r="AH318" s="103"/>
      <c r="AI318" s="12">
        <f t="shared" si="38"/>
        <v>2</v>
      </c>
      <c r="AJ318" s="103" t="s">
        <v>970</v>
      </c>
      <c r="AK318" s="12">
        <f t="shared" si="39"/>
        <v>1</v>
      </c>
    </row>
    <row r="319" spans="1:37" ht="13.5" customHeight="1">
      <c r="A319" s="13" t="s">
        <v>479</v>
      </c>
      <c r="B319" s="13" t="s">
        <v>3147</v>
      </c>
      <c r="C319" s="13" t="s">
        <v>1644</v>
      </c>
      <c r="D319" s="13" t="s">
        <v>4182</v>
      </c>
      <c r="E319" s="21" t="s">
        <v>1001</v>
      </c>
      <c r="F319" s="12" t="s">
        <v>10377</v>
      </c>
      <c r="G319" s="15" t="s">
        <v>1253</v>
      </c>
      <c r="H319" s="12" t="s">
        <v>10378</v>
      </c>
      <c r="I319" s="16" t="s">
        <v>6343</v>
      </c>
      <c r="J319" s="13" t="str">
        <f t="shared" si="32"/>
        <v>tkhp890311@softbank.ne.jp</v>
      </c>
      <c r="K319" s="28" t="str">
        <f t="shared" si="33"/>
        <v>矯正歯科 金城聡一郎</v>
      </c>
      <c r="L319" s="13">
        <f t="shared" si="34"/>
        <v>19</v>
      </c>
      <c r="M319" s="146" t="s">
        <v>8898</v>
      </c>
      <c r="N319" s="13">
        <v>7</v>
      </c>
      <c r="O319" s="13">
        <v>2</v>
      </c>
      <c r="P319" s="13"/>
      <c r="Q319" s="13"/>
      <c r="R319" s="17">
        <v>46090</v>
      </c>
      <c r="S319" s="80" t="s">
        <v>10381</v>
      </c>
      <c r="T319" s="18"/>
      <c r="U319" s="13" t="s">
        <v>2723</v>
      </c>
      <c r="V319" s="13" t="s">
        <v>5083</v>
      </c>
      <c r="W319" s="13"/>
      <c r="X319" s="13" t="s">
        <v>5708</v>
      </c>
      <c r="Y319" s="13" t="s">
        <v>5708</v>
      </c>
      <c r="Z319" s="13" t="s">
        <v>5708</v>
      </c>
      <c r="AA319" s="104" t="s">
        <v>8041</v>
      </c>
      <c r="AB319" s="103"/>
      <c r="AC319" s="12">
        <f t="shared" si="35"/>
        <v>2</v>
      </c>
      <c r="AD319" s="103" t="s">
        <v>8588</v>
      </c>
      <c r="AE319" s="12">
        <f t="shared" si="36"/>
        <v>0</v>
      </c>
      <c r="AF319" s="103" t="s">
        <v>8589</v>
      </c>
      <c r="AG319" s="12">
        <f t="shared" si="37"/>
        <v>0</v>
      </c>
      <c r="AH319" s="103" t="s">
        <v>6343</v>
      </c>
      <c r="AI319" s="12">
        <f t="shared" si="38"/>
        <v>1</v>
      </c>
      <c r="AJ319" s="103" t="s">
        <v>1238</v>
      </c>
      <c r="AK319" s="12">
        <f t="shared" si="39"/>
        <v>0</v>
      </c>
    </row>
    <row r="320" spans="1:37" ht="13.5" customHeight="1">
      <c r="A320" s="13" t="s">
        <v>480</v>
      </c>
      <c r="B320" s="13" t="s">
        <v>3147</v>
      </c>
      <c r="C320" s="13" t="s">
        <v>1645</v>
      </c>
      <c r="D320" s="13" t="s">
        <v>4183</v>
      </c>
      <c r="E320" s="21" t="s">
        <v>1000</v>
      </c>
      <c r="F320" s="21" t="s">
        <v>5945</v>
      </c>
      <c r="G320" s="15" t="s">
        <v>3345</v>
      </c>
      <c r="H320" s="14" t="s">
        <v>3610</v>
      </c>
      <c r="I320" s="22" t="s">
        <v>333</v>
      </c>
      <c r="J320" s="13" t="str">
        <f t="shared" si="32"/>
        <v>tkhp890312@softbank.ne.jp</v>
      </c>
      <c r="K320" s="28" t="str">
        <f t="shared" si="33"/>
        <v>放射線科 原田雅史</v>
      </c>
      <c r="L320" s="13">
        <f t="shared" si="34"/>
        <v>17</v>
      </c>
      <c r="M320" s="61" t="s">
        <v>970</v>
      </c>
      <c r="N320" s="13">
        <v>2</v>
      </c>
      <c r="O320" s="13">
        <v>1</v>
      </c>
      <c r="P320" s="13"/>
      <c r="Q320" s="13"/>
      <c r="R320" s="17">
        <v>40273</v>
      </c>
      <c r="S320" s="80" t="s">
        <v>6655</v>
      </c>
      <c r="T320" s="18"/>
      <c r="U320" s="13" t="s">
        <v>2673</v>
      </c>
      <c r="V320" s="13" t="s">
        <v>5084</v>
      </c>
      <c r="W320" s="13"/>
      <c r="X320" s="13" t="s">
        <v>5708</v>
      </c>
      <c r="Y320" s="13" t="s">
        <v>5708</v>
      </c>
      <c r="Z320" s="13" t="s">
        <v>5708</v>
      </c>
      <c r="AA320" s="104" t="s">
        <v>7994</v>
      </c>
      <c r="AB320" s="103"/>
      <c r="AC320" s="12">
        <f t="shared" si="35"/>
        <v>2</v>
      </c>
      <c r="AD320" s="103"/>
      <c r="AE320" s="12">
        <f t="shared" si="36"/>
        <v>2</v>
      </c>
      <c r="AF320" s="103"/>
      <c r="AG320" s="12">
        <f t="shared" si="37"/>
        <v>2</v>
      </c>
      <c r="AH320" s="103"/>
      <c r="AI320" s="12">
        <f t="shared" si="38"/>
        <v>2</v>
      </c>
      <c r="AJ320" s="103" t="s">
        <v>970</v>
      </c>
      <c r="AK320" s="12">
        <f t="shared" si="39"/>
        <v>1</v>
      </c>
    </row>
    <row r="321" spans="1:37" ht="13.5" customHeight="1">
      <c r="A321" s="13" t="s">
        <v>481</v>
      </c>
      <c r="B321" s="13" t="s">
        <v>3147</v>
      </c>
      <c r="C321" s="13" t="s">
        <v>1646</v>
      </c>
      <c r="D321" s="13" t="s">
        <v>4184</v>
      </c>
      <c r="E321" s="21" t="s">
        <v>1000</v>
      </c>
      <c r="F321" s="21" t="s">
        <v>5946</v>
      </c>
      <c r="G321" s="15" t="s">
        <v>3345</v>
      </c>
      <c r="H321" s="14" t="s">
        <v>3714</v>
      </c>
      <c r="I321" s="22" t="s">
        <v>1110</v>
      </c>
      <c r="J321" s="13" t="str">
        <f t="shared" si="32"/>
        <v>tkhp890313@softbank.ne.jp</v>
      </c>
      <c r="K321" s="28" t="str">
        <f t="shared" si="33"/>
        <v>放射線科 久保亜貴子</v>
      </c>
      <c r="L321" s="13">
        <f t="shared" si="34"/>
        <v>19</v>
      </c>
      <c r="M321" s="61" t="s">
        <v>970</v>
      </c>
      <c r="N321" s="13">
        <v>6</v>
      </c>
      <c r="O321" s="13">
        <v>1</v>
      </c>
      <c r="P321" s="13"/>
      <c r="Q321" s="13"/>
      <c r="R321" s="17">
        <v>44284</v>
      </c>
      <c r="S321" s="80" t="s">
        <v>6656</v>
      </c>
      <c r="T321" s="18"/>
      <c r="U321" s="13" t="s">
        <v>2674</v>
      </c>
      <c r="V321" s="13" t="s">
        <v>5085</v>
      </c>
      <c r="W321" s="13"/>
      <c r="X321" s="13" t="s">
        <v>5708</v>
      </c>
      <c r="Y321" s="13" t="s">
        <v>5708</v>
      </c>
      <c r="Z321" s="13" t="s">
        <v>5708</v>
      </c>
      <c r="AA321" s="104" t="s">
        <v>7995</v>
      </c>
      <c r="AB321" s="103"/>
      <c r="AC321" s="12">
        <f t="shared" si="35"/>
        <v>2</v>
      </c>
      <c r="AD321" s="103"/>
      <c r="AE321" s="12">
        <f t="shared" si="36"/>
        <v>2</v>
      </c>
      <c r="AF321" s="103"/>
      <c r="AG321" s="12">
        <f t="shared" si="37"/>
        <v>2</v>
      </c>
      <c r="AH321" s="103"/>
      <c r="AI321" s="12">
        <f t="shared" si="38"/>
        <v>2</v>
      </c>
      <c r="AJ321" s="103" t="s">
        <v>970</v>
      </c>
      <c r="AK321" s="12">
        <f t="shared" si="39"/>
        <v>1</v>
      </c>
    </row>
    <row r="322" spans="1:37" ht="13.5" customHeight="1">
      <c r="A322" s="13" t="s">
        <v>482</v>
      </c>
      <c r="B322" s="13" t="s">
        <v>3147</v>
      </c>
      <c r="C322" s="13" t="s">
        <v>1647</v>
      </c>
      <c r="D322" s="13" t="s">
        <v>4185</v>
      </c>
      <c r="E322" s="21" t="s">
        <v>1000</v>
      </c>
      <c r="F322" s="21" t="s">
        <v>5947</v>
      </c>
      <c r="G322" s="15" t="s">
        <v>3345</v>
      </c>
      <c r="H322" s="14" t="s">
        <v>3714</v>
      </c>
      <c r="I322" s="22" t="s">
        <v>268</v>
      </c>
      <c r="J322" s="13" t="str">
        <f t="shared" ref="J322:J385" si="40">"tkhp89"&amp;A322&amp;"@softbank.ne.jp"</f>
        <v>tkhp890314@softbank.ne.jp</v>
      </c>
      <c r="K322" s="28" t="str">
        <f t="shared" ref="K322:K385" si="41">E322&amp;" "&amp;F322</f>
        <v>放射線科 久保典子</v>
      </c>
      <c r="L322" s="13">
        <f t="shared" ref="L322:L385" si="42">LENB(K322)</f>
        <v>17</v>
      </c>
      <c r="M322" s="61" t="s">
        <v>970</v>
      </c>
      <c r="N322" s="13">
        <v>6</v>
      </c>
      <c r="O322" s="13">
        <v>1</v>
      </c>
      <c r="P322" s="13"/>
      <c r="Q322" s="13"/>
      <c r="R322" s="17">
        <v>40632</v>
      </c>
      <c r="S322" s="80" t="s">
        <v>6657</v>
      </c>
      <c r="T322" s="18"/>
      <c r="U322" s="13" t="s">
        <v>2675</v>
      </c>
      <c r="V322" s="13" t="s">
        <v>5086</v>
      </c>
      <c r="W322" s="13"/>
      <c r="X322" s="13" t="s">
        <v>5708</v>
      </c>
      <c r="Y322" s="13" t="s">
        <v>5708</v>
      </c>
      <c r="Z322" s="13" t="s">
        <v>5708</v>
      </c>
      <c r="AA322" s="104" t="s">
        <v>7996</v>
      </c>
      <c r="AB322" s="103"/>
      <c r="AC322" s="12">
        <f t="shared" ref="AC322:AC385" si="43">IF(AB322="",2,IF(E322=AB322,1,0))</f>
        <v>2</v>
      </c>
      <c r="AD322" s="103"/>
      <c r="AE322" s="12">
        <f t="shared" ref="AE322:AE385" si="44">IF(AD322="",2,IF(F322=AD322,1,0))</f>
        <v>2</v>
      </c>
      <c r="AF322" s="103"/>
      <c r="AG322" s="12">
        <f t="shared" ref="AG322:AG385" si="45">IF(AF322="",2,IF(H322=AF322,1,0))</f>
        <v>2</v>
      </c>
      <c r="AH322" s="103"/>
      <c r="AI322" s="12">
        <f t="shared" ref="AI322:AI385" si="46">IF(AH322="",2,IF(I322=AH322,1,0))</f>
        <v>2</v>
      </c>
      <c r="AJ322" s="103" t="s">
        <v>970</v>
      </c>
      <c r="AK322" s="12">
        <f t="shared" ref="AK322:AK385" si="47">IF(AJ322="",2,IF(M322=AJ322,1,0))</f>
        <v>1</v>
      </c>
    </row>
    <row r="323" spans="1:37" ht="13.5" customHeight="1">
      <c r="A323" s="13" t="s">
        <v>483</v>
      </c>
      <c r="B323" s="13" t="s">
        <v>3147</v>
      </c>
      <c r="C323" s="13" t="s">
        <v>1648</v>
      </c>
      <c r="D323" s="13" t="s">
        <v>4186</v>
      </c>
      <c r="E323" s="21" t="s">
        <v>10630</v>
      </c>
      <c r="F323" s="21" t="s">
        <v>10631</v>
      </c>
      <c r="G323" s="15" t="s">
        <v>3325</v>
      </c>
      <c r="H323" s="14" t="s">
        <v>10632</v>
      </c>
      <c r="I323" s="22" t="s">
        <v>10619</v>
      </c>
      <c r="J323" s="13" t="str">
        <f t="shared" si="40"/>
        <v>tkhp890315@softbank.ne.jp</v>
      </c>
      <c r="K323" s="28" t="str">
        <f t="shared" si="41"/>
        <v>腎臓内科 木田貴弘</v>
      </c>
      <c r="L323" s="13">
        <f t="shared" si="42"/>
        <v>17</v>
      </c>
      <c r="M323" s="61" t="s">
        <v>962</v>
      </c>
      <c r="N323" s="13">
        <v>6</v>
      </c>
      <c r="O323" s="13">
        <v>1</v>
      </c>
      <c r="P323" s="13"/>
      <c r="Q323" s="13"/>
      <c r="R323" s="17">
        <v>46111</v>
      </c>
      <c r="S323" s="80" t="s">
        <v>10857</v>
      </c>
      <c r="T323" s="18"/>
      <c r="U323" s="13" t="s">
        <v>2676</v>
      </c>
      <c r="V323" s="13" t="s">
        <v>5087</v>
      </c>
      <c r="W323" s="13"/>
      <c r="X323" s="13" t="s">
        <v>5708</v>
      </c>
      <c r="Y323" s="13" t="s">
        <v>5708</v>
      </c>
      <c r="Z323" s="13" t="s">
        <v>5708</v>
      </c>
      <c r="AA323" s="104" t="s">
        <v>7997</v>
      </c>
      <c r="AB323" s="103"/>
      <c r="AC323" s="12">
        <f t="shared" si="43"/>
        <v>2</v>
      </c>
      <c r="AD323" s="103"/>
      <c r="AE323" s="12">
        <f t="shared" si="44"/>
        <v>2</v>
      </c>
      <c r="AF323" s="103"/>
      <c r="AG323" s="12">
        <f t="shared" si="45"/>
        <v>2</v>
      </c>
      <c r="AH323" s="103"/>
      <c r="AI323" s="12">
        <f t="shared" si="46"/>
        <v>2</v>
      </c>
      <c r="AJ323" s="103" t="s">
        <v>970</v>
      </c>
      <c r="AK323" s="12">
        <f t="shared" si="47"/>
        <v>0</v>
      </c>
    </row>
    <row r="324" spans="1:37" ht="13.5" customHeight="1">
      <c r="A324" s="13" t="s">
        <v>484</v>
      </c>
      <c r="B324" s="13" t="s">
        <v>3147</v>
      </c>
      <c r="C324" s="13" t="s">
        <v>1649</v>
      </c>
      <c r="D324" s="13" t="s">
        <v>4187</v>
      </c>
      <c r="E324" s="21" t="s">
        <v>1000</v>
      </c>
      <c r="F324" s="21" t="s">
        <v>5948</v>
      </c>
      <c r="G324" s="15" t="s">
        <v>3345</v>
      </c>
      <c r="H324" s="14" t="s">
        <v>5735</v>
      </c>
      <c r="I324" s="22" t="s">
        <v>736</v>
      </c>
      <c r="J324" s="13" t="str">
        <f t="shared" si="40"/>
        <v>tkhp890316@softbank.ne.jp</v>
      </c>
      <c r="K324" s="28" t="str">
        <f t="shared" si="41"/>
        <v>放射線科 高尾正一郎</v>
      </c>
      <c r="L324" s="13">
        <f t="shared" si="42"/>
        <v>19</v>
      </c>
      <c r="M324" s="61" t="s">
        <v>970</v>
      </c>
      <c r="N324" s="13">
        <v>6</v>
      </c>
      <c r="O324" s="13">
        <v>1</v>
      </c>
      <c r="P324" s="13"/>
      <c r="Q324" s="13"/>
      <c r="R324" s="17">
        <v>44284</v>
      </c>
      <c r="S324" s="80" t="s">
        <v>6658</v>
      </c>
      <c r="T324" s="18"/>
      <c r="U324" s="13" t="s">
        <v>2677</v>
      </c>
      <c r="V324" s="13" t="s">
        <v>5088</v>
      </c>
      <c r="W324" s="13"/>
      <c r="X324" s="13" t="s">
        <v>5708</v>
      </c>
      <c r="Y324" s="13" t="s">
        <v>5708</v>
      </c>
      <c r="Z324" s="13" t="s">
        <v>5708</v>
      </c>
      <c r="AA324" s="104" t="s">
        <v>7998</v>
      </c>
      <c r="AB324" s="103"/>
      <c r="AC324" s="12">
        <f t="shared" si="43"/>
        <v>2</v>
      </c>
      <c r="AD324" s="103"/>
      <c r="AE324" s="12">
        <f t="shared" si="44"/>
        <v>2</v>
      </c>
      <c r="AF324" s="103"/>
      <c r="AG324" s="12">
        <f t="shared" si="45"/>
        <v>2</v>
      </c>
      <c r="AH324" s="103"/>
      <c r="AI324" s="12">
        <f t="shared" si="46"/>
        <v>2</v>
      </c>
      <c r="AJ324" s="103" t="s">
        <v>970</v>
      </c>
      <c r="AK324" s="12">
        <f t="shared" si="47"/>
        <v>1</v>
      </c>
    </row>
    <row r="325" spans="1:37" ht="13.5" customHeight="1">
      <c r="A325" s="13" t="s">
        <v>485</v>
      </c>
      <c r="B325" s="13" t="s">
        <v>3147</v>
      </c>
      <c r="C325" s="13" t="s">
        <v>1650</v>
      </c>
      <c r="D325" s="13" t="s">
        <v>4188</v>
      </c>
      <c r="E325" s="21" t="s">
        <v>1000</v>
      </c>
      <c r="F325" s="21" t="s">
        <v>5949</v>
      </c>
      <c r="G325" s="15" t="s">
        <v>3345</v>
      </c>
      <c r="H325" s="14" t="s">
        <v>3740</v>
      </c>
      <c r="I325" s="22" t="s">
        <v>1110</v>
      </c>
      <c r="J325" s="13" t="str">
        <f t="shared" si="40"/>
        <v>tkhp890317@softbank.ne.jp</v>
      </c>
      <c r="K325" s="28" t="str">
        <f t="shared" si="41"/>
        <v>放射線科 音見暢一</v>
      </c>
      <c r="L325" s="13">
        <f t="shared" si="42"/>
        <v>17</v>
      </c>
      <c r="M325" s="61" t="s">
        <v>970</v>
      </c>
      <c r="N325" s="13">
        <v>6</v>
      </c>
      <c r="O325" s="13">
        <v>1</v>
      </c>
      <c r="P325" s="13"/>
      <c r="Q325" s="13"/>
      <c r="R325" s="17">
        <v>42816</v>
      </c>
      <c r="S325" s="80" t="s">
        <v>6659</v>
      </c>
      <c r="T325" s="18"/>
      <c r="U325" s="13" t="s">
        <v>2678</v>
      </c>
      <c r="V325" s="13" t="s">
        <v>5089</v>
      </c>
      <c r="W325" s="13"/>
      <c r="X325" s="13" t="s">
        <v>5708</v>
      </c>
      <c r="Y325" s="13" t="s">
        <v>5708</v>
      </c>
      <c r="Z325" s="13" t="s">
        <v>5708</v>
      </c>
      <c r="AA325" s="104" t="s">
        <v>7999</v>
      </c>
      <c r="AB325" s="103"/>
      <c r="AC325" s="12">
        <f t="shared" si="43"/>
        <v>2</v>
      </c>
      <c r="AD325" s="103"/>
      <c r="AE325" s="12">
        <f t="shared" si="44"/>
        <v>2</v>
      </c>
      <c r="AF325" s="103"/>
      <c r="AG325" s="12">
        <f t="shared" si="45"/>
        <v>2</v>
      </c>
      <c r="AH325" s="103"/>
      <c r="AI325" s="12">
        <f t="shared" si="46"/>
        <v>2</v>
      </c>
      <c r="AJ325" s="103" t="s">
        <v>970</v>
      </c>
      <c r="AK325" s="12">
        <f t="shared" si="47"/>
        <v>1</v>
      </c>
    </row>
    <row r="326" spans="1:37" ht="13.5" customHeight="1">
      <c r="A326" s="13" t="s">
        <v>486</v>
      </c>
      <c r="B326" s="13" t="s">
        <v>3147</v>
      </c>
      <c r="C326" s="13" t="s">
        <v>1651</v>
      </c>
      <c r="D326" s="13" t="s">
        <v>4189</v>
      </c>
      <c r="E326" s="21" t="s">
        <v>1000</v>
      </c>
      <c r="F326" s="21" t="s">
        <v>5950</v>
      </c>
      <c r="G326" s="15" t="s">
        <v>3345</v>
      </c>
      <c r="H326" s="14" t="s">
        <v>3741</v>
      </c>
      <c r="I326" s="22" t="s">
        <v>333</v>
      </c>
      <c r="J326" s="13" t="str">
        <f t="shared" si="40"/>
        <v>tkhp890318@softbank.ne.jp</v>
      </c>
      <c r="K326" s="28" t="str">
        <f t="shared" si="41"/>
        <v>放射線科 生島仁史</v>
      </c>
      <c r="L326" s="13">
        <f t="shared" si="42"/>
        <v>17</v>
      </c>
      <c r="M326" s="61" t="s">
        <v>970</v>
      </c>
      <c r="N326" s="13">
        <v>4</v>
      </c>
      <c r="O326" s="13">
        <v>1</v>
      </c>
      <c r="P326" s="13"/>
      <c r="Q326" s="13"/>
      <c r="R326" s="17">
        <v>40268</v>
      </c>
      <c r="S326" s="80" t="s">
        <v>6660</v>
      </c>
      <c r="T326" s="18"/>
      <c r="U326" s="13" t="s">
        <v>2679</v>
      </c>
      <c r="V326" s="13" t="s">
        <v>5090</v>
      </c>
      <c r="W326" s="13"/>
      <c r="X326" s="13" t="s">
        <v>5708</v>
      </c>
      <c r="Y326" s="13" t="s">
        <v>5708</v>
      </c>
      <c r="Z326" s="13" t="s">
        <v>5708</v>
      </c>
      <c r="AA326" s="104" t="s">
        <v>8000</v>
      </c>
      <c r="AB326" s="103"/>
      <c r="AC326" s="12">
        <f t="shared" si="43"/>
        <v>2</v>
      </c>
      <c r="AD326" s="103"/>
      <c r="AE326" s="12">
        <f t="shared" si="44"/>
        <v>2</v>
      </c>
      <c r="AF326" s="103"/>
      <c r="AG326" s="12">
        <f t="shared" si="45"/>
        <v>2</v>
      </c>
      <c r="AH326" s="103"/>
      <c r="AI326" s="12">
        <f t="shared" si="46"/>
        <v>2</v>
      </c>
      <c r="AJ326" s="103" t="s">
        <v>970</v>
      </c>
      <c r="AK326" s="12">
        <f t="shared" si="47"/>
        <v>1</v>
      </c>
    </row>
    <row r="327" spans="1:37" ht="13.5" customHeight="1">
      <c r="A327" s="13" t="s">
        <v>487</v>
      </c>
      <c r="B327" s="13" t="s">
        <v>3147</v>
      </c>
      <c r="C327" s="13" t="s">
        <v>1652</v>
      </c>
      <c r="D327" s="13" t="s">
        <v>4190</v>
      </c>
      <c r="E327" s="21" t="s">
        <v>1004</v>
      </c>
      <c r="F327" s="21" t="s">
        <v>6323</v>
      </c>
      <c r="G327" s="15" t="s">
        <v>1232</v>
      </c>
      <c r="H327" s="14" t="s">
        <v>6205</v>
      </c>
      <c r="I327" s="16" t="s">
        <v>6982</v>
      </c>
      <c r="J327" s="13" t="str">
        <f t="shared" si="40"/>
        <v>tkhp890319@softbank.ne.jp</v>
      </c>
      <c r="K327" s="28" t="str">
        <f t="shared" si="41"/>
        <v>口腔外科 高丸菜都美</v>
      </c>
      <c r="L327" s="13">
        <f t="shared" si="42"/>
        <v>19</v>
      </c>
      <c r="M327" s="61" t="s">
        <v>8896</v>
      </c>
      <c r="N327" s="13">
        <v>7</v>
      </c>
      <c r="O327" s="13">
        <v>2</v>
      </c>
      <c r="P327" s="13"/>
      <c r="Q327" s="13"/>
      <c r="R327" s="17">
        <v>43837</v>
      </c>
      <c r="S327" s="80" t="s">
        <v>6661</v>
      </c>
      <c r="T327" s="18"/>
      <c r="U327" s="13" t="s">
        <v>2680</v>
      </c>
      <c r="V327" s="13" t="s">
        <v>5091</v>
      </c>
      <c r="W327" s="13"/>
      <c r="X327" s="13" t="s">
        <v>5708</v>
      </c>
      <c r="Y327" s="13" t="s">
        <v>5708</v>
      </c>
      <c r="Z327" s="13" t="s">
        <v>5708</v>
      </c>
      <c r="AA327" s="104" t="s">
        <v>8067</v>
      </c>
      <c r="AB327" s="103"/>
      <c r="AC327" s="12">
        <f t="shared" si="43"/>
        <v>2</v>
      </c>
      <c r="AD327" s="103"/>
      <c r="AE327" s="12">
        <f t="shared" si="44"/>
        <v>2</v>
      </c>
      <c r="AF327" s="103"/>
      <c r="AG327" s="12">
        <f t="shared" si="45"/>
        <v>2</v>
      </c>
      <c r="AH327" s="103"/>
      <c r="AI327" s="12">
        <f t="shared" si="46"/>
        <v>2</v>
      </c>
      <c r="AJ327" s="103" t="s">
        <v>1233</v>
      </c>
      <c r="AK327" s="12">
        <f t="shared" si="47"/>
        <v>0</v>
      </c>
    </row>
    <row r="328" spans="1:37" ht="13.5" customHeight="1">
      <c r="A328" s="13" t="s">
        <v>488</v>
      </c>
      <c r="B328" s="13" t="s">
        <v>3147</v>
      </c>
      <c r="C328" s="13" t="s">
        <v>1653</v>
      </c>
      <c r="D328" s="13" t="s">
        <v>4191</v>
      </c>
      <c r="E328" s="21" t="s">
        <v>1000</v>
      </c>
      <c r="F328" s="21" t="s">
        <v>5951</v>
      </c>
      <c r="G328" s="15" t="s">
        <v>3345</v>
      </c>
      <c r="H328" s="14" t="s">
        <v>3631</v>
      </c>
      <c r="I328" s="22" t="s">
        <v>1110</v>
      </c>
      <c r="J328" s="13" t="str">
        <f t="shared" si="40"/>
        <v>tkhp890320@softbank.ne.jp</v>
      </c>
      <c r="K328" s="28" t="str">
        <f t="shared" si="41"/>
        <v>放射線科 新井悠太</v>
      </c>
      <c r="L328" s="13">
        <f t="shared" si="42"/>
        <v>17</v>
      </c>
      <c r="M328" s="61" t="s">
        <v>970</v>
      </c>
      <c r="N328" s="13">
        <v>6</v>
      </c>
      <c r="O328" s="13">
        <v>1</v>
      </c>
      <c r="P328" s="13"/>
      <c r="Q328" s="13"/>
      <c r="R328" s="17">
        <v>44859</v>
      </c>
      <c r="S328" s="80" t="s">
        <v>7171</v>
      </c>
      <c r="T328" s="18"/>
      <c r="U328" s="13" t="s">
        <v>2681</v>
      </c>
      <c r="V328" s="13" t="s">
        <v>5092</v>
      </c>
      <c r="W328" s="13"/>
      <c r="X328" s="13" t="s">
        <v>5708</v>
      </c>
      <c r="Y328" s="13" t="s">
        <v>5708</v>
      </c>
      <c r="Z328" s="13" t="s">
        <v>5708</v>
      </c>
      <c r="AA328" s="104" t="s">
        <v>8001</v>
      </c>
      <c r="AB328" s="103"/>
      <c r="AC328" s="12">
        <f t="shared" si="43"/>
        <v>2</v>
      </c>
      <c r="AD328" s="103"/>
      <c r="AE328" s="12">
        <f t="shared" si="44"/>
        <v>2</v>
      </c>
      <c r="AF328" s="103"/>
      <c r="AG328" s="12">
        <f t="shared" si="45"/>
        <v>2</v>
      </c>
      <c r="AH328" s="103"/>
      <c r="AI328" s="12">
        <f t="shared" si="46"/>
        <v>2</v>
      </c>
      <c r="AJ328" s="103" t="s">
        <v>970</v>
      </c>
      <c r="AK328" s="12">
        <f t="shared" si="47"/>
        <v>1</v>
      </c>
    </row>
    <row r="329" spans="1:37" ht="13.5" customHeight="1">
      <c r="A329" s="13" t="s">
        <v>489</v>
      </c>
      <c r="B329" s="13" t="s">
        <v>3147</v>
      </c>
      <c r="C329" s="13" t="s">
        <v>1654</v>
      </c>
      <c r="D329" s="13" t="s">
        <v>4192</v>
      </c>
      <c r="E329" s="21" t="s">
        <v>999</v>
      </c>
      <c r="F329" s="21" t="s">
        <v>7124</v>
      </c>
      <c r="G329" s="15" t="s">
        <v>3207</v>
      </c>
      <c r="H329" s="14" t="s">
        <v>7125</v>
      </c>
      <c r="I329" s="16" t="s">
        <v>10295</v>
      </c>
      <c r="J329" s="13" t="str">
        <f t="shared" si="40"/>
        <v>tkhp890321@softbank.ne.jp</v>
      </c>
      <c r="K329" s="28" t="str">
        <f t="shared" si="41"/>
        <v>産科婦人科 武田明日香</v>
      </c>
      <c r="L329" s="13">
        <f t="shared" si="42"/>
        <v>21</v>
      </c>
      <c r="M329" s="61" t="s">
        <v>969</v>
      </c>
      <c r="N329" s="13">
        <v>6</v>
      </c>
      <c r="O329" s="13">
        <v>1</v>
      </c>
      <c r="P329" s="13"/>
      <c r="Q329" s="13"/>
      <c r="R329" s="17">
        <v>44762</v>
      </c>
      <c r="S329" s="80" t="s">
        <v>7123</v>
      </c>
      <c r="T329" s="18"/>
      <c r="U329" s="13" t="s">
        <v>2643</v>
      </c>
      <c r="V329" s="13" t="s">
        <v>5093</v>
      </c>
      <c r="W329" s="13"/>
      <c r="X329" s="13" t="s">
        <v>5708</v>
      </c>
      <c r="Y329" s="13" t="s">
        <v>5708</v>
      </c>
      <c r="Z329" s="13" t="s">
        <v>5708</v>
      </c>
      <c r="AA329" s="104" t="s">
        <v>7966</v>
      </c>
      <c r="AB329" s="103"/>
      <c r="AC329" s="12">
        <f t="shared" si="43"/>
        <v>2</v>
      </c>
      <c r="AD329" s="103"/>
      <c r="AE329" s="12">
        <f t="shared" si="44"/>
        <v>2</v>
      </c>
      <c r="AF329" s="103"/>
      <c r="AG329" s="12">
        <f t="shared" si="45"/>
        <v>2</v>
      </c>
      <c r="AH329" s="103" t="s">
        <v>8621</v>
      </c>
      <c r="AI329" s="12">
        <f t="shared" si="46"/>
        <v>1</v>
      </c>
      <c r="AJ329" s="103" t="s">
        <v>969</v>
      </c>
      <c r="AK329" s="12">
        <f t="shared" si="47"/>
        <v>1</v>
      </c>
    </row>
    <row r="330" spans="1:37" ht="13.5" customHeight="1">
      <c r="A330" s="13" t="s">
        <v>490</v>
      </c>
      <c r="B330" s="13" t="s">
        <v>3147</v>
      </c>
      <c r="C330" s="13" t="s">
        <v>1655</v>
      </c>
      <c r="D330" s="13" t="s">
        <v>4193</v>
      </c>
      <c r="E330" s="21" t="s">
        <v>999</v>
      </c>
      <c r="F330" s="21" t="s">
        <v>9153</v>
      </c>
      <c r="G330" s="15" t="s">
        <v>3207</v>
      </c>
      <c r="H330" s="14" t="s">
        <v>9152</v>
      </c>
      <c r="I330" s="22" t="s">
        <v>9151</v>
      </c>
      <c r="J330" s="13" t="str">
        <f t="shared" si="40"/>
        <v>tkhp890322@softbank.ne.jp</v>
      </c>
      <c r="K330" s="28" t="str">
        <f t="shared" si="41"/>
        <v>産科婦人科 杉本達朗</v>
      </c>
      <c r="L330" s="13">
        <f t="shared" si="42"/>
        <v>19</v>
      </c>
      <c r="M330" s="61" t="s">
        <v>969</v>
      </c>
      <c r="N330" s="13">
        <v>6</v>
      </c>
      <c r="O330" s="13">
        <v>1</v>
      </c>
      <c r="P330" s="13"/>
      <c r="Q330" s="13"/>
      <c r="R330" s="17">
        <v>45748</v>
      </c>
      <c r="S330" s="80" t="s">
        <v>9154</v>
      </c>
      <c r="T330" s="18"/>
      <c r="U330" s="13" t="s">
        <v>2644</v>
      </c>
      <c r="V330" s="13" t="s">
        <v>5094</v>
      </c>
      <c r="W330" s="13"/>
      <c r="X330" s="13" t="s">
        <v>5708</v>
      </c>
      <c r="Y330" s="13" t="s">
        <v>5708</v>
      </c>
      <c r="Z330" s="13" t="s">
        <v>5708</v>
      </c>
      <c r="AA330" s="104" t="s">
        <v>7967</v>
      </c>
      <c r="AB330" s="103"/>
      <c r="AC330" s="12">
        <f t="shared" si="43"/>
        <v>2</v>
      </c>
      <c r="AD330" s="103"/>
      <c r="AE330" s="12">
        <f t="shared" si="44"/>
        <v>2</v>
      </c>
      <c r="AF330" s="103"/>
      <c r="AG330" s="12">
        <f t="shared" si="45"/>
        <v>2</v>
      </c>
      <c r="AH330" s="103"/>
      <c r="AI330" s="12">
        <f t="shared" si="46"/>
        <v>2</v>
      </c>
      <c r="AJ330" s="103" t="s">
        <v>969</v>
      </c>
      <c r="AK330" s="12">
        <f t="shared" si="47"/>
        <v>1</v>
      </c>
    </row>
    <row r="331" spans="1:37" ht="13.5" customHeight="1">
      <c r="A331" s="13" t="s">
        <v>491</v>
      </c>
      <c r="B331" s="13" t="s">
        <v>3147</v>
      </c>
      <c r="C331" s="13" t="s">
        <v>1656</v>
      </c>
      <c r="D331" s="13" t="s">
        <v>4194</v>
      </c>
      <c r="E331" s="21" t="s">
        <v>9176</v>
      </c>
      <c r="F331" s="21" t="s">
        <v>10275</v>
      </c>
      <c r="G331" s="15" t="s">
        <v>9173</v>
      </c>
      <c r="H331" s="14" t="s">
        <v>10279</v>
      </c>
      <c r="I331" s="22" t="s">
        <v>1146</v>
      </c>
      <c r="J331" s="13" t="str">
        <f t="shared" si="40"/>
        <v>tkhp890323@softbank.ne.jp</v>
      </c>
      <c r="K331" s="28" t="str">
        <f t="shared" si="41"/>
        <v>泌尿器科 森威徳</v>
      </c>
      <c r="L331" s="13">
        <f t="shared" si="42"/>
        <v>15</v>
      </c>
      <c r="M331" s="61" t="s">
        <v>9177</v>
      </c>
      <c r="N331" s="13">
        <v>6</v>
      </c>
      <c r="O331" s="13">
        <v>1</v>
      </c>
      <c r="P331" s="13"/>
      <c r="Q331" s="13"/>
      <c r="R331" s="17">
        <v>46085</v>
      </c>
      <c r="S331" s="80" t="s">
        <v>10283</v>
      </c>
      <c r="T331" s="18"/>
      <c r="U331" s="13" t="s">
        <v>2645</v>
      </c>
      <c r="V331" s="13" t="s">
        <v>5095</v>
      </c>
      <c r="W331" s="13"/>
      <c r="X331" s="13" t="s">
        <v>5708</v>
      </c>
      <c r="Y331" s="13" t="s">
        <v>5708</v>
      </c>
      <c r="Z331" s="13" t="s">
        <v>5708</v>
      </c>
      <c r="AA331" s="104" t="s">
        <v>7968</v>
      </c>
      <c r="AB331" s="103"/>
      <c r="AC331" s="12">
        <f t="shared" si="43"/>
        <v>2</v>
      </c>
      <c r="AD331" s="103"/>
      <c r="AE331" s="12">
        <f t="shared" si="44"/>
        <v>2</v>
      </c>
      <c r="AF331" s="103"/>
      <c r="AG331" s="12">
        <f t="shared" si="45"/>
        <v>2</v>
      </c>
      <c r="AH331" s="103"/>
      <c r="AI331" s="12">
        <f t="shared" si="46"/>
        <v>2</v>
      </c>
      <c r="AJ331" s="103" t="s">
        <v>969</v>
      </c>
      <c r="AK331" s="12">
        <f t="shared" si="47"/>
        <v>0</v>
      </c>
    </row>
    <row r="332" spans="1:37" ht="13.5" customHeight="1">
      <c r="A332" s="13" t="s">
        <v>492</v>
      </c>
      <c r="B332" s="13" t="s">
        <v>3147</v>
      </c>
      <c r="C332" s="13" t="s">
        <v>1657</v>
      </c>
      <c r="D332" s="13" t="s">
        <v>4195</v>
      </c>
      <c r="E332" s="21" t="s">
        <v>999</v>
      </c>
      <c r="F332" s="21" t="s">
        <v>10880</v>
      </c>
      <c r="G332" s="15" t="s">
        <v>3207</v>
      </c>
      <c r="H332" s="14" t="s">
        <v>10371</v>
      </c>
      <c r="I332" s="16" t="s">
        <v>8619</v>
      </c>
      <c r="J332" s="13" t="str">
        <f t="shared" si="40"/>
        <v>tkhp890324@softbank.ne.jp</v>
      </c>
      <c r="K332" s="28" t="str">
        <f t="shared" si="41"/>
        <v>産科婦人科 伊丹遥風</v>
      </c>
      <c r="L332" s="13">
        <f t="shared" si="42"/>
        <v>19</v>
      </c>
      <c r="M332" s="61" t="s">
        <v>969</v>
      </c>
      <c r="N332" s="13">
        <v>6</v>
      </c>
      <c r="O332" s="13">
        <v>1</v>
      </c>
      <c r="P332" s="13"/>
      <c r="Q332" s="13"/>
      <c r="R332" s="17">
        <v>46087</v>
      </c>
      <c r="S332" s="80" t="s">
        <v>10375</v>
      </c>
      <c r="T332" s="18"/>
      <c r="U332" s="13" t="s">
        <v>2646</v>
      </c>
      <c r="V332" s="13" t="s">
        <v>5096</v>
      </c>
      <c r="W332" s="13"/>
      <c r="X332" s="13" t="s">
        <v>5708</v>
      </c>
      <c r="Y332" s="13" t="s">
        <v>5708</v>
      </c>
      <c r="Z332" s="13" t="s">
        <v>5708</v>
      </c>
      <c r="AA332" s="104" t="s">
        <v>7969</v>
      </c>
      <c r="AB332" s="103"/>
      <c r="AC332" s="12">
        <f t="shared" si="43"/>
        <v>2</v>
      </c>
      <c r="AD332" s="103"/>
      <c r="AE332" s="12">
        <f t="shared" si="44"/>
        <v>2</v>
      </c>
      <c r="AF332" s="103"/>
      <c r="AG332" s="12">
        <f t="shared" si="45"/>
        <v>2</v>
      </c>
      <c r="AH332" s="103" t="s">
        <v>8624</v>
      </c>
      <c r="AI332" s="12">
        <f t="shared" si="46"/>
        <v>0</v>
      </c>
      <c r="AJ332" s="103" t="s">
        <v>969</v>
      </c>
      <c r="AK332" s="12">
        <f t="shared" si="47"/>
        <v>1</v>
      </c>
    </row>
    <row r="333" spans="1:37" ht="13.5" customHeight="1">
      <c r="A333" s="20" t="s">
        <v>1191</v>
      </c>
      <c r="B333" s="13" t="s">
        <v>3147</v>
      </c>
      <c r="C333" s="13" t="s">
        <v>1658</v>
      </c>
      <c r="D333" s="13" t="s">
        <v>4196</v>
      </c>
      <c r="E333" s="21" t="s">
        <v>9183</v>
      </c>
      <c r="F333" s="12" t="s">
        <v>10875</v>
      </c>
      <c r="G333" s="15" t="s">
        <v>9185</v>
      </c>
      <c r="H333" s="12" t="s">
        <v>10876</v>
      </c>
      <c r="I333" s="16" t="s">
        <v>9163</v>
      </c>
      <c r="J333" s="13" t="str">
        <f t="shared" si="40"/>
        <v>tkhp890325@softbank.ne.jp</v>
      </c>
      <c r="K333" s="28" t="str">
        <f t="shared" si="41"/>
        <v>皮膚科 西村真衣</v>
      </c>
      <c r="L333" s="13">
        <f t="shared" si="42"/>
        <v>15</v>
      </c>
      <c r="M333" s="12" t="s">
        <v>965</v>
      </c>
      <c r="N333" s="13">
        <v>6</v>
      </c>
      <c r="O333" s="13">
        <v>1</v>
      </c>
      <c r="P333" s="13"/>
      <c r="Q333" s="13"/>
      <c r="R333" s="17">
        <v>45748</v>
      </c>
      <c r="S333" s="80" t="s">
        <v>10877</v>
      </c>
      <c r="T333" s="18"/>
      <c r="U333" s="13" t="s">
        <v>2647</v>
      </c>
      <c r="V333" s="13" t="s">
        <v>5097</v>
      </c>
      <c r="W333" s="13"/>
      <c r="X333" s="13" t="s">
        <v>5708</v>
      </c>
      <c r="Y333" s="13" t="s">
        <v>5708</v>
      </c>
      <c r="Z333" s="13" t="s">
        <v>5708</v>
      </c>
      <c r="AA333" s="104" t="s">
        <v>7970</v>
      </c>
      <c r="AB333" s="103"/>
      <c r="AC333" s="12">
        <f t="shared" si="43"/>
        <v>2</v>
      </c>
      <c r="AD333" s="103" t="s">
        <v>8547</v>
      </c>
      <c r="AE333" s="12">
        <f t="shared" si="44"/>
        <v>0</v>
      </c>
      <c r="AF333" s="103"/>
      <c r="AG333" s="12">
        <f t="shared" si="45"/>
        <v>2</v>
      </c>
      <c r="AH333" s="103"/>
      <c r="AI333" s="12">
        <f t="shared" si="46"/>
        <v>2</v>
      </c>
      <c r="AJ333" s="103" t="s">
        <v>8633</v>
      </c>
      <c r="AK333" s="12">
        <f t="shared" si="47"/>
        <v>0</v>
      </c>
    </row>
    <row r="334" spans="1:37" ht="13.5" customHeight="1">
      <c r="A334" s="13" t="s">
        <v>493</v>
      </c>
      <c r="B334" s="13" t="s">
        <v>3147</v>
      </c>
      <c r="C334" s="13" t="s">
        <v>1659</v>
      </c>
      <c r="D334" s="13" t="s">
        <v>4197</v>
      </c>
      <c r="E334" s="21" t="s">
        <v>999</v>
      </c>
      <c r="F334" s="12" t="s">
        <v>8705</v>
      </c>
      <c r="G334" s="15" t="s">
        <v>3207</v>
      </c>
      <c r="H334" s="12" t="s">
        <v>8753</v>
      </c>
      <c r="I334" s="16" t="s">
        <v>9067</v>
      </c>
      <c r="J334" s="13" t="str">
        <f t="shared" si="40"/>
        <v>tkhp890326@softbank.ne.jp</v>
      </c>
      <c r="K334" s="28" t="str">
        <f t="shared" si="41"/>
        <v>産科婦人科 田村公</v>
      </c>
      <c r="L334" s="13">
        <f t="shared" si="42"/>
        <v>17</v>
      </c>
      <c r="M334" s="61" t="s">
        <v>969</v>
      </c>
      <c r="N334" s="13">
        <v>6</v>
      </c>
      <c r="O334" s="13">
        <v>1</v>
      </c>
      <c r="P334" s="13"/>
      <c r="Q334" s="13"/>
      <c r="R334" s="17">
        <v>45383</v>
      </c>
      <c r="S334" s="82" t="s">
        <v>8837</v>
      </c>
      <c r="T334" s="18"/>
      <c r="U334" s="13" t="s">
        <v>2648</v>
      </c>
      <c r="V334" s="13" t="s">
        <v>5098</v>
      </c>
      <c r="W334" s="13"/>
      <c r="X334" s="13" t="s">
        <v>5708</v>
      </c>
      <c r="Y334" s="13" t="s">
        <v>5708</v>
      </c>
      <c r="Z334" s="13" t="s">
        <v>5708</v>
      </c>
      <c r="AA334" s="104" t="s">
        <v>7971</v>
      </c>
      <c r="AB334" s="103"/>
      <c r="AC334" s="12">
        <f t="shared" si="43"/>
        <v>2</v>
      </c>
      <c r="AD334" s="103" t="s">
        <v>8705</v>
      </c>
      <c r="AE334" s="12">
        <f t="shared" si="44"/>
        <v>1</v>
      </c>
      <c r="AF334" s="103" t="s">
        <v>8753</v>
      </c>
      <c r="AG334" s="12">
        <f t="shared" si="45"/>
        <v>1</v>
      </c>
      <c r="AH334" s="103" t="s">
        <v>8621</v>
      </c>
      <c r="AI334" s="12">
        <f t="shared" si="46"/>
        <v>0</v>
      </c>
      <c r="AJ334" s="103" t="s">
        <v>969</v>
      </c>
      <c r="AK334" s="12">
        <f t="shared" si="47"/>
        <v>1</v>
      </c>
    </row>
    <row r="335" spans="1:37" ht="13.5" customHeight="1">
      <c r="A335" s="13" t="s">
        <v>494</v>
      </c>
      <c r="B335" s="13" t="s">
        <v>3147</v>
      </c>
      <c r="C335" s="13" t="s">
        <v>1660</v>
      </c>
      <c r="D335" s="13" t="s">
        <v>4198</v>
      </c>
      <c r="E335" s="21" t="s">
        <v>999</v>
      </c>
      <c r="F335" s="21" t="s">
        <v>5952</v>
      </c>
      <c r="G335" s="15" t="s">
        <v>3207</v>
      </c>
      <c r="H335" s="14" t="s">
        <v>3586</v>
      </c>
      <c r="I335" s="22" t="s">
        <v>333</v>
      </c>
      <c r="J335" s="13" t="str">
        <f t="shared" si="40"/>
        <v>tkhp890327@softbank.ne.jp</v>
      </c>
      <c r="K335" s="28" t="str">
        <f t="shared" si="41"/>
        <v>産科婦人科 加地剛</v>
      </c>
      <c r="L335" s="13">
        <f t="shared" si="42"/>
        <v>17</v>
      </c>
      <c r="M335" s="61" t="s">
        <v>969</v>
      </c>
      <c r="N335" s="13">
        <v>5</v>
      </c>
      <c r="O335" s="13">
        <v>1</v>
      </c>
      <c r="P335" s="13"/>
      <c r="Q335" s="13"/>
      <c r="R335" s="17">
        <v>43919</v>
      </c>
      <c r="S335" s="84" t="s">
        <v>6662</v>
      </c>
      <c r="T335" s="18"/>
      <c r="U335" s="13" t="s">
        <v>2649</v>
      </c>
      <c r="V335" s="13" t="s">
        <v>5099</v>
      </c>
      <c r="W335" s="13"/>
      <c r="X335" s="13" t="s">
        <v>5708</v>
      </c>
      <c r="Y335" s="13" t="s">
        <v>5708</v>
      </c>
      <c r="Z335" s="13" t="s">
        <v>5708</v>
      </c>
      <c r="AA335" s="104" t="s">
        <v>7972</v>
      </c>
      <c r="AB335" s="103"/>
      <c r="AC335" s="12">
        <f t="shared" si="43"/>
        <v>2</v>
      </c>
      <c r="AD335" s="103"/>
      <c r="AE335" s="12">
        <f t="shared" si="44"/>
        <v>2</v>
      </c>
      <c r="AF335" s="103"/>
      <c r="AG335" s="12">
        <f t="shared" si="45"/>
        <v>2</v>
      </c>
      <c r="AH335" s="103"/>
      <c r="AI335" s="12">
        <f t="shared" si="46"/>
        <v>2</v>
      </c>
      <c r="AJ335" s="103" t="s">
        <v>969</v>
      </c>
      <c r="AK335" s="12">
        <f t="shared" si="47"/>
        <v>1</v>
      </c>
    </row>
    <row r="336" spans="1:37" ht="13.5" customHeight="1">
      <c r="A336" s="13" t="s">
        <v>495</v>
      </c>
      <c r="B336" s="13" t="s">
        <v>3147</v>
      </c>
      <c r="C336" s="13" t="s">
        <v>1661</v>
      </c>
      <c r="D336" s="13" t="s">
        <v>4199</v>
      </c>
      <c r="E336" s="21" t="s">
        <v>9184</v>
      </c>
      <c r="F336" s="21" t="s">
        <v>9186</v>
      </c>
      <c r="G336" s="15" t="s">
        <v>9185</v>
      </c>
      <c r="H336" s="14" t="s">
        <v>9150</v>
      </c>
      <c r="I336" s="22" t="s">
        <v>9163</v>
      </c>
      <c r="J336" s="13" t="str">
        <f t="shared" si="40"/>
        <v>tkhp890328@softbank.ne.jp</v>
      </c>
      <c r="K336" s="28" t="str">
        <f t="shared" si="41"/>
        <v>皮膚科 溝上えり奈</v>
      </c>
      <c r="L336" s="13">
        <f t="shared" si="42"/>
        <v>17</v>
      </c>
      <c r="M336" s="146" t="s">
        <v>965</v>
      </c>
      <c r="N336" s="13">
        <v>6</v>
      </c>
      <c r="O336" s="13">
        <v>1</v>
      </c>
      <c r="P336" s="13"/>
      <c r="Q336" s="13"/>
      <c r="R336" s="17">
        <v>45748</v>
      </c>
      <c r="S336" s="80" t="s">
        <v>9187</v>
      </c>
      <c r="T336" s="18"/>
      <c r="U336" s="13" t="s">
        <v>2650</v>
      </c>
      <c r="V336" s="13" t="s">
        <v>5100</v>
      </c>
      <c r="W336" s="13"/>
      <c r="X336" s="13" t="s">
        <v>5708</v>
      </c>
      <c r="Y336" s="13" t="s">
        <v>5708</v>
      </c>
      <c r="Z336" s="13" t="s">
        <v>5708</v>
      </c>
      <c r="AA336" s="104" t="s">
        <v>7856</v>
      </c>
      <c r="AB336" s="103"/>
      <c r="AC336" s="12">
        <f t="shared" si="43"/>
        <v>2</v>
      </c>
      <c r="AD336" s="103"/>
      <c r="AE336" s="12">
        <f t="shared" si="44"/>
        <v>2</v>
      </c>
      <c r="AF336" s="103"/>
      <c r="AG336" s="12">
        <f t="shared" si="45"/>
        <v>2</v>
      </c>
      <c r="AH336" s="103"/>
      <c r="AI336" s="12">
        <f t="shared" si="46"/>
        <v>2</v>
      </c>
      <c r="AJ336" s="103" t="s">
        <v>965</v>
      </c>
      <c r="AK336" s="12">
        <f t="shared" si="47"/>
        <v>1</v>
      </c>
    </row>
    <row r="337" spans="1:37" ht="13.5" customHeight="1">
      <c r="A337" s="13" t="s">
        <v>496</v>
      </c>
      <c r="B337" s="13" t="s">
        <v>3147</v>
      </c>
      <c r="C337" s="13" t="s">
        <v>1662</v>
      </c>
      <c r="D337" s="13" t="s">
        <v>4200</v>
      </c>
      <c r="E337" s="21"/>
      <c r="F337" s="12"/>
      <c r="G337" s="15"/>
      <c r="H337" s="12"/>
      <c r="I337" s="16"/>
      <c r="J337" s="13" t="str">
        <f t="shared" si="40"/>
        <v>tkhp890329@softbank.ne.jp</v>
      </c>
      <c r="K337" s="28" t="str">
        <f t="shared" si="41"/>
        <v xml:space="preserve"> </v>
      </c>
      <c r="L337" s="13">
        <f t="shared" si="42"/>
        <v>1</v>
      </c>
      <c r="M337" s="146"/>
      <c r="N337" s="13">
        <v>6</v>
      </c>
      <c r="O337" s="13">
        <v>1</v>
      </c>
      <c r="P337" s="13"/>
      <c r="Q337" s="13" t="s">
        <v>11061</v>
      </c>
      <c r="R337" s="17">
        <v>46297</v>
      </c>
      <c r="S337" s="80" t="s">
        <v>11062</v>
      </c>
      <c r="T337" s="18"/>
      <c r="U337" s="13" t="s">
        <v>2651</v>
      </c>
      <c r="V337" s="13" t="s">
        <v>5101</v>
      </c>
      <c r="W337" s="13"/>
      <c r="X337" s="13" t="s">
        <v>5708</v>
      </c>
      <c r="Y337" s="13" t="s">
        <v>5708</v>
      </c>
      <c r="Z337" s="13" t="s">
        <v>5708</v>
      </c>
      <c r="AA337" s="104" t="s">
        <v>7973</v>
      </c>
      <c r="AB337" s="103"/>
      <c r="AC337" s="12">
        <f t="shared" si="43"/>
        <v>2</v>
      </c>
      <c r="AD337" s="103" t="s">
        <v>8547</v>
      </c>
      <c r="AE337" s="12">
        <f t="shared" si="44"/>
        <v>0</v>
      </c>
      <c r="AF337" s="103"/>
      <c r="AG337" s="12">
        <f t="shared" si="45"/>
        <v>2</v>
      </c>
      <c r="AH337" s="103"/>
      <c r="AI337" s="12">
        <f t="shared" si="46"/>
        <v>2</v>
      </c>
      <c r="AJ337" s="103" t="s">
        <v>8633</v>
      </c>
      <c r="AK337" s="12">
        <f t="shared" si="47"/>
        <v>0</v>
      </c>
    </row>
    <row r="338" spans="1:37" ht="13.5" customHeight="1">
      <c r="A338" s="20" t="s">
        <v>6530</v>
      </c>
      <c r="B338" s="13" t="s">
        <v>3147</v>
      </c>
      <c r="C338" s="13" t="s">
        <v>1663</v>
      </c>
      <c r="D338" s="13" t="s">
        <v>4201</v>
      </c>
      <c r="E338" s="21" t="s">
        <v>999</v>
      </c>
      <c r="F338" s="21" t="s">
        <v>5926</v>
      </c>
      <c r="G338" s="15" t="s">
        <v>3207</v>
      </c>
      <c r="H338" s="14" t="s">
        <v>3604</v>
      </c>
      <c r="I338" s="22" t="s">
        <v>9155</v>
      </c>
      <c r="J338" s="13" t="str">
        <f t="shared" si="40"/>
        <v>tkhp890330@softbank.ne.jp</v>
      </c>
      <c r="K338" s="28" t="str">
        <f t="shared" si="41"/>
        <v>産科婦人科 吉田加奈子</v>
      </c>
      <c r="L338" s="13">
        <f t="shared" si="42"/>
        <v>21</v>
      </c>
      <c r="M338" s="61" t="s">
        <v>969</v>
      </c>
      <c r="N338" s="13">
        <v>6</v>
      </c>
      <c r="O338" s="13">
        <v>1</v>
      </c>
      <c r="P338" s="13"/>
      <c r="Q338" s="13"/>
      <c r="R338" s="17">
        <v>44501</v>
      </c>
      <c r="S338" s="80" t="s">
        <v>6663</v>
      </c>
      <c r="T338" s="18"/>
      <c r="U338" s="13" t="s">
        <v>2652</v>
      </c>
      <c r="V338" s="13" t="s">
        <v>5102</v>
      </c>
      <c r="W338" s="13"/>
      <c r="X338" s="13" t="s">
        <v>5708</v>
      </c>
      <c r="Y338" s="13" t="s">
        <v>5708</v>
      </c>
      <c r="Z338" s="13" t="s">
        <v>5708</v>
      </c>
      <c r="AA338" s="104" t="s">
        <v>7974</v>
      </c>
      <c r="AB338" s="103"/>
      <c r="AC338" s="12">
        <f t="shared" si="43"/>
        <v>2</v>
      </c>
      <c r="AD338" s="103"/>
      <c r="AE338" s="12">
        <f t="shared" si="44"/>
        <v>2</v>
      </c>
      <c r="AF338" s="103"/>
      <c r="AG338" s="12">
        <f t="shared" si="45"/>
        <v>2</v>
      </c>
      <c r="AH338" s="103"/>
      <c r="AI338" s="12">
        <f t="shared" si="46"/>
        <v>2</v>
      </c>
      <c r="AJ338" s="103" t="s">
        <v>969</v>
      </c>
      <c r="AK338" s="12">
        <f t="shared" si="47"/>
        <v>1</v>
      </c>
    </row>
    <row r="339" spans="1:37" ht="13.5" customHeight="1">
      <c r="A339" s="13" t="s">
        <v>497</v>
      </c>
      <c r="B339" s="13" t="s">
        <v>3147</v>
      </c>
      <c r="C339" s="13" t="s">
        <v>1664</v>
      </c>
      <c r="D339" s="13" t="s">
        <v>4202</v>
      </c>
      <c r="E339" s="21" t="s">
        <v>3346</v>
      </c>
      <c r="F339" s="21" t="s">
        <v>9076</v>
      </c>
      <c r="G339" s="15" t="s">
        <v>7076</v>
      </c>
      <c r="H339" s="14" t="s">
        <v>9077</v>
      </c>
      <c r="I339" s="16" t="s">
        <v>8630</v>
      </c>
      <c r="J339" s="13" t="str">
        <f t="shared" si="40"/>
        <v>tkhp890331@softbank.ne.jp</v>
      </c>
      <c r="K339" s="28" t="str">
        <f t="shared" si="41"/>
        <v>歯科技工室 鴨居浩平</v>
      </c>
      <c r="L339" s="13">
        <f t="shared" si="42"/>
        <v>19</v>
      </c>
      <c r="M339" s="61" t="s">
        <v>5754</v>
      </c>
      <c r="N339" s="13">
        <v>12</v>
      </c>
      <c r="O339" s="13">
        <v>5</v>
      </c>
      <c r="P339" s="13"/>
      <c r="Q339" s="13"/>
      <c r="R339" s="17">
        <v>45748</v>
      </c>
      <c r="S339" s="80" t="s">
        <v>9078</v>
      </c>
      <c r="T339" s="18"/>
      <c r="U339" s="13" t="s">
        <v>2653</v>
      </c>
      <c r="V339" s="13" t="s">
        <v>5103</v>
      </c>
      <c r="W339" s="13"/>
      <c r="X339" s="13" t="s">
        <v>5708</v>
      </c>
      <c r="Y339" s="13" t="s">
        <v>5708</v>
      </c>
      <c r="Z339" s="13" t="s">
        <v>5708</v>
      </c>
      <c r="AA339" s="104" t="s">
        <v>8398</v>
      </c>
      <c r="AB339" s="103"/>
      <c r="AC339" s="12">
        <f t="shared" si="43"/>
        <v>2</v>
      </c>
      <c r="AD339" s="103"/>
      <c r="AE339" s="12">
        <f t="shared" si="44"/>
        <v>2</v>
      </c>
      <c r="AF339" s="103"/>
      <c r="AG339" s="12">
        <f t="shared" si="45"/>
        <v>2</v>
      </c>
      <c r="AH339" s="103" t="s">
        <v>8630</v>
      </c>
      <c r="AI339" s="12">
        <f t="shared" si="46"/>
        <v>1</v>
      </c>
      <c r="AJ339" s="103" t="s">
        <v>5754</v>
      </c>
      <c r="AK339" s="12">
        <f t="shared" si="47"/>
        <v>1</v>
      </c>
    </row>
    <row r="340" spans="1:37" ht="13.5" customHeight="1">
      <c r="A340" s="13" t="s">
        <v>498</v>
      </c>
      <c r="B340" s="13" t="s">
        <v>3147</v>
      </c>
      <c r="C340" s="13" t="s">
        <v>1665</v>
      </c>
      <c r="D340" s="13" t="s">
        <v>4203</v>
      </c>
      <c r="E340" s="21" t="s">
        <v>999</v>
      </c>
      <c r="F340" s="21" t="s">
        <v>7164</v>
      </c>
      <c r="G340" s="15" t="s">
        <v>3207</v>
      </c>
      <c r="H340" s="14" t="s">
        <v>7165</v>
      </c>
      <c r="I340" s="16" t="s">
        <v>6989</v>
      </c>
      <c r="J340" s="13" t="str">
        <f t="shared" si="40"/>
        <v>tkhp890332@softbank.ne.jp</v>
      </c>
      <c r="K340" s="28" t="str">
        <f t="shared" si="41"/>
        <v>産科婦人科 木内理世</v>
      </c>
      <c r="L340" s="13">
        <f t="shared" si="42"/>
        <v>19</v>
      </c>
      <c r="M340" s="61" t="s">
        <v>969</v>
      </c>
      <c r="N340" s="13">
        <v>6</v>
      </c>
      <c r="O340" s="13">
        <v>1</v>
      </c>
      <c r="P340" s="13"/>
      <c r="Q340" s="13"/>
      <c r="R340" s="17">
        <v>44819</v>
      </c>
      <c r="S340" s="80" t="s">
        <v>7166</v>
      </c>
      <c r="T340" s="18"/>
      <c r="U340" s="13" t="s">
        <v>2654</v>
      </c>
      <c r="V340" s="13" t="s">
        <v>5104</v>
      </c>
      <c r="W340" s="13"/>
      <c r="X340" s="13" t="s">
        <v>5708</v>
      </c>
      <c r="Y340" s="13" t="s">
        <v>5708</v>
      </c>
      <c r="Z340" s="13" t="s">
        <v>5708</v>
      </c>
      <c r="AA340" s="104" t="s">
        <v>7975</v>
      </c>
      <c r="AB340" s="103"/>
      <c r="AC340" s="12">
        <f t="shared" si="43"/>
        <v>2</v>
      </c>
      <c r="AD340" s="103"/>
      <c r="AE340" s="12">
        <f t="shared" si="44"/>
        <v>2</v>
      </c>
      <c r="AF340" s="103"/>
      <c r="AG340" s="12">
        <f t="shared" si="45"/>
        <v>2</v>
      </c>
      <c r="AH340" s="103" t="s">
        <v>8623</v>
      </c>
      <c r="AI340" s="12">
        <f t="shared" si="46"/>
        <v>0</v>
      </c>
      <c r="AJ340" s="103" t="s">
        <v>969</v>
      </c>
      <c r="AK340" s="12">
        <f t="shared" si="47"/>
        <v>1</v>
      </c>
    </row>
    <row r="341" spans="1:37" ht="13.5" customHeight="1">
      <c r="A341" s="13" t="s">
        <v>499</v>
      </c>
      <c r="B341" s="13" t="s">
        <v>3147</v>
      </c>
      <c r="C341" s="13" t="s">
        <v>1666</v>
      </c>
      <c r="D341" s="13" t="s">
        <v>4204</v>
      </c>
      <c r="E341" s="21" t="s">
        <v>999</v>
      </c>
      <c r="F341" s="21" t="s">
        <v>5953</v>
      </c>
      <c r="G341" s="15" t="s">
        <v>3207</v>
      </c>
      <c r="H341" s="14"/>
      <c r="I341" s="22" t="s">
        <v>1163</v>
      </c>
      <c r="J341" s="13" t="str">
        <f t="shared" si="40"/>
        <v>tkhp890333@softbank.ne.jp</v>
      </c>
      <c r="K341" s="28" t="str">
        <f t="shared" si="41"/>
        <v>産科婦人科 当直</v>
      </c>
      <c r="L341" s="13">
        <f t="shared" si="42"/>
        <v>15</v>
      </c>
      <c r="M341" s="61" t="s">
        <v>969</v>
      </c>
      <c r="N341" s="13">
        <v>6</v>
      </c>
      <c r="O341" s="13">
        <v>1</v>
      </c>
      <c r="P341" s="13"/>
      <c r="Q341" s="13"/>
      <c r="R341" s="17">
        <v>40630</v>
      </c>
      <c r="S341" s="80" t="s">
        <v>6664</v>
      </c>
      <c r="T341" s="18"/>
      <c r="U341" s="13" t="s">
        <v>2655</v>
      </c>
      <c r="V341" s="13" t="s">
        <v>5105</v>
      </c>
      <c r="W341" s="13"/>
      <c r="X341" s="13" t="s">
        <v>5708</v>
      </c>
      <c r="Y341" s="13" t="s">
        <v>5708</v>
      </c>
      <c r="Z341" s="13" t="s">
        <v>5708</v>
      </c>
      <c r="AA341" s="104" t="s">
        <v>7976</v>
      </c>
      <c r="AB341" s="103"/>
      <c r="AC341" s="12">
        <f t="shared" si="43"/>
        <v>2</v>
      </c>
      <c r="AD341" s="103"/>
      <c r="AE341" s="12">
        <f t="shared" si="44"/>
        <v>2</v>
      </c>
      <c r="AF341" s="103"/>
      <c r="AG341" s="12">
        <f t="shared" si="45"/>
        <v>2</v>
      </c>
      <c r="AH341" s="103"/>
      <c r="AI341" s="12">
        <f t="shared" si="46"/>
        <v>2</v>
      </c>
      <c r="AJ341" s="103" t="s">
        <v>969</v>
      </c>
      <c r="AK341" s="12">
        <f t="shared" si="47"/>
        <v>1</v>
      </c>
    </row>
    <row r="342" spans="1:37" ht="13.5" customHeight="1">
      <c r="A342" s="13" t="s">
        <v>500</v>
      </c>
      <c r="B342" s="13" t="s">
        <v>3147</v>
      </c>
      <c r="C342" s="13" t="s">
        <v>1667</v>
      </c>
      <c r="D342" s="13" t="s">
        <v>4205</v>
      </c>
      <c r="E342" s="21" t="s">
        <v>999</v>
      </c>
      <c r="F342" s="21" t="s">
        <v>7511</v>
      </c>
      <c r="G342" s="15" t="s">
        <v>3207</v>
      </c>
      <c r="H342" s="14" t="s">
        <v>7510</v>
      </c>
      <c r="I342" s="22" t="s">
        <v>7509</v>
      </c>
      <c r="J342" s="13" t="str">
        <f t="shared" si="40"/>
        <v>tkhp890334@softbank.ne.jp</v>
      </c>
      <c r="K342" s="28" t="str">
        <f t="shared" si="41"/>
        <v>産科婦人科 吉田あつ子</v>
      </c>
      <c r="L342" s="13">
        <f t="shared" si="42"/>
        <v>21</v>
      </c>
      <c r="M342" s="61" t="s">
        <v>969</v>
      </c>
      <c r="N342" s="13">
        <v>6</v>
      </c>
      <c r="O342" s="13">
        <v>1</v>
      </c>
      <c r="P342" s="13"/>
      <c r="Q342" s="13"/>
      <c r="R342" s="17">
        <v>45125</v>
      </c>
      <c r="S342" s="80" t="s">
        <v>7512</v>
      </c>
      <c r="T342" s="18"/>
      <c r="U342" s="13" t="s">
        <v>2260</v>
      </c>
      <c r="V342" s="13" t="s">
        <v>5106</v>
      </c>
      <c r="W342" s="13"/>
      <c r="X342" s="13" t="s">
        <v>5708</v>
      </c>
      <c r="Y342" s="13" t="s">
        <v>5708</v>
      </c>
      <c r="Z342" s="13" t="s">
        <v>5708</v>
      </c>
      <c r="AA342" s="104" t="s">
        <v>7977</v>
      </c>
      <c r="AB342" s="103"/>
      <c r="AC342" s="12">
        <f t="shared" si="43"/>
        <v>2</v>
      </c>
      <c r="AD342" s="103"/>
      <c r="AE342" s="12">
        <f t="shared" si="44"/>
        <v>2</v>
      </c>
      <c r="AF342" s="103"/>
      <c r="AG342" s="12">
        <f t="shared" si="45"/>
        <v>2</v>
      </c>
      <c r="AH342" s="103"/>
      <c r="AI342" s="12">
        <f t="shared" si="46"/>
        <v>2</v>
      </c>
      <c r="AJ342" s="103" t="s">
        <v>969</v>
      </c>
      <c r="AK342" s="12">
        <f t="shared" si="47"/>
        <v>1</v>
      </c>
    </row>
    <row r="343" spans="1:37" ht="13.5" customHeight="1">
      <c r="A343" s="13" t="s">
        <v>501</v>
      </c>
      <c r="B343" s="13" t="s">
        <v>3147</v>
      </c>
      <c r="C343" s="13" t="s">
        <v>1668</v>
      </c>
      <c r="D343" s="13" t="s">
        <v>4206</v>
      </c>
      <c r="E343" s="21" t="s">
        <v>984</v>
      </c>
      <c r="F343" s="21" t="s">
        <v>5954</v>
      </c>
      <c r="G343" s="15" t="s">
        <v>1120</v>
      </c>
      <c r="H343" s="14" t="s">
        <v>3663</v>
      </c>
      <c r="I343" s="22" t="s">
        <v>10522</v>
      </c>
      <c r="J343" s="13" t="str">
        <f t="shared" si="40"/>
        <v>tkhp890335@softbank.ne.jp</v>
      </c>
      <c r="K343" s="28" t="str">
        <f t="shared" si="41"/>
        <v>消化器内科 影本開三</v>
      </c>
      <c r="L343" s="13">
        <f t="shared" si="42"/>
        <v>19</v>
      </c>
      <c r="M343" s="61" t="s">
        <v>961</v>
      </c>
      <c r="N343" s="13">
        <v>6</v>
      </c>
      <c r="O343" s="13">
        <v>1</v>
      </c>
      <c r="P343" s="13"/>
      <c r="Q343" s="13"/>
      <c r="R343" s="17">
        <v>43555</v>
      </c>
      <c r="S343" s="80" t="s">
        <v>6665</v>
      </c>
      <c r="T343" s="18"/>
      <c r="U343" s="13" t="s">
        <v>2656</v>
      </c>
      <c r="V343" s="13" t="s">
        <v>5107</v>
      </c>
      <c r="W343" s="13"/>
      <c r="X343" s="13" t="s">
        <v>5708</v>
      </c>
      <c r="Y343" s="13" t="s">
        <v>5708</v>
      </c>
      <c r="Z343" s="13" t="s">
        <v>5708</v>
      </c>
      <c r="AA343" s="104" t="s">
        <v>7657</v>
      </c>
      <c r="AB343" s="103"/>
      <c r="AC343" s="12">
        <f t="shared" si="43"/>
        <v>2</v>
      </c>
      <c r="AD343" s="103"/>
      <c r="AE343" s="12">
        <f t="shared" si="44"/>
        <v>2</v>
      </c>
      <c r="AF343" s="103"/>
      <c r="AG343" s="12">
        <f t="shared" si="45"/>
        <v>2</v>
      </c>
      <c r="AH343" s="103"/>
      <c r="AI343" s="12">
        <f t="shared" si="46"/>
        <v>2</v>
      </c>
      <c r="AJ343" s="103" t="s">
        <v>961</v>
      </c>
      <c r="AK343" s="12">
        <f t="shared" si="47"/>
        <v>1</v>
      </c>
    </row>
    <row r="344" spans="1:37" ht="13.5" customHeight="1">
      <c r="A344" s="13" t="s">
        <v>502</v>
      </c>
      <c r="B344" s="13" t="s">
        <v>3147</v>
      </c>
      <c r="C344" s="13" t="s">
        <v>1669</v>
      </c>
      <c r="D344" s="13" t="s">
        <v>4207</v>
      </c>
      <c r="E344" s="21" t="s">
        <v>999</v>
      </c>
      <c r="F344" s="12" t="s">
        <v>9156</v>
      </c>
      <c r="G344" s="15" t="s">
        <v>3207</v>
      </c>
      <c r="H344" s="12" t="s">
        <v>9084</v>
      </c>
      <c r="I344" s="16" t="s">
        <v>10372</v>
      </c>
      <c r="J344" s="13" t="str">
        <f t="shared" si="40"/>
        <v>tkhp890336@softbank.ne.jp</v>
      </c>
      <c r="K344" s="28" t="str">
        <f t="shared" si="41"/>
        <v>産科婦人科 青木秀憲</v>
      </c>
      <c r="L344" s="13">
        <f t="shared" si="42"/>
        <v>19</v>
      </c>
      <c r="M344" s="61" t="s">
        <v>969</v>
      </c>
      <c r="N344" s="13">
        <v>6</v>
      </c>
      <c r="O344" s="13">
        <v>1</v>
      </c>
      <c r="P344" s="13"/>
      <c r="Q344" s="13"/>
      <c r="R344" s="17">
        <v>45748</v>
      </c>
      <c r="S344" s="80" t="s">
        <v>9157</v>
      </c>
      <c r="T344" s="18"/>
      <c r="U344" s="13" t="s">
        <v>2664</v>
      </c>
      <c r="V344" s="13" t="s">
        <v>5108</v>
      </c>
      <c r="W344" s="13"/>
      <c r="X344" s="13" t="s">
        <v>5708</v>
      </c>
      <c r="Y344" s="13" t="s">
        <v>5708</v>
      </c>
      <c r="Z344" s="13" t="s">
        <v>5708</v>
      </c>
      <c r="AA344" s="104" t="s">
        <v>7978</v>
      </c>
      <c r="AB344" s="103"/>
      <c r="AC344" s="12">
        <f t="shared" si="43"/>
        <v>2</v>
      </c>
      <c r="AD344" s="103" t="s">
        <v>8704</v>
      </c>
      <c r="AE344" s="12">
        <f t="shared" si="44"/>
        <v>0</v>
      </c>
      <c r="AF344" s="103" t="s">
        <v>3602</v>
      </c>
      <c r="AG344" s="12">
        <f t="shared" si="45"/>
        <v>0</v>
      </c>
      <c r="AH344" s="103" t="s">
        <v>8621</v>
      </c>
      <c r="AI344" s="12">
        <f t="shared" si="46"/>
        <v>0</v>
      </c>
      <c r="AJ344" s="103" t="s">
        <v>969</v>
      </c>
      <c r="AK344" s="12">
        <f t="shared" si="47"/>
        <v>1</v>
      </c>
    </row>
    <row r="345" spans="1:37" ht="13.5" customHeight="1">
      <c r="A345" s="13" t="s">
        <v>503</v>
      </c>
      <c r="B345" s="13" t="s">
        <v>3147</v>
      </c>
      <c r="C345" s="13" t="s">
        <v>1670</v>
      </c>
      <c r="D345" s="13" t="s">
        <v>4208</v>
      </c>
      <c r="E345" s="21" t="s">
        <v>983</v>
      </c>
      <c r="F345" s="21" t="s">
        <v>5955</v>
      </c>
      <c r="G345" s="15" t="s">
        <v>3322</v>
      </c>
      <c r="H345" s="14" t="s">
        <v>3652</v>
      </c>
      <c r="I345" s="22" t="s">
        <v>6985</v>
      </c>
      <c r="J345" s="13" t="str">
        <f t="shared" si="40"/>
        <v>tkhp890337@softbank.ne.jp</v>
      </c>
      <c r="K345" s="28" t="str">
        <f t="shared" si="41"/>
        <v>呼吸器内科 内藤伸仁</v>
      </c>
      <c r="L345" s="13">
        <f t="shared" si="42"/>
        <v>19</v>
      </c>
      <c r="M345" s="61" t="s">
        <v>960</v>
      </c>
      <c r="N345" s="13">
        <v>6</v>
      </c>
      <c r="O345" s="13">
        <v>1</v>
      </c>
      <c r="P345" s="13"/>
      <c r="Q345" s="13"/>
      <c r="R345" s="17">
        <v>44284</v>
      </c>
      <c r="S345" s="80" t="s">
        <v>6666</v>
      </c>
      <c r="T345" s="18"/>
      <c r="U345" s="13" t="s">
        <v>3125</v>
      </c>
      <c r="V345" s="13" t="s">
        <v>5109</v>
      </c>
      <c r="W345" s="13"/>
      <c r="X345" s="13" t="s">
        <v>5708</v>
      </c>
      <c r="Y345" s="13" t="s">
        <v>5708</v>
      </c>
      <c r="Z345" s="13" t="s">
        <v>5708</v>
      </c>
      <c r="AA345" s="104" t="s">
        <v>7627</v>
      </c>
      <c r="AB345" s="103"/>
      <c r="AC345" s="12">
        <f t="shared" si="43"/>
        <v>2</v>
      </c>
      <c r="AD345" s="103"/>
      <c r="AE345" s="12">
        <f t="shared" si="44"/>
        <v>2</v>
      </c>
      <c r="AF345" s="103"/>
      <c r="AG345" s="12">
        <f t="shared" si="45"/>
        <v>2</v>
      </c>
      <c r="AH345" s="103"/>
      <c r="AI345" s="12">
        <f t="shared" si="46"/>
        <v>2</v>
      </c>
      <c r="AJ345" s="103" t="s">
        <v>960</v>
      </c>
      <c r="AK345" s="12">
        <f t="shared" si="47"/>
        <v>1</v>
      </c>
    </row>
    <row r="346" spans="1:37" ht="13.5" customHeight="1">
      <c r="A346" s="13" t="s">
        <v>504</v>
      </c>
      <c r="B346" s="13" t="s">
        <v>3147</v>
      </c>
      <c r="C346" s="13" t="s">
        <v>1671</v>
      </c>
      <c r="D346" s="13" t="s">
        <v>4209</v>
      </c>
      <c r="E346" s="21" t="s">
        <v>997</v>
      </c>
      <c r="F346" s="21" t="s">
        <v>5956</v>
      </c>
      <c r="G346" s="15" t="s">
        <v>1249</v>
      </c>
      <c r="H346" s="14"/>
      <c r="I346" s="22" t="s">
        <v>1223</v>
      </c>
      <c r="J346" s="13" t="str">
        <f t="shared" si="40"/>
        <v>tkhp890338@softbank.ne.jp</v>
      </c>
      <c r="K346" s="28" t="str">
        <f t="shared" si="41"/>
        <v>麻酔科 麻酔科監督／当直</v>
      </c>
      <c r="L346" s="13">
        <f t="shared" si="42"/>
        <v>23</v>
      </c>
      <c r="M346" s="61" t="s">
        <v>967</v>
      </c>
      <c r="N346" s="13">
        <v>6</v>
      </c>
      <c r="O346" s="13">
        <v>7</v>
      </c>
      <c r="P346" s="13"/>
      <c r="Q346" s="13"/>
      <c r="R346" s="17">
        <v>40273</v>
      </c>
      <c r="S346" s="80" t="s">
        <v>6667</v>
      </c>
      <c r="T346" s="18"/>
      <c r="U346" s="13" t="s">
        <v>2567</v>
      </c>
      <c r="V346" s="13" t="s">
        <v>5110</v>
      </c>
      <c r="W346" s="13"/>
      <c r="X346" s="13" t="s">
        <v>5708</v>
      </c>
      <c r="Y346" s="13" t="s">
        <v>5708</v>
      </c>
      <c r="Z346" s="13" t="s">
        <v>5708</v>
      </c>
      <c r="AA346" s="104" t="s">
        <v>7900</v>
      </c>
      <c r="AB346" s="103"/>
      <c r="AC346" s="12">
        <f t="shared" si="43"/>
        <v>2</v>
      </c>
      <c r="AD346" s="103"/>
      <c r="AE346" s="12">
        <f t="shared" si="44"/>
        <v>2</v>
      </c>
      <c r="AF346" s="103"/>
      <c r="AG346" s="12">
        <f t="shared" si="45"/>
        <v>2</v>
      </c>
      <c r="AH346" s="103"/>
      <c r="AI346" s="12">
        <f t="shared" si="46"/>
        <v>2</v>
      </c>
      <c r="AJ346" s="103" t="s">
        <v>967</v>
      </c>
      <c r="AK346" s="12">
        <f t="shared" si="47"/>
        <v>1</v>
      </c>
    </row>
    <row r="347" spans="1:37" ht="13.5" customHeight="1">
      <c r="A347" s="13" t="s">
        <v>505</v>
      </c>
      <c r="B347" s="13" t="s">
        <v>3147</v>
      </c>
      <c r="C347" s="13" t="s">
        <v>1672</v>
      </c>
      <c r="D347" s="13" t="s">
        <v>4210</v>
      </c>
      <c r="E347" s="21" t="s">
        <v>997</v>
      </c>
      <c r="F347" s="21" t="s">
        <v>10873</v>
      </c>
      <c r="G347" s="15" t="s">
        <v>1249</v>
      </c>
      <c r="H347" s="14" t="s">
        <v>9269</v>
      </c>
      <c r="I347" s="16" t="s">
        <v>8619</v>
      </c>
      <c r="J347" s="13" t="str">
        <f t="shared" si="40"/>
        <v>tkhp890339@softbank.ne.jp</v>
      </c>
      <c r="K347" s="28" t="str">
        <f t="shared" si="41"/>
        <v>麻酔科 岡本将裕</v>
      </c>
      <c r="L347" s="13">
        <f t="shared" si="42"/>
        <v>15</v>
      </c>
      <c r="M347" s="61" t="s">
        <v>967</v>
      </c>
      <c r="N347" s="13">
        <v>6</v>
      </c>
      <c r="O347" s="13">
        <v>1</v>
      </c>
      <c r="P347" s="13"/>
      <c r="Q347" s="13"/>
      <c r="R347" s="17">
        <v>45936</v>
      </c>
      <c r="S347" s="82" t="s">
        <v>10874</v>
      </c>
      <c r="T347" s="18"/>
      <c r="U347" s="13" t="s">
        <v>2568</v>
      </c>
      <c r="V347" s="13" t="s">
        <v>5111</v>
      </c>
      <c r="W347" s="13"/>
      <c r="X347" s="13" t="s">
        <v>5708</v>
      </c>
      <c r="Y347" s="13" t="s">
        <v>5708</v>
      </c>
      <c r="Z347" s="13" t="s">
        <v>5708</v>
      </c>
      <c r="AA347" s="104" t="s">
        <v>7901</v>
      </c>
      <c r="AB347" s="103"/>
      <c r="AC347" s="12">
        <f t="shared" si="43"/>
        <v>2</v>
      </c>
      <c r="AD347" s="103"/>
      <c r="AE347" s="12">
        <f t="shared" si="44"/>
        <v>2</v>
      </c>
      <c r="AF347" s="103"/>
      <c r="AG347" s="12">
        <f t="shared" si="45"/>
        <v>2</v>
      </c>
      <c r="AH347" s="103"/>
      <c r="AI347" s="12">
        <f t="shared" si="46"/>
        <v>2</v>
      </c>
      <c r="AJ347" s="103" t="s">
        <v>967</v>
      </c>
      <c r="AK347" s="12">
        <f t="shared" si="47"/>
        <v>1</v>
      </c>
    </row>
    <row r="348" spans="1:37" ht="13.5" customHeight="1">
      <c r="A348" s="13" t="s">
        <v>506</v>
      </c>
      <c r="B348" s="13" t="s">
        <v>3147</v>
      </c>
      <c r="C348" s="13" t="s">
        <v>3151</v>
      </c>
      <c r="D348" s="13" t="s">
        <v>4211</v>
      </c>
      <c r="E348" s="21" t="s">
        <v>997</v>
      </c>
      <c r="F348" s="12" t="s">
        <v>8572</v>
      </c>
      <c r="G348" s="15" t="s">
        <v>1249</v>
      </c>
      <c r="H348" s="12" t="s">
        <v>8573</v>
      </c>
      <c r="I348" s="16" t="s">
        <v>8619</v>
      </c>
      <c r="J348" s="13" t="str">
        <f t="shared" si="40"/>
        <v>tkhp890340@softbank.ne.jp</v>
      </c>
      <c r="K348" s="28" t="str">
        <f t="shared" si="41"/>
        <v>麻酔科 蓑手孝宗</v>
      </c>
      <c r="L348" s="13">
        <f t="shared" si="42"/>
        <v>15</v>
      </c>
      <c r="M348" s="61" t="s">
        <v>967</v>
      </c>
      <c r="N348" s="13">
        <v>6</v>
      </c>
      <c r="O348" s="13">
        <v>1</v>
      </c>
      <c r="P348" s="13"/>
      <c r="Q348" s="13"/>
      <c r="R348" s="17">
        <v>45383</v>
      </c>
      <c r="S348" s="80" t="s">
        <v>8868</v>
      </c>
      <c r="T348" s="18"/>
      <c r="U348" s="13" t="s">
        <v>2569</v>
      </c>
      <c r="V348" s="13" t="s">
        <v>5112</v>
      </c>
      <c r="W348" s="13"/>
      <c r="X348" s="13" t="s">
        <v>5708</v>
      </c>
      <c r="Y348" s="13" t="s">
        <v>5708</v>
      </c>
      <c r="Z348" s="13" t="s">
        <v>5708</v>
      </c>
      <c r="AA348" s="104" t="s">
        <v>7902</v>
      </c>
      <c r="AB348" s="103"/>
      <c r="AC348" s="12">
        <f t="shared" si="43"/>
        <v>2</v>
      </c>
      <c r="AD348" s="103" t="s">
        <v>8572</v>
      </c>
      <c r="AE348" s="12">
        <f t="shared" si="44"/>
        <v>1</v>
      </c>
      <c r="AF348" s="103" t="s">
        <v>8573</v>
      </c>
      <c r="AG348" s="12">
        <f t="shared" si="45"/>
        <v>1</v>
      </c>
      <c r="AH348" s="103" t="s">
        <v>8619</v>
      </c>
      <c r="AI348" s="12">
        <f t="shared" si="46"/>
        <v>1</v>
      </c>
      <c r="AJ348" s="103" t="s">
        <v>967</v>
      </c>
      <c r="AK348" s="12">
        <f t="shared" si="47"/>
        <v>1</v>
      </c>
    </row>
    <row r="349" spans="1:37" ht="13.5" customHeight="1">
      <c r="A349" s="13" t="s">
        <v>507</v>
      </c>
      <c r="B349" s="13" t="s">
        <v>3147</v>
      </c>
      <c r="C349" s="13" t="s">
        <v>1674</v>
      </c>
      <c r="D349" s="13" t="s">
        <v>4212</v>
      </c>
      <c r="E349" s="21" t="s">
        <v>9183</v>
      </c>
      <c r="F349" s="12" t="s">
        <v>10942</v>
      </c>
      <c r="G349" s="15" t="s">
        <v>1188</v>
      </c>
      <c r="H349" s="12" t="s">
        <v>10333</v>
      </c>
      <c r="I349" s="16" t="s">
        <v>10263</v>
      </c>
      <c r="J349" s="13" t="str">
        <f t="shared" si="40"/>
        <v>tkhp890341@softbank.ne.jp</v>
      </c>
      <c r="K349" s="28" t="str">
        <f t="shared" si="41"/>
        <v>皮膚科 宮本翔子</v>
      </c>
      <c r="L349" s="13">
        <f t="shared" si="42"/>
        <v>15</v>
      </c>
      <c r="M349" s="146" t="s">
        <v>965</v>
      </c>
      <c r="N349" s="13">
        <v>6</v>
      </c>
      <c r="O349" s="13">
        <v>1</v>
      </c>
      <c r="P349" s="13"/>
      <c r="Q349" s="13"/>
      <c r="R349" s="17">
        <v>46204</v>
      </c>
      <c r="S349" s="80" t="s">
        <v>10943</v>
      </c>
      <c r="T349" s="18"/>
      <c r="U349" s="13" t="s">
        <v>2570</v>
      </c>
      <c r="V349" s="13" t="s">
        <v>5113</v>
      </c>
      <c r="W349" s="13"/>
      <c r="X349" s="13" t="s">
        <v>5708</v>
      </c>
      <c r="Y349" s="13" t="s">
        <v>5708</v>
      </c>
      <c r="Z349" s="13" t="s">
        <v>5708</v>
      </c>
      <c r="AA349" s="104" t="s">
        <v>7934</v>
      </c>
      <c r="AB349" s="103"/>
      <c r="AC349" s="12">
        <f t="shared" si="43"/>
        <v>2</v>
      </c>
      <c r="AD349" s="103" t="s">
        <v>8582</v>
      </c>
      <c r="AE349" s="12">
        <f t="shared" si="44"/>
        <v>0</v>
      </c>
      <c r="AF349" s="103" t="s">
        <v>3657</v>
      </c>
      <c r="AG349" s="12">
        <f t="shared" si="45"/>
        <v>0</v>
      </c>
      <c r="AH349" s="103" t="s">
        <v>8621</v>
      </c>
      <c r="AI349" s="12">
        <f t="shared" si="46"/>
        <v>0</v>
      </c>
      <c r="AJ349" s="103" t="s">
        <v>7230</v>
      </c>
      <c r="AK349" s="12">
        <f t="shared" si="47"/>
        <v>0</v>
      </c>
    </row>
    <row r="350" spans="1:37" ht="13.5" customHeight="1">
      <c r="A350" s="13" t="s">
        <v>508</v>
      </c>
      <c r="B350" s="13" t="s">
        <v>3147</v>
      </c>
      <c r="C350" s="13" t="s">
        <v>1675</v>
      </c>
      <c r="D350" s="13" t="s">
        <v>4213</v>
      </c>
      <c r="E350" s="21" t="s">
        <v>997</v>
      </c>
      <c r="F350" s="21" t="s">
        <v>7519</v>
      </c>
      <c r="G350" s="15" t="s">
        <v>1249</v>
      </c>
      <c r="H350" s="14" t="s">
        <v>7520</v>
      </c>
      <c r="I350" s="22" t="s">
        <v>923</v>
      </c>
      <c r="J350" s="13" t="str">
        <f t="shared" si="40"/>
        <v>tkhp890342@softbank.ne.jp</v>
      </c>
      <c r="K350" s="28" t="str">
        <f t="shared" si="41"/>
        <v>麻酔科 酒井陽子</v>
      </c>
      <c r="L350" s="13">
        <f t="shared" si="42"/>
        <v>15</v>
      </c>
      <c r="M350" s="61" t="s">
        <v>967</v>
      </c>
      <c r="N350" s="13">
        <v>5</v>
      </c>
      <c r="O350" s="13">
        <v>1</v>
      </c>
      <c r="P350" s="13"/>
      <c r="Q350" s="13"/>
      <c r="R350" s="17">
        <v>45170</v>
      </c>
      <c r="S350" s="80" t="s">
        <v>7521</v>
      </c>
      <c r="T350" s="18"/>
      <c r="U350" s="13" t="s">
        <v>2571</v>
      </c>
      <c r="V350" s="13" t="s">
        <v>5114</v>
      </c>
      <c r="W350" s="13"/>
      <c r="X350" s="13" t="s">
        <v>5708</v>
      </c>
      <c r="Y350" s="13" t="s">
        <v>5708</v>
      </c>
      <c r="Z350" s="13" t="s">
        <v>5708</v>
      </c>
      <c r="AA350" s="104" t="s">
        <v>7903</v>
      </c>
      <c r="AB350" s="103"/>
      <c r="AC350" s="12">
        <f t="shared" si="43"/>
        <v>2</v>
      </c>
      <c r="AD350" s="103"/>
      <c r="AE350" s="12">
        <f t="shared" si="44"/>
        <v>2</v>
      </c>
      <c r="AF350" s="103"/>
      <c r="AG350" s="12">
        <f t="shared" si="45"/>
        <v>2</v>
      </c>
      <c r="AH350" s="103"/>
      <c r="AI350" s="12">
        <f t="shared" si="46"/>
        <v>2</v>
      </c>
      <c r="AJ350" s="103" t="s">
        <v>967</v>
      </c>
      <c r="AK350" s="12">
        <f t="shared" si="47"/>
        <v>1</v>
      </c>
    </row>
    <row r="351" spans="1:37" ht="13.5" customHeight="1">
      <c r="A351" s="13" t="s">
        <v>509</v>
      </c>
      <c r="B351" s="13" t="s">
        <v>3147</v>
      </c>
      <c r="C351" s="13" t="s">
        <v>1677</v>
      </c>
      <c r="D351" s="13" t="s">
        <v>4214</v>
      </c>
      <c r="E351" s="21" t="s">
        <v>997</v>
      </c>
      <c r="F351" s="21" t="s">
        <v>5957</v>
      </c>
      <c r="G351" s="15" t="s">
        <v>1249</v>
      </c>
      <c r="H351" s="14" t="s">
        <v>3656</v>
      </c>
      <c r="I351" s="22" t="s">
        <v>333</v>
      </c>
      <c r="J351" s="13" t="str">
        <f t="shared" si="40"/>
        <v>tkhp890343@softbank.ne.jp</v>
      </c>
      <c r="K351" s="28" t="str">
        <f t="shared" si="41"/>
        <v>麻酔科 田中克哉</v>
      </c>
      <c r="L351" s="13">
        <f t="shared" si="42"/>
        <v>15</v>
      </c>
      <c r="M351" s="61" t="s">
        <v>967</v>
      </c>
      <c r="N351" s="13">
        <v>3</v>
      </c>
      <c r="O351" s="13">
        <v>1</v>
      </c>
      <c r="P351" s="13"/>
      <c r="Q351" s="13"/>
      <c r="R351" s="17">
        <v>43182</v>
      </c>
      <c r="S351" s="82" t="s">
        <v>6668</v>
      </c>
      <c r="T351" s="18"/>
      <c r="U351" s="13" t="s">
        <v>2572</v>
      </c>
      <c r="V351" s="13" t="s">
        <v>5115</v>
      </c>
      <c r="W351" s="13"/>
      <c r="X351" s="13" t="s">
        <v>5708</v>
      </c>
      <c r="Y351" s="13" t="s">
        <v>5708</v>
      </c>
      <c r="Z351" s="13" t="s">
        <v>5708</v>
      </c>
      <c r="AA351" s="104" t="s">
        <v>7904</v>
      </c>
      <c r="AB351" s="103"/>
      <c r="AC351" s="12">
        <f t="shared" si="43"/>
        <v>2</v>
      </c>
      <c r="AD351" s="103"/>
      <c r="AE351" s="12">
        <f t="shared" si="44"/>
        <v>2</v>
      </c>
      <c r="AF351" s="103"/>
      <c r="AG351" s="12">
        <f t="shared" si="45"/>
        <v>2</v>
      </c>
      <c r="AH351" s="103"/>
      <c r="AI351" s="12">
        <f t="shared" si="46"/>
        <v>2</v>
      </c>
      <c r="AJ351" s="103" t="s">
        <v>967</v>
      </c>
      <c r="AK351" s="12">
        <f t="shared" si="47"/>
        <v>1</v>
      </c>
    </row>
    <row r="352" spans="1:37" ht="13.5" customHeight="1">
      <c r="A352" s="13" t="s">
        <v>510</v>
      </c>
      <c r="B352" s="13" t="s">
        <v>3147</v>
      </c>
      <c r="C352" s="13" t="s">
        <v>1678</v>
      </c>
      <c r="D352" s="13" t="s">
        <v>4215</v>
      </c>
      <c r="E352" s="21" t="s">
        <v>6507</v>
      </c>
      <c r="F352" s="21" t="s">
        <v>5958</v>
      </c>
      <c r="G352" s="15" t="s">
        <v>3356</v>
      </c>
      <c r="H352" s="14" t="s">
        <v>3724</v>
      </c>
      <c r="I352" s="22" t="s">
        <v>333</v>
      </c>
      <c r="J352" s="13" t="str">
        <f t="shared" si="40"/>
        <v>tkhp890344@softbank.ne.jp</v>
      </c>
      <c r="K352" s="28" t="str">
        <f t="shared" si="41"/>
        <v>歯科麻酔科 川人伸次</v>
      </c>
      <c r="L352" s="13">
        <f t="shared" si="42"/>
        <v>19</v>
      </c>
      <c r="M352" s="146" t="s">
        <v>8897</v>
      </c>
      <c r="N352" s="13">
        <v>2</v>
      </c>
      <c r="O352" s="13">
        <v>2</v>
      </c>
      <c r="P352" s="13"/>
      <c r="Q352" s="13"/>
      <c r="R352" s="17">
        <v>44431</v>
      </c>
      <c r="S352" s="80" t="s">
        <v>6669</v>
      </c>
      <c r="T352" s="18"/>
      <c r="U352" s="13" t="s">
        <v>2573</v>
      </c>
      <c r="V352" s="13" t="s">
        <v>5116</v>
      </c>
      <c r="W352" s="13"/>
      <c r="X352" s="13" t="s">
        <v>5708</v>
      </c>
      <c r="Y352" s="13" t="s">
        <v>5708</v>
      </c>
      <c r="Z352" s="13" t="s">
        <v>5708</v>
      </c>
      <c r="AA352" s="104" t="s">
        <v>8084</v>
      </c>
      <c r="AB352" s="103"/>
      <c r="AC352" s="12">
        <f t="shared" si="43"/>
        <v>2</v>
      </c>
      <c r="AD352" s="103"/>
      <c r="AE352" s="12">
        <f t="shared" si="44"/>
        <v>2</v>
      </c>
      <c r="AF352" s="103"/>
      <c r="AG352" s="12">
        <f t="shared" si="45"/>
        <v>2</v>
      </c>
      <c r="AH352" s="103"/>
      <c r="AI352" s="12">
        <f t="shared" si="46"/>
        <v>2</v>
      </c>
      <c r="AJ352" s="103" t="s">
        <v>1239</v>
      </c>
      <c r="AK352" s="12">
        <f t="shared" si="47"/>
        <v>0</v>
      </c>
    </row>
    <row r="353" spans="1:37" ht="13.5" customHeight="1">
      <c r="A353" s="13" t="s">
        <v>511</v>
      </c>
      <c r="B353" s="13" t="s">
        <v>3147</v>
      </c>
      <c r="C353" s="13" t="s">
        <v>1679</v>
      </c>
      <c r="D353" s="13" t="s">
        <v>4216</v>
      </c>
      <c r="E353" s="21" t="s">
        <v>9552</v>
      </c>
      <c r="F353" s="12" t="s">
        <v>10523</v>
      </c>
      <c r="G353" s="15" t="s">
        <v>1120</v>
      </c>
      <c r="H353" s="12" t="s">
        <v>10524</v>
      </c>
      <c r="I353" s="22" t="s">
        <v>7246</v>
      </c>
      <c r="J353" s="13" t="str">
        <f t="shared" si="40"/>
        <v>tkhp890345@softbank.ne.jp</v>
      </c>
      <c r="K353" s="28" t="str">
        <f t="shared" si="41"/>
        <v>消化器内科 片山貴人</v>
      </c>
      <c r="L353" s="13">
        <f t="shared" si="42"/>
        <v>19</v>
      </c>
      <c r="M353" s="61" t="s">
        <v>961</v>
      </c>
      <c r="N353" s="13">
        <v>6</v>
      </c>
      <c r="O353" s="13">
        <v>1</v>
      </c>
      <c r="P353" s="13"/>
      <c r="Q353" s="13"/>
      <c r="R353" s="17">
        <v>46100</v>
      </c>
      <c r="S353" s="80" t="s">
        <v>10531</v>
      </c>
      <c r="T353" s="18"/>
      <c r="U353" s="13" t="s">
        <v>2316</v>
      </c>
      <c r="V353" s="13" t="s">
        <v>5117</v>
      </c>
      <c r="W353" s="13"/>
      <c r="X353" s="13" t="s">
        <v>5708</v>
      </c>
      <c r="Y353" s="13" t="s">
        <v>5708</v>
      </c>
      <c r="Z353" s="13" t="s">
        <v>5708</v>
      </c>
      <c r="AA353" s="104" t="s">
        <v>7658</v>
      </c>
      <c r="AB353" s="103"/>
      <c r="AC353" s="12">
        <f t="shared" si="43"/>
        <v>2</v>
      </c>
      <c r="AD353" s="103" t="s">
        <v>8536</v>
      </c>
      <c r="AE353" s="12">
        <f t="shared" si="44"/>
        <v>0</v>
      </c>
      <c r="AF353" s="103" t="s">
        <v>3597</v>
      </c>
      <c r="AG353" s="12">
        <f t="shared" si="45"/>
        <v>0</v>
      </c>
      <c r="AH353" s="103" t="s">
        <v>8619</v>
      </c>
      <c r="AI353" s="12">
        <f t="shared" si="46"/>
        <v>1</v>
      </c>
      <c r="AJ353" s="103" t="s">
        <v>961</v>
      </c>
      <c r="AK353" s="12">
        <f t="shared" si="47"/>
        <v>1</v>
      </c>
    </row>
    <row r="354" spans="1:37" ht="13.5" customHeight="1">
      <c r="A354" s="13" t="s">
        <v>512</v>
      </c>
      <c r="B354" s="13" t="s">
        <v>3147</v>
      </c>
      <c r="C354" s="13" t="s">
        <v>1680</v>
      </c>
      <c r="D354" s="13" t="s">
        <v>4217</v>
      </c>
      <c r="E354" s="21" t="s">
        <v>9014</v>
      </c>
      <c r="F354" s="21" t="s">
        <v>9015</v>
      </c>
      <c r="G354" s="15" t="s">
        <v>9016</v>
      </c>
      <c r="H354" s="14" t="s">
        <v>9017</v>
      </c>
      <c r="I354" s="22" t="s">
        <v>1146</v>
      </c>
      <c r="J354" s="13" t="str">
        <f t="shared" si="40"/>
        <v>tkhp890346@softbank.ne.jp</v>
      </c>
      <c r="K354" s="28" t="str">
        <f t="shared" si="41"/>
        <v>麻酔科 眞鍋佐和</v>
      </c>
      <c r="L354" s="13">
        <f t="shared" si="42"/>
        <v>15</v>
      </c>
      <c r="M354" s="61" t="s">
        <v>967</v>
      </c>
      <c r="N354" s="13">
        <v>6</v>
      </c>
      <c r="O354" s="13">
        <v>1</v>
      </c>
      <c r="P354" s="13"/>
      <c r="Q354" s="13"/>
      <c r="R354" s="17">
        <v>45582</v>
      </c>
      <c r="S354" s="80" t="s">
        <v>9023</v>
      </c>
      <c r="T354" s="18"/>
      <c r="U354" s="13" t="s">
        <v>2317</v>
      </c>
      <c r="V354" s="13" t="s">
        <v>5118</v>
      </c>
      <c r="W354" s="13"/>
      <c r="X354" s="13" t="s">
        <v>5708</v>
      </c>
      <c r="Y354" s="13" t="s">
        <v>5708</v>
      </c>
      <c r="Z354" s="13" t="s">
        <v>5708</v>
      </c>
      <c r="AA354" s="104" t="s">
        <v>7659</v>
      </c>
      <c r="AB354" s="103"/>
      <c r="AC354" s="12">
        <f t="shared" si="43"/>
        <v>2</v>
      </c>
      <c r="AD354" s="103"/>
      <c r="AE354" s="12">
        <f t="shared" si="44"/>
        <v>2</v>
      </c>
      <c r="AF354" s="103"/>
      <c r="AG354" s="12">
        <f t="shared" si="45"/>
        <v>2</v>
      </c>
      <c r="AH354" s="103"/>
      <c r="AI354" s="12">
        <f t="shared" si="46"/>
        <v>2</v>
      </c>
      <c r="AJ354" s="103" t="s">
        <v>961</v>
      </c>
      <c r="AK354" s="12">
        <f t="shared" si="47"/>
        <v>0</v>
      </c>
    </row>
    <row r="355" spans="1:37" ht="13.5" customHeight="1">
      <c r="A355" s="13" t="s">
        <v>513</v>
      </c>
      <c r="B355" s="13" t="s">
        <v>3147</v>
      </c>
      <c r="C355" s="13" t="s">
        <v>1681</v>
      </c>
      <c r="D355" s="13" t="s">
        <v>4218</v>
      </c>
      <c r="E355" s="21" t="s">
        <v>997</v>
      </c>
      <c r="F355" s="21" t="s">
        <v>5959</v>
      </c>
      <c r="G355" s="15" t="s">
        <v>1249</v>
      </c>
      <c r="H355" s="14" t="s">
        <v>3725</v>
      </c>
      <c r="I355" s="22" t="s">
        <v>6334</v>
      </c>
      <c r="J355" s="13" t="str">
        <f t="shared" si="40"/>
        <v>tkhp890347@softbank.ne.jp</v>
      </c>
      <c r="K355" s="28" t="str">
        <f t="shared" si="41"/>
        <v>麻酔科 陣内由佳</v>
      </c>
      <c r="L355" s="13">
        <f t="shared" si="42"/>
        <v>15</v>
      </c>
      <c r="M355" s="61" t="s">
        <v>967</v>
      </c>
      <c r="N355" s="13">
        <v>6</v>
      </c>
      <c r="O355" s="13">
        <v>1</v>
      </c>
      <c r="P355" s="13"/>
      <c r="Q355" s="13"/>
      <c r="R355" s="17">
        <v>43919</v>
      </c>
      <c r="S355" s="84" t="s">
        <v>6670</v>
      </c>
      <c r="T355" s="18"/>
      <c r="U355" s="13" t="s">
        <v>2574</v>
      </c>
      <c r="V355" s="13" t="s">
        <v>5119</v>
      </c>
      <c r="W355" s="13"/>
      <c r="X355" s="13" t="s">
        <v>5708</v>
      </c>
      <c r="Y355" s="13" t="s">
        <v>5708</v>
      </c>
      <c r="Z355" s="13" t="s">
        <v>5708</v>
      </c>
      <c r="AA355" s="104" t="s">
        <v>7905</v>
      </c>
      <c r="AB355" s="103"/>
      <c r="AC355" s="12">
        <f t="shared" si="43"/>
        <v>2</v>
      </c>
      <c r="AD355" s="103"/>
      <c r="AE355" s="12">
        <f t="shared" si="44"/>
        <v>2</v>
      </c>
      <c r="AF355" s="103"/>
      <c r="AG355" s="12">
        <f t="shared" si="45"/>
        <v>2</v>
      </c>
      <c r="AH355" s="103"/>
      <c r="AI355" s="12">
        <f t="shared" si="46"/>
        <v>2</v>
      </c>
      <c r="AJ355" s="103" t="s">
        <v>967</v>
      </c>
      <c r="AK355" s="12">
        <f t="shared" si="47"/>
        <v>1</v>
      </c>
    </row>
    <row r="356" spans="1:37" ht="13.5" customHeight="1">
      <c r="A356" s="13" t="s">
        <v>514</v>
      </c>
      <c r="B356" s="13" t="s">
        <v>3147</v>
      </c>
      <c r="C356" s="13" t="s">
        <v>1682</v>
      </c>
      <c r="D356" s="13" t="s">
        <v>4219</v>
      </c>
      <c r="E356" s="21" t="s">
        <v>5781</v>
      </c>
      <c r="F356" s="21" t="s">
        <v>9108</v>
      </c>
      <c r="G356" s="15" t="s">
        <v>3347</v>
      </c>
      <c r="H356" s="14" t="s">
        <v>9109</v>
      </c>
      <c r="I356" s="22" t="s">
        <v>1159</v>
      </c>
      <c r="J356" s="13" t="str">
        <f t="shared" si="40"/>
        <v>tkhp890348@softbank.ne.jp</v>
      </c>
      <c r="K356" s="28" t="str">
        <f t="shared" si="41"/>
        <v>口腔インプラントセ 島田亮</v>
      </c>
      <c r="L356" s="13">
        <f t="shared" si="42"/>
        <v>25</v>
      </c>
      <c r="M356" s="144" t="s">
        <v>6184</v>
      </c>
      <c r="N356" s="13">
        <v>7</v>
      </c>
      <c r="O356" s="13">
        <v>2</v>
      </c>
      <c r="P356" s="13"/>
      <c r="Q356" s="13"/>
      <c r="R356" s="17">
        <v>45748</v>
      </c>
      <c r="S356" s="80" t="s">
        <v>9110</v>
      </c>
      <c r="T356" s="18"/>
      <c r="U356" s="13" t="s">
        <v>2575</v>
      </c>
      <c r="V356" s="13" t="s">
        <v>5120</v>
      </c>
      <c r="W356" s="13"/>
      <c r="X356" s="13" t="s">
        <v>5708</v>
      </c>
      <c r="Y356" s="13" t="s">
        <v>5708</v>
      </c>
      <c r="Z356" s="13" t="s">
        <v>5708</v>
      </c>
      <c r="AA356" s="104" t="s">
        <v>8218</v>
      </c>
      <c r="AB356" s="103"/>
      <c r="AC356" s="12">
        <f t="shared" si="43"/>
        <v>2</v>
      </c>
      <c r="AD356" s="103"/>
      <c r="AE356" s="12">
        <f t="shared" si="44"/>
        <v>2</v>
      </c>
      <c r="AF356" s="103"/>
      <c r="AG356" s="12">
        <f t="shared" si="45"/>
        <v>2</v>
      </c>
      <c r="AH356" s="103"/>
      <c r="AI356" s="12">
        <f t="shared" si="46"/>
        <v>2</v>
      </c>
      <c r="AJ356" s="103" t="s">
        <v>6184</v>
      </c>
      <c r="AK356" s="12">
        <f t="shared" si="47"/>
        <v>1</v>
      </c>
    </row>
    <row r="357" spans="1:37" ht="13.5" customHeight="1">
      <c r="A357" s="13" t="s">
        <v>515</v>
      </c>
      <c r="B357" s="13" t="s">
        <v>3147</v>
      </c>
      <c r="C357" s="13" t="s">
        <v>1683</v>
      </c>
      <c r="D357" s="13" t="s">
        <v>4220</v>
      </c>
      <c r="E357" s="21" t="s">
        <v>997</v>
      </c>
      <c r="F357" s="12" t="s">
        <v>8574</v>
      </c>
      <c r="G357" s="15" t="s">
        <v>1249</v>
      </c>
      <c r="H357" s="12" t="s">
        <v>3619</v>
      </c>
      <c r="I357" s="16" t="s">
        <v>8619</v>
      </c>
      <c r="J357" s="13" t="str">
        <f t="shared" si="40"/>
        <v>tkhp890349@softbank.ne.jp</v>
      </c>
      <c r="K357" s="28" t="str">
        <f t="shared" si="41"/>
        <v>麻酔科 福田亜里香</v>
      </c>
      <c r="L357" s="13">
        <f t="shared" si="42"/>
        <v>17</v>
      </c>
      <c r="M357" s="61" t="s">
        <v>967</v>
      </c>
      <c r="N357" s="13">
        <v>6</v>
      </c>
      <c r="O357" s="13">
        <v>1</v>
      </c>
      <c r="P357" s="13"/>
      <c r="Q357" s="13"/>
      <c r="R357" s="17">
        <v>45383</v>
      </c>
      <c r="S357" s="82" t="s">
        <v>8655</v>
      </c>
      <c r="T357" s="18"/>
      <c r="U357" s="13" t="s">
        <v>2576</v>
      </c>
      <c r="V357" s="13" t="s">
        <v>5121</v>
      </c>
      <c r="W357" s="13"/>
      <c r="X357" s="13" t="s">
        <v>5708</v>
      </c>
      <c r="Y357" s="13" t="s">
        <v>5708</v>
      </c>
      <c r="Z357" s="13" t="s">
        <v>5708</v>
      </c>
      <c r="AA357" s="104" t="s">
        <v>7906</v>
      </c>
      <c r="AB357" s="103"/>
      <c r="AC357" s="12">
        <f t="shared" si="43"/>
        <v>2</v>
      </c>
      <c r="AD357" s="103" t="s">
        <v>8574</v>
      </c>
      <c r="AE357" s="12">
        <f t="shared" si="44"/>
        <v>1</v>
      </c>
      <c r="AF357" s="103" t="s">
        <v>3619</v>
      </c>
      <c r="AG357" s="12">
        <f t="shared" si="45"/>
        <v>1</v>
      </c>
      <c r="AH357" s="103" t="s">
        <v>8619</v>
      </c>
      <c r="AI357" s="12">
        <f t="shared" si="46"/>
        <v>1</v>
      </c>
      <c r="AJ357" s="103" t="s">
        <v>967</v>
      </c>
      <c r="AK357" s="12">
        <f t="shared" si="47"/>
        <v>1</v>
      </c>
    </row>
    <row r="358" spans="1:37" ht="13.5" customHeight="1">
      <c r="A358" s="13" t="s">
        <v>516</v>
      </c>
      <c r="B358" s="13" t="s">
        <v>3147</v>
      </c>
      <c r="C358" s="13" t="s">
        <v>1684</v>
      </c>
      <c r="D358" s="13" t="s">
        <v>4221</v>
      </c>
      <c r="E358" s="21" t="s">
        <v>997</v>
      </c>
      <c r="F358" s="12" t="s">
        <v>10300</v>
      </c>
      <c r="G358" s="15" t="s">
        <v>1249</v>
      </c>
      <c r="H358" s="12" t="s">
        <v>10301</v>
      </c>
      <c r="I358" s="16" t="s">
        <v>8619</v>
      </c>
      <c r="J358" s="13" t="str">
        <f t="shared" si="40"/>
        <v>tkhp890350@softbank.ne.jp</v>
      </c>
      <c r="K358" s="28" t="str">
        <f t="shared" si="41"/>
        <v>麻酔科 石本里加子</v>
      </c>
      <c r="L358" s="13">
        <f t="shared" si="42"/>
        <v>17</v>
      </c>
      <c r="M358" s="61" t="s">
        <v>967</v>
      </c>
      <c r="N358" s="13">
        <v>6</v>
      </c>
      <c r="O358" s="13">
        <v>1</v>
      </c>
      <c r="P358" s="13"/>
      <c r="Q358" s="13"/>
      <c r="R358" s="17">
        <v>46085</v>
      </c>
      <c r="S358" s="80" t="s">
        <v>10311</v>
      </c>
      <c r="T358" s="18"/>
      <c r="U358" s="13" t="s">
        <v>2577</v>
      </c>
      <c r="V358" s="13" t="s">
        <v>5122</v>
      </c>
      <c r="W358" s="13"/>
      <c r="X358" s="13" t="s">
        <v>5708</v>
      </c>
      <c r="Y358" s="13" t="s">
        <v>5708</v>
      </c>
      <c r="Z358" s="13" t="s">
        <v>5708</v>
      </c>
      <c r="AA358" s="104" t="s">
        <v>7907</v>
      </c>
      <c r="AB358" s="103"/>
      <c r="AC358" s="12">
        <f t="shared" si="43"/>
        <v>2</v>
      </c>
      <c r="AD358" s="103" t="s">
        <v>8575</v>
      </c>
      <c r="AE358" s="12">
        <f t="shared" si="44"/>
        <v>0</v>
      </c>
      <c r="AF358" s="103" t="s">
        <v>3614</v>
      </c>
      <c r="AG358" s="12">
        <f t="shared" si="45"/>
        <v>0</v>
      </c>
      <c r="AH358" s="103" t="s">
        <v>8619</v>
      </c>
      <c r="AI358" s="12">
        <f t="shared" si="46"/>
        <v>1</v>
      </c>
      <c r="AJ358" s="103" t="s">
        <v>967</v>
      </c>
      <c r="AK358" s="12">
        <f t="shared" si="47"/>
        <v>1</v>
      </c>
    </row>
    <row r="359" spans="1:37" ht="13.5" customHeight="1">
      <c r="A359" s="20" t="s">
        <v>1183</v>
      </c>
      <c r="B359" s="13" t="s">
        <v>3147</v>
      </c>
      <c r="C359" s="13" t="s">
        <v>1685</v>
      </c>
      <c r="D359" s="13" t="s">
        <v>4222</v>
      </c>
      <c r="E359" s="21" t="s">
        <v>992</v>
      </c>
      <c r="F359" s="21" t="s">
        <v>6511</v>
      </c>
      <c r="G359" s="15" t="s">
        <v>3323</v>
      </c>
      <c r="H359" s="14" t="s">
        <v>3623</v>
      </c>
      <c r="I359" s="16" t="s">
        <v>10263</v>
      </c>
      <c r="J359" s="13" t="str">
        <f t="shared" si="40"/>
        <v>tkhp890351@softbank.ne.jp</v>
      </c>
      <c r="K359" s="28" t="str">
        <f t="shared" si="41"/>
        <v>眼科 山田将之</v>
      </c>
      <c r="L359" s="13">
        <f t="shared" si="42"/>
        <v>13</v>
      </c>
      <c r="M359" s="61" t="s">
        <v>1235</v>
      </c>
      <c r="N359" s="13">
        <v>6</v>
      </c>
      <c r="O359" s="13">
        <v>1</v>
      </c>
      <c r="P359" s="13"/>
      <c r="Q359" s="13"/>
      <c r="R359" s="17">
        <v>44456</v>
      </c>
      <c r="S359" s="80" t="s">
        <v>6671</v>
      </c>
      <c r="T359" s="18"/>
      <c r="U359" s="13" t="s">
        <v>2469</v>
      </c>
      <c r="V359" s="13" t="s">
        <v>5123</v>
      </c>
      <c r="W359" s="13"/>
      <c r="X359" s="13" t="s">
        <v>5708</v>
      </c>
      <c r="Y359" s="13" t="s">
        <v>5708</v>
      </c>
      <c r="Z359" s="13" t="s">
        <v>5708</v>
      </c>
      <c r="AA359" s="104" t="s">
        <v>7797</v>
      </c>
      <c r="AB359" s="103"/>
      <c r="AC359" s="12">
        <f t="shared" si="43"/>
        <v>2</v>
      </c>
      <c r="AD359" s="103"/>
      <c r="AE359" s="12">
        <f t="shared" si="44"/>
        <v>2</v>
      </c>
      <c r="AF359" s="103"/>
      <c r="AG359" s="12">
        <f t="shared" si="45"/>
        <v>2</v>
      </c>
      <c r="AH359" s="103" t="s">
        <v>8621</v>
      </c>
      <c r="AI359" s="12">
        <f t="shared" si="46"/>
        <v>0</v>
      </c>
      <c r="AJ359" s="103" t="s">
        <v>1235</v>
      </c>
      <c r="AK359" s="12">
        <f t="shared" si="47"/>
        <v>1</v>
      </c>
    </row>
    <row r="360" spans="1:37" ht="13.5" customHeight="1">
      <c r="A360" s="13" t="s">
        <v>517</v>
      </c>
      <c r="B360" s="13" t="s">
        <v>3147</v>
      </c>
      <c r="C360" s="13" t="s">
        <v>1686</v>
      </c>
      <c r="D360" s="13" t="s">
        <v>4223</v>
      </c>
      <c r="E360" s="21" t="s">
        <v>992</v>
      </c>
      <c r="F360" s="21" t="s">
        <v>7495</v>
      </c>
      <c r="G360" s="15" t="s">
        <v>3323</v>
      </c>
      <c r="H360" s="14" t="s">
        <v>7496</v>
      </c>
      <c r="I360" s="16" t="s">
        <v>10263</v>
      </c>
      <c r="J360" s="13" t="str">
        <f t="shared" si="40"/>
        <v>tkhp890352@softbank.ne.jp</v>
      </c>
      <c r="K360" s="28" t="str">
        <f t="shared" si="41"/>
        <v>眼科 南佳佑</v>
      </c>
      <c r="L360" s="13">
        <f t="shared" si="42"/>
        <v>11</v>
      </c>
      <c r="M360" s="61" t="s">
        <v>1235</v>
      </c>
      <c r="N360" s="13">
        <v>6</v>
      </c>
      <c r="O360" s="13">
        <v>1</v>
      </c>
      <c r="P360" s="13"/>
      <c r="Q360" s="13"/>
      <c r="R360" s="17">
        <v>45097</v>
      </c>
      <c r="S360" s="80" t="s">
        <v>7497</v>
      </c>
      <c r="T360" s="18"/>
      <c r="U360" s="13" t="s">
        <v>2578</v>
      </c>
      <c r="V360" s="13" t="s">
        <v>5124</v>
      </c>
      <c r="W360" s="13"/>
      <c r="X360" s="13" t="s">
        <v>5708</v>
      </c>
      <c r="Y360" s="13" t="s">
        <v>5708</v>
      </c>
      <c r="Z360" s="13" t="s">
        <v>5708</v>
      </c>
      <c r="AA360" s="104" t="s">
        <v>7798</v>
      </c>
      <c r="AB360" s="103"/>
      <c r="AC360" s="12">
        <f t="shared" si="43"/>
        <v>2</v>
      </c>
      <c r="AD360" s="103"/>
      <c r="AE360" s="12">
        <f t="shared" si="44"/>
        <v>2</v>
      </c>
      <c r="AF360" s="103"/>
      <c r="AG360" s="12">
        <f t="shared" si="45"/>
        <v>2</v>
      </c>
      <c r="AH360" s="103"/>
      <c r="AI360" s="12">
        <f t="shared" si="46"/>
        <v>2</v>
      </c>
      <c r="AJ360" s="103" t="s">
        <v>1235</v>
      </c>
      <c r="AK360" s="12">
        <f t="shared" si="47"/>
        <v>1</v>
      </c>
    </row>
    <row r="361" spans="1:37" ht="13.5" customHeight="1">
      <c r="A361" s="13" t="s">
        <v>518</v>
      </c>
      <c r="B361" s="13" t="s">
        <v>3147</v>
      </c>
      <c r="C361" s="13" t="s">
        <v>1687</v>
      </c>
      <c r="D361" s="13" t="s">
        <v>4224</v>
      </c>
      <c r="E361" s="21" t="s">
        <v>5785</v>
      </c>
      <c r="F361" s="21" t="s">
        <v>6443</v>
      </c>
      <c r="G361" s="15" t="s">
        <v>3327</v>
      </c>
      <c r="H361" s="14" t="s">
        <v>3623</v>
      </c>
      <c r="I361" s="22" t="s">
        <v>3516</v>
      </c>
      <c r="J361" s="13" t="str">
        <f t="shared" si="40"/>
        <v>tkhp890353@softbank.ne.jp</v>
      </c>
      <c r="K361" s="28" t="str">
        <f t="shared" si="41"/>
        <v>リハビリ 山田めぐみ</v>
      </c>
      <c r="L361" s="13">
        <f t="shared" si="42"/>
        <v>19</v>
      </c>
      <c r="M361" s="61" t="s">
        <v>6209</v>
      </c>
      <c r="N361" s="13">
        <v>10</v>
      </c>
      <c r="O361" s="13">
        <v>5</v>
      </c>
      <c r="P361" s="13"/>
      <c r="Q361" s="13"/>
      <c r="R361" s="17">
        <v>44287</v>
      </c>
      <c r="S361" s="80" t="s">
        <v>6672</v>
      </c>
      <c r="T361" s="18"/>
      <c r="U361" s="13" t="s">
        <v>2579</v>
      </c>
      <c r="V361" s="13" t="s">
        <v>5125</v>
      </c>
      <c r="W361" s="13"/>
      <c r="X361" s="13" t="s">
        <v>5708</v>
      </c>
      <c r="Y361" s="13" t="s">
        <v>5708</v>
      </c>
      <c r="Z361" s="13" t="s">
        <v>5708</v>
      </c>
      <c r="AA361" s="104" t="s">
        <v>8376</v>
      </c>
      <c r="AB361" s="103"/>
      <c r="AC361" s="12">
        <f t="shared" si="43"/>
        <v>2</v>
      </c>
      <c r="AD361" s="103"/>
      <c r="AE361" s="12">
        <f t="shared" si="44"/>
        <v>2</v>
      </c>
      <c r="AF361" s="103"/>
      <c r="AG361" s="12">
        <f t="shared" si="45"/>
        <v>2</v>
      </c>
      <c r="AH361" s="103"/>
      <c r="AI361" s="12">
        <f t="shared" si="46"/>
        <v>2</v>
      </c>
      <c r="AJ361" s="103" t="s">
        <v>6209</v>
      </c>
      <c r="AK361" s="12">
        <f t="shared" si="47"/>
        <v>1</v>
      </c>
    </row>
    <row r="362" spans="1:37" ht="13.5" customHeight="1">
      <c r="A362" s="13" t="s">
        <v>519</v>
      </c>
      <c r="B362" s="13" t="s">
        <v>3147</v>
      </c>
      <c r="C362" s="13" t="s">
        <v>1688</v>
      </c>
      <c r="D362" s="13" t="s">
        <v>4225</v>
      </c>
      <c r="E362" s="12" t="s">
        <v>9240</v>
      </c>
      <c r="F362" s="12" t="s">
        <v>10402</v>
      </c>
      <c r="G362" s="15" t="s">
        <v>9256</v>
      </c>
      <c r="H362" s="12" t="s">
        <v>10403</v>
      </c>
      <c r="I362" s="16" t="s">
        <v>8764</v>
      </c>
      <c r="J362" s="13" t="str">
        <f t="shared" si="40"/>
        <v>tkhp890354@softbank.ne.jp</v>
      </c>
      <c r="K362" s="28" t="str">
        <f t="shared" si="41"/>
        <v>外来統括 兼本師長</v>
      </c>
      <c r="L362" s="13">
        <f t="shared" si="42"/>
        <v>17</v>
      </c>
      <c r="M362" s="61" t="s">
        <v>977</v>
      </c>
      <c r="N362" s="13">
        <v>9</v>
      </c>
      <c r="O362" s="13">
        <v>3</v>
      </c>
      <c r="P362" s="13"/>
      <c r="Q362" s="13"/>
      <c r="R362" s="17">
        <v>46092</v>
      </c>
      <c r="S362" s="80" t="s">
        <v>10404</v>
      </c>
      <c r="T362" s="18"/>
      <c r="U362" s="13" t="s">
        <v>2580</v>
      </c>
      <c r="V362" s="13" t="s">
        <v>5126</v>
      </c>
      <c r="W362" s="13"/>
      <c r="X362" s="13" t="s">
        <v>5708</v>
      </c>
      <c r="Y362" s="13" t="s">
        <v>5708</v>
      </c>
      <c r="Z362" s="13" t="s">
        <v>5708</v>
      </c>
      <c r="AA362" s="104" t="s">
        <v>8256</v>
      </c>
      <c r="AB362" s="103" t="s">
        <v>8680</v>
      </c>
      <c r="AC362" s="12">
        <f t="shared" si="43"/>
        <v>0</v>
      </c>
      <c r="AD362" s="103" t="s">
        <v>8715</v>
      </c>
      <c r="AE362" s="12">
        <f t="shared" si="44"/>
        <v>0</v>
      </c>
      <c r="AF362" s="103" t="s">
        <v>5743</v>
      </c>
      <c r="AG362" s="12">
        <f t="shared" si="45"/>
        <v>0</v>
      </c>
      <c r="AH362" s="103" t="s">
        <v>8764</v>
      </c>
      <c r="AI362" s="12">
        <f t="shared" si="46"/>
        <v>1</v>
      </c>
      <c r="AJ362" s="103" t="s">
        <v>977</v>
      </c>
      <c r="AK362" s="12">
        <f t="shared" si="47"/>
        <v>1</v>
      </c>
    </row>
    <row r="363" spans="1:37" ht="13.5" customHeight="1">
      <c r="A363" s="13" t="s">
        <v>520</v>
      </c>
      <c r="B363" s="13" t="s">
        <v>3147</v>
      </c>
      <c r="C363" s="13" t="s">
        <v>1689</v>
      </c>
      <c r="D363" s="13" t="s">
        <v>4226</v>
      </c>
      <c r="E363" s="21" t="s">
        <v>997</v>
      </c>
      <c r="F363" s="21" t="s">
        <v>5960</v>
      </c>
      <c r="G363" s="15" t="s">
        <v>1249</v>
      </c>
      <c r="H363" s="14" t="s">
        <v>3702</v>
      </c>
      <c r="I363" s="16" t="s">
        <v>6334</v>
      </c>
      <c r="J363" s="13" t="str">
        <f t="shared" si="40"/>
        <v>tkhp890355@softbank.ne.jp</v>
      </c>
      <c r="K363" s="28" t="str">
        <f t="shared" si="41"/>
        <v>麻酔科 香留希実子</v>
      </c>
      <c r="L363" s="13">
        <f t="shared" si="42"/>
        <v>17</v>
      </c>
      <c r="M363" s="61" t="s">
        <v>967</v>
      </c>
      <c r="N363" s="13">
        <v>6</v>
      </c>
      <c r="O363" s="13">
        <v>1</v>
      </c>
      <c r="P363" s="13"/>
      <c r="Q363" s="13"/>
      <c r="R363" s="17">
        <v>43919</v>
      </c>
      <c r="S363" s="84" t="s">
        <v>6673</v>
      </c>
      <c r="T363" s="18"/>
      <c r="U363" s="13" t="s">
        <v>2581</v>
      </c>
      <c r="V363" s="13" t="s">
        <v>5127</v>
      </c>
      <c r="W363" s="13"/>
      <c r="X363" s="13" t="s">
        <v>5708</v>
      </c>
      <c r="Y363" s="13" t="s">
        <v>5708</v>
      </c>
      <c r="Z363" s="13" t="s">
        <v>5708</v>
      </c>
      <c r="AA363" s="104" t="s">
        <v>7908</v>
      </c>
      <c r="AB363" s="103"/>
      <c r="AC363" s="12">
        <f t="shared" si="43"/>
        <v>2</v>
      </c>
      <c r="AD363" s="103"/>
      <c r="AE363" s="12">
        <f t="shared" si="44"/>
        <v>2</v>
      </c>
      <c r="AF363" s="103"/>
      <c r="AG363" s="12">
        <f t="shared" si="45"/>
        <v>2</v>
      </c>
      <c r="AH363" s="103"/>
      <c r="AI363" s="12">
        <f t="shared" si="46"/>
        <v>2</v>
      </c>
      <c r="AJ363" s="103" t="s">
        <v>967</v>
      </c>
      <c r="AK363" s="12">
        <f t="shared" si="47"/>
        <v>1</v>
      </c>
    </row>
    <row r="364" spans="1:37" ht="13.5" customHeight="1">
      <c r="A364" s="13" t="s">
        <v>521</v>
      </c>
      <c r="B364" s="13" t="s">
        <v>3147</v>
      </c>
      <c r="C364" s="13" t="s">
        <v>1690</v>
      </c>
      <c r="D364" s="13" t="s">
        <v>4227</v>
      </c>
      <c r="E364" s="21" t="s">
        <v>997</v>
      </c>
      <c r="F364" s="21" t="s">
        <v>5961</v>
      </c>
      <c r="G364" s="15" t="s">
        <v>1249</v>
      </c>
      <c r="H364" s="14" t="s">
        <v>3726</v>
      </c>
      <c r="I364" s="16" t="s">
        <v>8626</v>
      </c>
      <c r="J364" s="13" t="str">
        <f t="shared" si="40"/>
        <v>tkhp890356@softbank.ne.jp</v>
      </c>
      <c r="K364" s="28" t="str">
        <f t="shared" si="41"/>
        <v>麻酔科 角田奈美</v>
      </c>
      <c r="L364" s="13">
        <f t="shared" si="42"/>
        <v>15</v>
      </c>
      <c r="M364" s="61" t="s">
        <v>967</v>
      </c>
      <c r="N364" s="13">
        <v>6</v>
      </c>
      <c r="O364" s="13">
        <v>1</v>
      </c>
      <c r="P364" s="13"/>
      <c r="Q364" s="13"/>
      <c r="R364" s="17">
        <v>43485</v>
      </c>
      <c r="S364" s="80" t="s">
        <v>6674</v>
      </c>
      <c r="T364" s="18"/>
      <c r="U364" s="13" t="s">
        <v>2582</v>
      </c>
      <c r="V364" s="13" t="s">
        <v>5128</v>
      </c>
      <c r="W364" s="13"/>
      <c r="X364" s="13" t="s">
        <v>5708</v>
      </c>
      <c r="Y364" s="13" t="s">
        <v>5708</v>
      </c>
      <c r="Z364" s="13" t="s">
        <v>5708</v>
      </c>
      <c r="AA364" s="104" t="s">
        <v>7909</v>
      </c>
      <c r="AB364" s="103"/>
      <c r="AC364" s="12">
        <f t="shared" si="43"/>
        <v>2</v>
      </c>
      <c r="AD364" s="103"/>
      <c r="AE364" s="12">
        <f t="shared" si="44"/>
        <v>2</v>
      </c>
      <c r="AF364" s="103"/>
      <c r="AG364" s="12">
        <f t="shared" si="45"/>
        <v>2</v>
      </c>
      <c r="AH364" s="103" t="s">
        <v>8626</v>
      </c>
      <c r="AI364" s="12">
        <f t="shared" si="46"/>
        <v>1</v>
      </c>
      <c r="AJ364" s="103" t="s">
        <v>967</v>
      </c>
      <c r="AK364" s="12">
        <f t="shared" si="47"/>
        <v>1</v>
      </c>
    </row>
    <row r="365" spans="1:37" ht="13.5" customHeight="1">
      <c r="A365" s="13" t="s">
        <v>522</v>
      </c>
      <c r="B365" s="13" t="s">
        <v>3147</v>
      </c>
      <c r="C365" s="13" t="s">
        <v>1691</v>
      </c>
      <c r="D365" s="13" t="s">
        <v>4228</v>
      </c>
      <c r="E365" s="21" t="s">
        <v>1006</v>
      </c>
      <c r="F365" s="21" t="s">
        <v>5962</v>
      </c>
      <c r="G365" s="15" t="s">
        <v>9016</v>
      </c>
      <c r="H365" s="14" t="s">
        <v>3664</v>
      </c>
      <c r="I365" s="16" t="s">
        <v>335</v>
      </c>
      <c r="J365" s="13" t="str">
        <f t="shared" si="40"/>
        <v>tkhp890357@softbank.ne.jp</v>
      </c>
      <c r="K365" s="28" t="str">
        <f t="shared" si="41"/>
        <v>手術部 笠井飛鳥</v>
      </c>
      <c r="L365" s="13">
        <f t="shared" si="42"/>
        <v>15</v>
      </c>
      <c r="M365" s="61" t="s">
        <v>3201</v>
      </c>
      <c r="N365" s="13">
        <v>6</v>
      </c>
      <c r="O365" s="13">
        <v>1</v>
      </c>
      <c r="P365" s="13"/>
      <c r="Q365" s="13"/>
      <c r="R365" s="17">
        <v>43371</v>
      </c>
      <c r="S365" s="82" t="s">
        <v>6675</v>
      </c>
      <c r="T365" s="18"/>
      <c r="U365" s="13" t="s">
        <v>2583</v>
      </c>
      <c r="V365" s="13" t="s">
        <v>5129</v>
      </c>
      <c r="W365" s="13"/>
      <c r="X365" s="13" t="s">
        <v>5708</v>
      </c>
      <c r="Y365" s="13" t="s">
        <v>5708</v>
      </c>
      <c r="Z365" s="13" t="s">
        <v>5708</v>
      </c>
      <c r="AA365" s="104" t="s">
        <v>8092</v>
      </c>
      <c r="AB365" s="103"/>
      <c r="AC365" s="12">
        <f t="shared" si="43"/>
        <v>2</v>
      </c>
      <c r="AD365" s="103"/>
      <c r="AE365" s="12">
        <f t="shared" si="44"/>
        <v>2</v>
      </c>
      <c r="AF365" s="103"/>
      <c r="AG365" s="12">
        <f t="shared" si="45"/>
        <v>2</v>
      </c>
      <c r="AH365" s="103"/>
      <c r="AI365" s="12">
        <f t="shared" si="46"/>
        <v>2</v>
      </c>
      <c r="AJ365" s="103" t="s">
        <v>3201</v>
      </c>
      <c r="AK365" s="12">
        <f t="shared" si="47"/>
        <v>1</v>
      </c>
    </row>
    <row r="366" spans="1:37" ht="13.5" customHeight="1">
      <c r="A366" s="13" t="s">
        <v>523</v>
      </c>
      <c r="B366" s="13" t="s">
        <v>3147</v>
      </c>
      <c r="C366" s="13" t="s">
        <v>1692</v>
      </c>
      <c r="D366" s="13" t="s">
        <v>4229</v>
      </c>
      <c r="E366" s="21" t="s">
        <v>996</v>
      </c>
      <c r="F366" s="21" t="s">
        <v>9529</v>
      </c>
      <c r="G366" s="15" t="s">
        <v>3330</v>
      </c>
      <c r="H366" s="14" t="s">
        <v>8986</v>
      </c>
      <c r="I366" s="16" t="s">
        <v>8619</v>
      </c>
      <c r="J366" s="13" t="str">
        <f t="shared" si="40"/>
        <v>tkhp890358@softbank.ne.jp</v>
      </c>
      <c r="K366" s="28" t="str">
        <f t="shared" si="41"/>
        <v>形成外科 井上拓人</v>
      </c>
      <c r="L366" s="13">
        <f t="shared" si="42"/>
        <v>17</v>
      </c>
      <c r="M366" s="61" t="s">
        <v>966</v>
      </c>
      <c r="N366" s="13">
        <v>6</v>
      </c>
      <c r="O366" s="13">
        <v>1</v>
      </c>
      <c r="P366" s="13"/>
      <c r="Q366" s="13"/>
      <c r="R366" s="17">
        <v>45922</v>
      </c>
      <c r="S366" s="80" t="s">
        <v>9530</v>
      </c>
      <c r="T366" s="18"/>
      <c r="U366" s="13" t="s">
        <v>2277</v>
      </c>
      <c r="V366" s="13" t="s">
        <v>5130</v>
      </c>
      <c r="W366" s="13"/>
      <c r="X366" s="13" t="s">
        <v>5708</v>
      </c>
      <c r="Y366" s="13" t="s">
        <v>5708</v>
      </c>
      <c r="Z366" s="13" t="s">
        <v>5708</v>
      </c>
      <c r="AA366" s="104" t="s">
        <v>7862</v>
      </c>
      <c r="AB366" s="103"/>
      <c r="AC366" s="12">
        <f t="shared" si="43"/>
        <v>2</v>
      </c>
      <c r="AD366" s="103"/>
      <c r="AE366" s="12">
        <f t="shared" si="44"/>
        <v>2</v>
      </c>
      <c r="AF366" s="103"/>
      <c r="AG366" s="12">
        <f t="shared" si="45"/>
        <v>2</v>
      </c>
      <c r="AH366" s="103"/>
      <c r="AI366" s="12">
        <f t="shared" si="46"/>
        <v>2</v>
      </c>
      <c r="AJ366" s="103" t="s">
        <v>966</v>
      </c>
      <c r="AK366" s="12">
        <f t="shared" si="47"/>
        <v>1</v>
      </c>
    </row>
    <row r="367" spans="1:37" ht="13.5" customHeight="1">
      <c r="A367" s="20" t="s">
        <v>1224</v>
      </c>
      <c r="B367" s="13" t="s">
        <v>3147</v>
      </c>
      <c r="C367" s="13" t="s">
        <v>1693</v>
      </c>
      <c r="D367" s="13" t="s">
        <v>4230</v>
      </c>
      <c r="E367" s="12" t="s">
        <v>989</v>
      </c>
      <c r="F367" s="12" t="s">
        <v>10276</v>
      </c>
      <c r="G367" s="15" t="s">
        <v>3344</v>
      </c>
      <c r="H367" s="12" t="s">
        <v>10280</v>
      </c>
      <c r="I367" s="16" t="s">
        <v>8619</v>
      </c>
      <c r="J367" s="13" t="str">
        <f t="shared" si="40"/>
        <v>tkhp890359@softbank.ne.jp</v>
      </c>
      <c r="K367" s="28" t="str">
        <f t="shared" si="41"/>
        <v>泌尿器科 堤俊也</v>
      </c>
      <c r="L367" s="13">
        <f t="shared" si="42"/>
        <v>15</v>
      </c>
      <c r="M367" s="12" t="s">
        <v>963</v>
      </c>
      <c r="N367" s="13">
        <v>6</v>
      </c>
      <c r="O367" s="13">
        <v>1</v>
      </c>
      <c r="P367" s="13"/>
      <c r="Q367" s="13"/>
      <c r="R367" s="17">
        <v>46085</v>
      </c>
      <c r="S367" s="80" t="s">
        <v>10284</v>
      </c>
      <c r="T367" s="18"/>
      <c r="U367" s="13" t="s">
        <v>2376</v>
      </c>
      <c r="V367" s="13" t="s">
        <v>5131</v>
      </c>
      <c r="W367" s="13"/>
      <c r="X367" s="13" t="s">
        <v>5708</v>
      </c>
      <c r="Y367" s="13" t="s">
        <v>5708</v>
      </c>
      <c r="Z367" s="13" t="s">
        <v>5708</v>
      </c>
      <c r="AA367" s="105" t="s">
        <v>8507</v>
      </c>
      <c r="AB367" s="103" t="s">
        <v>989</v>
      </c>
      <c r="AC367" s="12">
        <f t="shared" si="43"/>
        <v>1</v>
      </c>
      <c r="AD367" s="103" t="s">
        <v>8606</v>
      </c>
      <c r="AE367" s="12">
        <f t="shared" si="44"/>
        <v>0</v>
      </c>
      <c r="AF367" s="103" t="s">
        <v>8607</v>
      </c>
      <c r="AG367" s="12">
        <f t="shared" si="45"/>
        <v>0</v>
      </c>
      <c r="AH367" s="103" t="s">
        <v>8619</v>
      </c>
      <c r="AI367" s="12">
        <f t="shared" si="46"/>
        <v>1</v>
      </c>
      <c r="AJ367" s="103" t="s">
        <v>963</v>
      </c>
      <c r="AK367" s="12">
        <f t="shared" si="47"/>
        <v>1</v>
      </c>
    </row>
    <row r="368" spans="1:37" ht="13.5" customHeight="1">
      <c r="A368" s="13" t="s">
        <v>524</v>
      </c>
      <c r="B368" s="13" t="s">
        <v>3147</v>
      </c>
      <c r="C368" s="13" t="s">
        <v>1694</v>
      </c>
      <c r="D368" s="13" t="s">
        <v>4231</v>
      </c>
      <c r="E368" s="21" t="s">
        <v>996</v>
      </c>
      <c r="F368" s="21" t="s">
        <v>5963</v>
      </c>
      <c r="G368" s="15" t="s">
        <v>3330</v>
      </c>
      <c r="H368" s="14" t="s">
        <v>3618</v>
      </c>
      <c r="I368" s="22" t="s">
        <v>333</v>
      </c>
      <c r="J368" s="13" t="str">
        <f t="shared" si="40"/>
        <v>tkhp890360@softbank.ne.jp</v>
      </c>
      <c r="K368" s="28" t="str">
        <f t="shared" si="41"/>
        <v>形成外科 橋本一郎</v>
      </c>
      <c r="L368" s="13">
        <f t="shared" si="42"/>
        <v>17</v>
      </c>
      <c r="M368" s="61" t="s">
        <v>966</v>
      </c>
      <c r="N368" s="13">
        <v>4</v>
      </c>
      <c r="O368" s="13">
        <v>1</v>
      </c>
      <c r="P368" s="13"/>
      <c r="Q368" s="13"/>
      <c r="R368" s="17">
        <v>40269</v>
      </c>
      <c r="S368" s="80" t="s">
        <v>6676</v>
      </c>
      <c r="T368" s="18"/>
      <c r="U368" s="13" t="s">
        <v>2535</v>
      </c>
      <c r="V368" s="13" t="s">
        <v>5132</v>
      </c>
      <c r="W368" s="13"/>
      <c r="X368" s="13" t="s">
        <v>5708</v>
      </c>
      <c r="Y368" s="13" t="s">
        <v>5708</v>
      </c>
      <c r="Z368" s="13" t="s">
        <v>5708</v>
      </c>
      <c r="AA368" s="104" t="s">
        <v>7863</v>
      </c>
      <c r="AB368" s="103"/>
      <c r="AC368" s="12">
        <f t="shared" si="43"/>
        <v>2</v>
      </c>
      <c r="AD368" s="103"/>
      <c r="AE368" s="12">
        <f t="shared" si="44"/>
        <v>2</v>
      </c>
      <c r="AF368" s="103"/>
      <c r="AG368" s="12">
        <f t="shared" si="45"/>
        <v>2</v>
      </c>
      <c r="AH368" s="103"/>
      <c r="AI368" s="12">
        <f t="shared" si="46"/>
        <v>2</v>
      </c>
      <c r="AJ368" s="103" t="s">
        <v>966</v>
      </c>
      <c r="AK368" s="12">
        <f t="shared" si="47"/>
        <v>1</v>
      </c>
    </row>
    <row r="369" spans="1:37" ht="13.5" customHeight="1">
      <c r="A369" s="151" t="s">
        <v>525</v>
      </c>
      <c r="B369" s="13" t="s">
        <v>3147</v>
      </c>
      <c r="C369" s="13" t="s">
        <v>1695</v>
      </c>
      <c r="D369" s="13" t="s">
        <v>4232</v>
      </c>
      <c r="E369" s="21" t="s">
        <v>10350</v>
      </c>
      <c r="F369" s="21" t="s">
        <v>10918</v>
      </c>
      <c r="G369" s="15" t="s">
        <v>10351</v>
      </c>
      <c r="H369" s="12" t="s">
        <v>10919</v>
      </c>
      <c r="I369" s="16" t="s">
        <v>10853</v>
      </c>
      <c r="J369" s="13" t="str">
        <f t="shared" si="40"/>
        <v>tkhp890361@softbank.ne.jp</v>
      </c>
      <c r="K369" s="28" t="str">
        <f t="shared" si="41"/>
        <v>臨床研究推進部 末成由美</v>
      </c>
      <c r="L369" s="13">
        <f t="shared" si="42"/>
        <v>23</v>
      </c>
      <c r="M369" s="61" t="s">
        <v>10349</v>
      </c>
      <c r="N369" s="13">
        <v>12</v>
      </c>
      <c r="O369" s="13">
        <v>4</v>
      </c>
      <c r="P369" s="13"/>
      <c r="Q369" s="13"/>
      <c r="R369" s="17">
        <v>46168</v>
      </c>
      <c r="S369" s="80" t="s">
        <v>10920</v>
      </c>
      <c r="T369" s="18"/>
      <c r="U369" s="13" t="s">
        <v>2470</v>
      </c>
      <c r="V369" s="13" t="s">
        <v>5133</v>
      </c>
      <c r="W369" s="13"/>
      <c r="X369" s="13" t="s">
        <v>5708</v>
      </c>
      <c r="Y369" s="13" t="s">
        <v>5708</v>
      </c>
      <c r="Z369" s="13" t="s">
        <v>5708</v>
      </c>
      <c r="AA369" s="104" t="s">
        <v>7864</v>
      </c>
      <c r="AB369" s="103"/>
      <c r="AC369" s="12">
        <f t="shared" si="43"/>
        <v>2</v>
      </c>
      <c r="AD369" s="103" t="s">
        <v>8567</v>
      </c>
      <c r="AE369" s="12">
        <f t="shared" si="44"/>
        <v>0</v>
      </c>
      <c r="AF369" s="103" t="s">
        <v>8568</v>
      </c>
      <c r="AG369" s="12">
        <f t="shared" si="45"/>
        <v>0</v>
      </c>
      <c r="AH369" s="103" t="s">
        <v>8619</v>
      </c>
      <c r="AI369" s="12">
        <f t="shared" si="46"/>
        <v>0</v>
      </c>
      <c r="AJ369" s="103" t="s">
        <v>966</v>
      </c>
      <c r="AK369" s="12">
        <f t="shared" si="47"/>
        <v>0</v>
      </c>
    </row>
    <row r="370" spans="1:37" ht="13.5" customHeight="1">
      <c r="A370" s="13" t="s">
        <v>526</v>
      </c>
      <c r="B370" s="13" t="s">
        <v>3147</v>
      </c>
      <c r="C370" s="13" t="s">
        <v>1696</v>
      </c>
      <c r="D370" s="13" t="s">
        <v>4233</v>
      </c>
      <c r="E370" s="21" t="s">
        <v>996</v>
      </c>
      <c r="F370" s="21" t="s">
        <v>5964</v>
      </c>
      <c r="G370" s="15" t="s">
        <v>3330</v>
      </c>
      <c r="H370" s="14" t="s">
        <v>3648</v>
      </c>
      <c r="I370" s="22" t="s">
        <v>334</v>
      </c>
      <c r="J370" s="13" t="str">
        <f t="shared" si="40"/>
        <v>tkhp890362@softbank.ne.jp</v>
      </c>
      <c r="K370" s="28" t="str">
        <f t="shared" si="41"/>
        <v>形成外科 安倍吉郎</v>
      </c>
      <c r="L370" s="13">
        <f t="shared" si="42"/>
        <v>17</v>
      </c>
      <c r="M370" s="61" t="s">
        <v>966</v>
      </c>
      <c r="N370" s="13">
        <v>6</v>
      </c>
      <c r="O370" s="13">
        <v>1</v>
      </c>
      <c r="P370" s="13"/>
      <c r="Q370" s="13"/>
      <c r="R370" s="17">
        <v>42804</v>
      </c>
      <c r="S370" s="80" t="s">
        <v>6677</v>
      </c>
      <c r="T370" s="18"/>
      <c r="U370" s="13" t="s">
        <v>2536</v>
      </c>
      <c r="V370" s="13" t="s">
        <v>5134</v>
      </c>
      <c r="W370" s="13"/>
      <c r="X370" s="13" t="s">
        <v>5708</v>
      </c>
      <c r="Y370" s="13" t="s">
        <v>5708</v>
      </c>
      <c r="Z370" s="13" t="s">
        <v>5708</v>
      </c>
      <c r="AA370" s="104" t="s">
        <v>7865</v>
      </c>
      <c r="AB370" s="103"/>
      <c r="AC370" s="12">
        <f t="shared" si="43"/>
        <v>2</v>
      </c>
      <c r="AD370" s="103"/>
      <c r="AE370" s="12">
        <f t="shared" si="44"/>
        <v>2</v>
      </c>
      <c r="AF370" s="103"/>
      <c r="AG370" s="12">
        <f t="shared" si="45"/>
        <v>2</v>
      </c>
      <c r="AH370" s="103"/>
      <c r="AI370" s="12">
        <f t="shared" si="46"/>
        <v>2</v>
      </c>
      <c r="AJ370" s="103" t="s">
        <v>966</v>
      </c>
      <c r="AK370" s="12">
        <f t="shared" si="47"/>
        <v>1</v>
      </c>
    </row>
    <row r="371" spans="1:37" ht="13.5" customHeight="1">
      <c r="A371" s="20" t="s">
        <v>6393</v>
      </c>
      <c r="B371" s="13" t="s">
        <v>3147</v>
      </c>
      <c r="C371" s="13" t="s">
        <v>1697</v>
      </c>
      <c r="D371" s="13" t="s">
        <v>4234</v>
      </c>
      <c r="E371" s="21" t="s">
        <v>996</v>
      </c>
      <c r="F371" s="21" t="s">
        <v>7582</v>
      </c>
      <c r="G371" s="15" t="s">
        <v>3330</v>
      </c>
      <c r="H371" s="14" t="s">
        <v>7583</v>
      </c>
      <c r="I371" s="22" t="s">
        <v>7584</v>
      </c>
      <c r="J371" s="13" t="str">
        <f t="shared" si="40"/>
        <v>tkhp890363@softbank.ne.jp</v>
      </c>
      <c r="K371" s="28" t="str">
        <f t="shared" si="41"/>
        <v>形成外科 西岡真理子</v>
      </c>
      <c r="L371" s="13">
        <f t="shared" si="42"/>
        <v>19</v>
      </c>
      <c r="M371" s="61" t="s">
        <v>966</v>
      </c>
      <c r="N371" s="13">
        <v>6</v>
      </c>
      <c r="O371" s="13">
        <v>1</v>
      </c>
      <c r="P371" s="13"/>
      <c r="Q371" s="13"/>
      <c r="R371" s="17">
        <v>45323</v>
      </c>
      <c r="S371" s="80" t="s">
        <v>7585</v>
      </c>
      <c r="T371" s="18"/>
      <c r="U371" s="13" t="s">
        <v>2506</v>
      </c>
      <c r="V371" s="13" t="s">
        <v>5135</v>
      </c>
      <c r="W371" s="13"/>
      <c r="X371" s="13" t="s">
        <v>5708</v>
      </c>
      <c r="Y371" s="13" t="s">
        <v>5708</v>
      </c>
      <c r="Z371" s="13" t="s">
        <v>5708</v>
      </c>
      <c r="AA371" s="104" t="s">
        <v>7866</v>
      </c>
      <c r="AB371" s="103"/>
      <c r="AC371" s="12">
        <f t="shared" si="43"/>
        <v>2</v>
      </c>
      <c r="AD371" s="103"/>
      <c r="AE371" s="12">
        <f t="shared" si="44"/>
        <v>2</v>
      </c>
      <c r="AF371" s="103"/>
      <c r="AG371" s="12">
        <f t="shared" si="45"/>
        <v>2</v>
      </c>
      <c r="AH371" s="103"/>
      <c r="AI371" s="12">
        <f t="shared" si="46"/>
        <v>2</v>
      </c>
      <c r="AJ371" s="103" t="s">
        <v>966</v>
      </c>
      <c r="AK371" s="12">
        <f t="shared" si="47"/>
        <v>1</v>
      </c>
    </row>
    <row r="372" spans="1:37" ht="13.5" customHeight="1">
      <c r="A372" s="13" t="s">
        <v>527</v>
      </c>
      <c r="B372" s="13" t="s">
        <v>3147</v>
      </c>
      <c r="C372" s="13" t="s">
        <v>1698</v>
      </c>
      <c r="D372" s="13" t="s">
        <v>4235</v>
      </c>
      <c r="E372" s="21" t="s">
        <v>996</v>
      </c>
      <c r="F372" s="21" t="s">
        <v>5965</v>
      </c>
      <c r="G372" s="15" t="s">
        <v>3330</v>
      </c>
      <c r="H372" s="14" t="s">
        <v>3718</v>
      </c>
      <c r="I372" s="22" t="s">
        <v>247</v>
      </c>
      <c r="J372" s="13" t="str">
        <f t="shared" si="40"/>
        <v>tkhp890364@softbank.ne.jp</v>
      </c>
      <c r="K372" s="28" t="str">
        <f t="shared" si="41"/>
        <v>形成外科 峯田一秀</v>
      </c>
      <c r="L372" s="13">
        <f t="shared" si="42"/>
        <v>17</v>
      </c>
      <c r="M372" s="61" t="s">
        <v>966</v>
      </c>
      <c r="N372" s="13">
        <v>6</v>
      </c>
      <c r="O372" s="13">
        <v>1</v>
      </c>
      <c r="P372" s="13"/>
      <c r="Q372" s="13"/>
      <c r="R372" s="17">
        <v>42804</v>
      </c>
      <c r="S372" s="81" t="s">
        <v>6678</v>
      </c>
      <c r="T372" s="24"/>
      <c r="U372" s="13" t="s">
        <v>2537</v>
      </c>
      <c r="V372" s="13" t="s">
        <v>5136</v>
      </c>
      <c r="W372" s="13"/>
      <c r="X372" s="13" t="s">
        <v>5708</v>
      </c>
      <c r="Y372" s="13" t="s">
        <v>5708</v>
      </c>
      <c r="Z372" s="13" t="s">
        <v>5708</v>
      </c>
      <c r="AA372" s="104" t="s">
        <v>7867</v>
      </c>
      <c r="AB372" s="103"/>
      <c r="AC372" s="12">
        <f t="shared" si="43"/>
        <v>2</v>
      </c>
      <c r="AD372" s="103"/>
      <c r="AE372" s="12">
        <f t="shared" si="44"/>
        <v>2</v>
      </c>
      <c r="AF372" s="103"/>
      <c r="AG372" s="12">
        <f t="shared" si="45"/>
        <v>2</v>
      </c>
      <c r="AH372" s="103"/>
      <c r="AI372" s="12">
        <f t="shared" si="46"/>
        <v>2</v>
      </c>
      <c r="AJ372" s="103" t="s">
        <v>966</v>
      </c>
      <c r="AK372" s="12">
        <f t="shared" si="47"/>
        <v>1</v>
      </c>
    </row>
    <row r="373" spans="1:37" ht="13.5" customHeight="1">
      <c r="A373" s="13" t="s">
        <v>528</v>
      </c>
      <c r="B373" s="13" t="s">
        <v>3147</v>
      </c>
      <c r="C373" s="13" t="s">
        <v>1699</v>
      </c>
      <c r="D373" s="13" t="s">
        <v>4236</v>
      </c>
      <c r="E373" s="21" t="s">
        <v>993</v>
      </c>
      <c r="F373" s="21" t="s">
        <v>9486</v>
      </c>
      <c r="G373" s="15" t="s">
        <v>3317</v>
      </c>
      <c r="H373" s="14" t="s">
        <v>9487</v>
      </c>
      <c r="I373" s="22" t="s">
        <v>1146</v>
      </c>
      <c r="J373" s="13" t="str">
        <f t="shared" si="40"/>
        <v>tkhp890365@softbank.ne.jp</v>
      </c>
      <c r="K373" s="28" t="str">
        <f t="shared" si="41"/>
        <v>耳鼻咽喉科 石谷祐記</v>
      </c>
      <c r="L373" s="13">
        <f t="shared" si="42"/>
        <v>19</v>
      </c>
      <c r="M373" s="61" t="s">
        <v>964</v>
      </c>
      <c r="N373" s="13">
        <v>6</v>
      </c>
      <c r="O373" s="13">
        <v>1</v>
      </c>
      <c r="P373" s="13"/>
      <c r="Q373" s="13"/>
      <c r="R373" s="17">
        <v>45809</v>
      </c>
      <c r="S373" s="80" t="s">
        <v>9488</v>
      </c>
      <c r="T373" s="18"/>
      <c r="U373" s="13" t="s">
        <v>2538</v>
      </c>
      <c r="V373" s="13" t="s">
        <v>5137</v>
      </c>
      <c r="W373" s="13"/>
      <c r="X373" s="13" t="s">
        <v>5708</v>
      </c>
      <c r="Y373" s="13" t="s">
        <v>5708</v>
      </c>
      <c r="Z373" s="13" t="s">
        <v>5708</v>
      </c>
      <c r="AA373" s="104" t="s">
        <v>7868</v>
      </c>
      <c r="AB373" s="103"/>
      <c r="AC373" s="12">
        <f t="shared" si="43"/>
        <v>2</v>
      </c>
      <c r="AD373" s="103"/>
      <c r="AE373" s="12">
        <f t="shared" si="44"/>
        <v>2</v>
      </c>
      <c r="AF373" s="103"/>
      <c r="AG373" s="12">
        <f t="shared" si="45"/>
        <v>2</v>
      </c>
      <c r="AH373" s="103"/>
      <c r="AI373" s="12">
        <f t="shared" si="46"/>
        <v>2</v>
      </c>
      <c r="AJ373" s="103" t="s">
        <v>966</v>
      </c>
      <c r="AK373" s="12">
        <f t="shared" si="47"/>
        <v>0</v>
      </c>
    </row>
    <row r="374" spans="1:37" ht="13.5" customHeight="1">
      <c r="A374" s="20" t="s">
        <v>1150</v>
      </c>
      <c r="B374" s="13" t="s">
        <v>3147</v>
      </c>
      <c r="C374" s="13" t="s">
        <v>1700</v>
      </c>
      <c r="D374" s="13" t="s">
        <v>4237</v>
      </c>
      <c r="E374" s="21" t="s">
        <v>7231</v>
      </c>
      <c r="F374" s="21" t="s">
        <v>10465</v>
      </c>
      <c r="G374" s="15" t="s">
        <v>7232</v>
      </c>
      <c r="H374" s="14" t="s">
        <v>10466</v>
      </c>
      <c r="I374" s="16" t="s">
        <v>1146</v>
      </c>
      <c r="J374" s="13" t="str">
        <f t="shared" si="40"/>
        <v>tkhp890366@softbank.ne.jp</v>
      </c>
      <c r="K374" s="28" t="str">
        <f t="shared" si="41"/>
        <v>精神科神経科 松本知大</v>
      </c>
      <c r="L374" s="13">
        <f t="shared" si="42"/>
        <v>21</v>
      </c>
      <c r="M374" s="61" t="s">
        <v>7230</v>
      </c>
      <c r="N374" s="13">
        <v>6</v>
      </c>
      <c r="O374" s="13">
        <v>1</v>
      </c>
      <c r="P374" s="13"/>
      <c r="Q374" s="13"/>
      <c r="R374" s="17">
        <v>46098</v>
      </c>
      <c r="S374" s="80" t="s">
        <v>10467</v>
      </c>
      <c r="T374" s="18"/>
      <c r="U374" s="13" t="s">
        <v>2471</v>
      </c>
      <c r="V374" s="13" t="s">
        <v>5138</v>
      </c>
      <c r="W374" s="13"/>
      <c r="X374" s="13" t="s">
        <v>5708</v>
      </c>
      <c r="Y374" s="13" t="s">
        <v>5708</v>
      </c>
      <c r="Z374" s="13" t="s">
        <v>5708</v>
      </c>
      <c r="AA374" s="104" t="s">
        <v>7799</v>
      </c>
      <c r="AB374" s="103"/>
      <c r="AC374" s="12">
        <f t="shared" si="43"/>
        <v>2</v>
      </c>
      <c r="AD374" s="103"/>
      <c r="AE374" s="12">
        <f t="shared" si="44"/>
        <v>2</v>
      </c>
      <c r="AF374" s="103"/>
      <c r="AG374" s="12">
        <f t="shared" si="45"/>
        <v>2</v>
      </c>
      <c r="AH374" s="103"/>
      <c r="AI374" s="12">
        <f t="shared" si="46"/>
        <v>2</v>
      </c>
      <c r="AJ374" s="103" t="s">
        <v>1235</v>
      </c>
      <c r="AK374" s="12">
        <f t="shared" si="47"/>
        <v>0</v>
      </c>
    </row>
    <row r="375" spans="1:37" ht="13.5" customHeight="1">
      <c r="A375" s="13" t="s">
        <v>529</v>
      </c>
      <c r="B375" s="13" t="s">
        <v>3147</v>
      </c>
      <c r="C375" s="13" t="s">
        <v>1701</v>
      </c>
      <c r="D375" s="13" t="s">
        <v>4238</v>
      </c>
      <c r="E375" s="21" t="s">
        <v>988</v>
      </c>
      <c r="F375" s="21" t="s">
        <v>7186</v>
      </c>
      <c r="G375" s="15" t="s">
        <v>1247</v>
      </c>
      <c r="H375" s="14" t="s">
        <v>7187</v>
      </c>
      <c r="I375" s="22" t="s">
        <v>9054</v>
      </c>
      <c r="J375" s="13" t="str">
        <f t="shared" si="40"/>
        <v>tkhp890367@softbank.ne.jp</v>
      </c>
      <c r="K375" s="28" t="str">
        <f t="shared" si="41"/>
        <v>食乳甲外科 三崎万理子</v>
      </c>
      <c r="L375" s="13">
        <f t="shared" si="42"/>
        <v>21</v>
      </c>
      <c r="M375" s="61" t="s">
        <v>3211</v>
      </c>
      <c r="N375" s="13">
        <v>6</v>
      </c>
      <c r="O375" s="13">
        <v>1</v>
      </c>
      <c r="P375" s="13"/>
      <c r="Q375" s="13"/>
      <c r="R375" s="17">
        <v>44930</v>
      </c>
      <c r="S375" s="80" t="s">
        <v>7188</v>
      </c>
      <c r="T375" s="18"/>
      <c r="U375" s="13" t="s">
        <v>2403</v>
      </c>
      <c r="V375" s="13" t="s">
        <v>5139</v>
      </c>
      <c r="W375" s="13"/>
      <c r="X375" s="13" t="s">
        <v>5708</v>
      </c>
      <c r="Y375" s="13" t="s">
        <v>5708</v>
      </c>
      <c r="Z375" s="13" t="s">
        <v>5708</v>
      </c>
      <c r="AA375" s="104" t="s">
        <v>7736</v>
      </c>
      <c r="AB375" s="103"/>
      <c r="AC375" s="12">
        <f t="shared" si="43"/>
        <v>2</v>
      </c>
      <c r="AD375" s="103"/>
      <c r="AE375" s="12">
        <f t="shared" si="44"/>
        <v>2</v>
      </c>
      <c r="AF375" s="103"/>
      <c r="AG375" s="12">
        <f t="shared" si="45"/>
        <v>2</v>
      </c>
      <c r="AH375" s="103"/>
      <c r="AI375" s="12">
        <f t="shared" si="46"/>
        <v>2</v>
      </c>
      <c r="AJ375" s="103" t="s">
        <v>3211</v>
      </c>
      <c r="AK375" s="12">
        <f t="shared" si="47"/>
        <v>1</v>
      </c>
    </row>
    <row r="376" spans="1:37" ht="13.5" customHeight="1">
      <c r="A376" s="13" t="s">
        <v>530</v>
      </c>
      <c r="B376" s="13" t="s">
        <v>3147</v>
      </c>
      <c r="C376" s="13" t="s">
        <v>1702</v>
      </c>
      <c r="D376" s="13" t="s">
        <v>4239</v>
      </c>
      <c r="E376" s="21" t="s">
        <v>984</v>
      </c>
      <c r="F376" s="21" t="s">
        <v>6405</v>
      </c>
      <c r="G376" s="15" t="s">
        <v>1120</v>
      </c>
      <c r="H376" s="14" t="s">
        <v>3778</v>
      </c>
      <c r="I376" s="22" t="s">
        <v>247</v>
      </c>
      <c r="J376" s="13" t="str">
        <f t="shared" si="40"/>
        <v>tkhp890368@softbank.ne.jp</v>
      </c>
      <c r="K376" s="28" t="str">
        <f t="shared" si="41"/>
        <v>消化器内科 岡田泰行</v>
      </c>
      <c r="L376" s="13">
        <f t="shared" si="42"/>
        <v>19</v>
      </c>
      <c r="M376" s="61" t="s">
        <v>961</v>
      </c>
      <c r="N376" s="13">
        <v>6</v>
      </c>
      <c r="O376" s="13">
        <v>1</v>
      </c>
      <c r="P376" s="13"/>
      <c r="Q376" s="13"/>
      <c r="R376" s="17">
        <v>44102</v>
      </c>
      <c r="S376" s="80" t="s">
        <v>6679</v>
      </c>
      <c r="T376" s="18"/>
      <c r="U376" s="13" t="s">
        <v>2539</v>
      </c>
      <c r="V376" s="13" t="s">
        <v>5140</v>
      </c>
      <c r="W376" s="13"/>
      <c r="X376" s="13" t="s">
        <v>5708</v>
      </c>
      <c r="Y376" s="13" t="s">
        <v>5708</v>
      </c>
      <c r="Z376" s="13" t="s">
        <v>5708</v>
      </c>
      <c r="AA376" s="104" t="s">
        <v>7660</v>
      </c>
      <c r="AB376" s="103"/>
      <c r="AC376" s="12">
        <f t="shared" si="43"/>
        <v>2</v>
      </c>
      <c r="AD376" s="103"/>
      <c r="AE376" s="12">
        <f t="shared" si="44"/>
        <v>2</v>
      </c>
      <c r="AF376" s="103"/>
      <c r="AG376" s="12">
        <f t="shared" si="45"/>
        <v>2</v>
      </c>
      <c r="AH376" s="103"/>
      <c r="AI376" s="12">
        <f t="shared" si="46"/>
        <v>2</v>
      </c>
      <c r="AJ376" s="103" t="s">
        <v>961</v>
      </c>
      <c r="AK376" s="12">
        <f t="shared" si="47"/>
        <v>1</v>
      </c>
    </row>
    <row r="377" spans="1:37" ht="13.5" customHeight="1">
      <c r="A377" s="138" t="s">
        <v>531</v>
      </c>
      <c r="B377" s="13" t="s">
        <v>3147</v>
      </c>
      <c r="C377" s="13" t="s">
        <v>1703</v>
      </c>
      <c r="D377" s="13" t="s">
        <v>4240</v>
      </c>
      <c r="E377" s="21" t="s">
        <v>9164</v>
      </c>
      <c r="F377" s="12" t="s">
        <v>9572</v>
      </c>
      <c r="G377" s="15" t="s">
        <v>6367</v>
      </c>
      <c r="H377" s="15" t="s">
        <v>9574</v>
      </c>
      <c r="I377" s="22" t="s">
        <v>10619</v>
      </c>
      <c r="J377" s="13" t="str">
        <f t="shared" si="40"/>
        <v>tkhp890369@softbank.ne.jp</v>
      </c>
      <c r="K377" s="28" t="str">
        <f t="shared" si="41"/>
        <v>脳神経内科 陶飛洋</v>
      </c>
      <c r="L377" s="13">
        <f t="shared" si="42"/>
        <v>17</v>
      </c>
      <c r="M377" s="61" t="s">
        <v>6333</v>
      </c>
      <c r="N377" s="13">
        <v>12</v>
      </c>
      <c r="O377" s="13">
        <v>1</v>
      </c>
      <c r="P377" s="13"/>
      <c r="Q377" s="13"/>
      <c r="R377" s="17">
        <v>46008</v>
      </c>
      <c r="S377" s="80" t="s">
        <v>9577</v>
      </c>
      <c r="T377" s="18"/>
      <c r="U377" s="13" t="s">
        <v>2540</v>
      </c>
      <c r="V377" s="13" t="s">
        <v>5141</v>
      </c>
      <c r="W377" s="13"/>
      <c r="X377" s="13" t="s">
        <v>5708</v>
      </c>
      <c r="Y377" s="13" t="s">
        <v>5708</v>
      </c>
      <c r="Z377" s="13" t="s">
        <v>5708</v>
      </c>
      <c r="AA377" s="104" t="s">
        <v>7869</v>
      </c>
      <c r="AB377" s="103"/>
      <c r="AC377" s="12">
        <f t="shared" si="43"/>
        <v>2</v>
      </c>
      <c r="AD377" s="103" t="s">
        <v>8569</v>
      </c>
      <c r="AE377" s="12">
        <f t="shared" si="44"/>
        <v>0</v>
      </c>
      <c r="AF377" s="103" t="s">
        <v>8570</v>
      </c>
      <c r="AG377" s="12">
        <f t="shared" si="45"/>
        <v>0</v>
      </c>
      <c r="AH377" s="103" t="s">
        <v>8619</v>
      </c>
      <c r="AI377" s="12">
        <f t="shared" si="46"/>
        <v>0</v>
      </c>
      <c r="AJ377" s="103" t="s">
        <v>966</v>
      </c>
      <c r="AK377" s="12">
        <f t="shared" si="47"/>
        <v>0</v>
      </c>
    </row>
    <row r="378" spans="1:37" ht="13.5" customHeight="1">
      <c r="A378" s="13" t="s">
        <v>532</v>
      </c>
      <c r="B378" s="13" t="s">
        <v>3147</v>
      </c>
      <c r="C378" s="13" t="s">
        <v>1704</v>
      </c>
      <c r="D378" s="13" t="s">
        <v>4241</v>
      </c>
      <c r="E378" s="21" t="s">
        <v>996</v>
      </c>
      <c r="F378" s="12" t="s">
        <v>8571</v>
      </c>
      <c r="G378" s="15" t="s">
        <v>3330</v>
      </c>
      <c r="H378" s="12" t="s">
        <v>3602</v>
      </c>
      <c r="I378" s="16" t="s">
        <v>9055</v>
      </c>
      <c r="J378" s="13" t="str">
        <f t="shared" si="40"/>
        <v>tkhp890370@softbank.ne.jp</v>
      </c>
      <c r="K378" s="28" t="str">
        <f t="shared" si="41"/>
        <v>形成外科 中川舞</v>
      </c>
      <c r="L378" s="13">
        <f t="shared" si="42"/>
        <v>15</v>
      </c>
      <c r="M378" s="61" t="s">
        <v>966</v>
      </c>
      <c r="N378" s="13">
        <v>6</v>
      </c>
      <c r="O378" s="13">
        <v>1</v>
      </c>
      <c r="P378" s="13"/>
      <c r="Q378" s="13"/>
      <c r="R378" s="17">
        <v>45383</v>
      </c>
      <c r="S378" s="80" t="s">
        <v>8656</v>
      </c>
      <c r="T378" s="18"/>
      <c r="U378" s="13" t="s">
        <v>2541</v>
      </c>
      <c r="V378" s="13" t="s">
        <v>5142</v>
      </c>
      <c r="W378" s="13"/>
      <c r="X378" s="13" t="s">
        <v>5708</v>
      </c>
      <c r="Y378" s="13" t="s">
        <v>5708</v>
      </c>
      <c r="Z378" s="13" t="s">
        <v>5708</v>
      </c>
      <c r="AA378" s="104" t="s">
        <v>7870</v>
      </c>
      <c r="AB378" s="103"/>
      <c r="AC378" s="12">
        <f t="shared" si="43"/>
        <v>2</v>
      </c>
      <c r="AD378" s="103" t="s">
        <v>8571</v>
      </c>
      <c r="AE378" s="12">
        <f t="shared" si="44"/>
        <v>1</v>
      </c>
      <c r="AF378" s="103" t="s">
        <v>3602</v>
      </c>
      <c r="AG378" s="12">
        <f t="shared" si="45"/>
        <v>1</v>
      </c>
      <c r="AH378" s="103" t="s">
        <v>8619</v>
      </c>
      <c r="AI378" s="12">
        <f t="shared" si="46"/>
        <v>0</v>
      </c>
      <c r="AJ378" s="103" t="s">
        <v>966</v>
      </c>
      <c r="AK378" s="12">
        <f t="shared" si="47"/>
        <v>1</v>
      </c>
    </row>
    <row r="379" spans="1:37" ht="13.5" customHeight="1">
      <c r="A379" s="13" t="s">
        <v>533</v>
      </c>
      <c r="B379" s="13" t="s">
        <v>3147</v>
      </c>
      <c r="C379" s="13" t="s">
        <v>1705</v>
      </c>
      <c r="D379" s="13" t="s">
        <v>4242</v>
      </c>
      <c r="E379" s="21" t="s">
        <v>1008</v>
      </c>
      <c r="F379" s="21" t="s">
        <v>7572</v>
      </c>
      <c r="G379" s="15" t="s">
        <v>7071</v>
      </c>
      <c r="H379" s="14" t="s">
        <v>7573</v>
      </c>
      <c r="I379" s="22" t="s">
        <v>7574</v>
      </c>
      <c r="J379" s="13" t="str">
        <f t="shared" si="40"/>
        <v>tkhp890371@softbank.ne.jp</v>
      </c>
      <c r="K379" s="28" t="str">
        <f t="shared" si="41"/>
        <v>総合歯科 北村直也</v>
      </c>
      <c r="L379" s="13">
        <f t="shared" si="42"/>
        <v>17</v>
      </c>
      <c r="M379" s="146" t="s">
        <v>1240</v>
      </c>
      <c r="N379" s="13">
        <v>5</v>
      </c>
      <c r="O379" s="13">
        <v>2</v>
      </c>
      <c r="P379" s="13"/>
      <c r="Q379" s="13"/>
      <c r="R379" s="17">
        <v>45295</v>
      </c>
      <c r="S379" s="80" t="s">
        <v>7575</v>
      </c>
      <c r="T379" s="18"/>
      <c r="U379" s="13" t="s">
        <v>2542</v>
      </c>
      <c r="V379" s="13" t="s">
        <v>5143</v>
      </c>
      <c r="W379" s="13"/>
      <c r="X379" s="13" t="s">
        <v>5708</v>
      </c>
      <c r="Y379" s="13" t="s">
        <v>5708</v>
      </c>
      <c r="Z379" s="13" t="s">
        <v>5708</v>
      </c>
      <c r="AA379" s="104" t="s">
        <v>8143</v>
      </c>
      <c r="AB379" s="103"/>
      <c r="AC379" s="12">
        <f t="shared" si="43"/>
        <v>2</v>
      </c>
      <c r="AD379" s="103"/>
      <c r="AE379" s="12">
        <f t="shared" si="44"/>
        <v>2</v>
      </c>
      <c r="AF379" s="103"/>
      <c r="AG379" s="12">
        <f t="shared" si="45"/>
        <v>2</v>
      </c>
      <c r="AH379" s="103"/>
      <c r="AI379" s="12">
        <f t="shared" si="46"/>
        <v>2</v>
      </c>
      <c r="AJ379" s="103" t="s">
        <v>1240</v>
      </c>
      <c r="AK379" s="12">
        <f t="shared" si="47"/>
        <v>1</v>
      </c>
    </row>
    <row r="380" spans="1:37" ht="13.5" customHeight="1">
      <c r="A380" s="13" t="s">
        <v>534</v>
      </c>
      <c r="B380" s="13" t="s">
        <v>3147</v>
      </c>
      <c r="C380" s="13" t="s">
        <v>1706</v>
      </c>
      <c r="D380" s="13" t="s">
        <v>4243</v>
      </c>
      <c r="E380" s="21"/>
      <c r="F380" s="21"/>
      <c r="G380" s="149"/>
      <c r="H380" s="14"/>
      <c r="I380" s="16"/>
      <c r="J380" s="13" t="str">
        <f t="shared" si="40"/>
        <v>tkhp890372@softbank.ne.jp</v>
      </c>
      <c r="K380" s="28" t="str">
        <f t="shared" si="41"/>
        <v xml:space="preserve"> </v>
      </c>
      <c r="L380" s="13">
        <f t="shared" si="42"/>
        <v>1</v>
      </c>
      <c r="M380" s="146"/>
      <c r="N380" s="13">
        <v>7</v>
      </c>
      <c r="O380" s="13">
        <v>2</v>
      </c>
      <c r="P380" s="13"/>
      <c r="Q380" s="37" t="s">
        <v>1176</v>
      </c>
      <c r="R380" s="17">
        <v>46198</v>
      </c>
      <c r="S380" s="80" t="s">
        <v>10938</v>
      </c>
      <c r="T380" s="18"/>
      <c r="U380" s="13" t="s">
        <v>2692</v>
      </c>
      <c r="V380" s="13" t="s">
        <v>5144</v>
      </c>
      <c r="W380" s="13"/>
      <c r="X380" s="13" t="s">
        <v>5708</v>
      </c>
      <c r="Y380" s="13" t="s">
        <v>5708</v>
      </c>
      <c r="Z380" s="13" t="s">
        <v>5708</v>
      </c>
      <c r="AA380" s="104" t="s">
        <v>8011</v>
      </c>
      <c r="AB380" s="103"/>
      <c r="AC380" s="12">
        <f t="shared" si="43"/>
        <v>2</v>
      </c>
      <c r="AD380" s="103"/>
      <c r="AE380" s="12">
        <f t="shared" si="44"/>
        <v>2</v>
      </c>
      <c r="AF380" s="103"/>
      <c r="AG380" s="12">
        <f t="shared" si="45"/>
        <v>2</v>
      </c>
      <c r="AH380" s="103"/>
      <c r="AI380" s="12">
        <f t="shared" si="46"/>
        <v>2</v>
      </c>
      <c r="AJ380" s="103" t="s">
        <v>6177</v>
      </c>
      <c r="AK380" s="12">
        <f t="shared" si="47"/>
        <v>0</v>
      </c>
    </row>
    <row r="381" spans="1:37" ht="13.5" customHeight="1">
      <c r="A381" s="13" t="s">
        <v>535</v>
      </c>
      <c r="B381" s="13" t="s">
        <v>3147</v>
      </c>
      <c r="C381" s="13" t="s">
        <v>1707</v>
      </c>
      <c r="D381" s="13" t="s">
        <v>4244</v>
      </c>
      <c r="E381" s="21" t="s">
        <v>1001</v>
      </c>
      <c r="F381" s="21" t="s">
        <v>5966</v>
      </c>
      <c r="G381" s="15" t="s">
        <v>1253</v>
      </c>
      <c r="H381" s="14" t="s">
        <v>3598</v>
      </c>
      <c r="I381" s="16" t="s">
        <v>10379</v>
      </c>
      <c r="J381" s="13" t="str">
        <f t="shared" si="40"/>
        <v>tkhp890373@softbank.ne.jp</v>
      </c>
      <c r="K381" s="28" t="str">
        <f t="shared" si="41"/>
        <v>矯正歯科 渡邉佳一郎</v>
      </c>
      <c r="L381" s="13">
        <f t="shared" si="42"/>
        <v>19</v>
      </c>
      <c r="M381" s="146" t="s">
        <v>8898</v>
      </c>
      <c r="N381" s="13">
        <v>7</v>
      </c>
      <c r="O381" s="13">
        <v>2</v>
      </c>
      <c r="P381" s="13"/>
      <c r="Q381" s="13"/>
      <c r="R381" s="17">
        <v>43775</v>
      </c>
      <c r="S381" s="80" t="s">
        <v>6680</v>
      </c>
      <c r="T381" s="18"/>
      <c r="U381" s="13" t="s">
        <v>2693</v>
      </c>
      <c r="V381" s="13" t="s">
        <v>5145</v>
      </c>
      <c r="W381" s="13"/>
      <c r="X381" s="13" t="s">
        <v>5708</v>
      </c>
      <c r="Y381" s="13" t="s">
        <v>5708</v>
      </c>
      <c r="Z381" s="13" t="s">
        <v>5708</v>
      </c>
      <c r="AA381" s="104" t="s">
        <v>8042</v>
      </c>
      <c r="AB381" s="103"/>
      <c r="AC381" s="12">
        <f t="shared" si="43"/>
        <v>2</v>
      </c>
      <c r="AD381" s="103"/>
      <c r="AE381" s="12">
        <f t="shared" si="44"/>
        <v>2</v>
      </c>
      <c r="AF381" s="103"/>
      <c r="AG381" s="12">
        <f t="shared" si="45"/>
        <v>2</v>
      </c>
      <c r="AH381" s="103"/>
      <c r="AI381" s="12">
        <f t="shared" si="46"/>
        <v>2</v>
      </c>
      <c r="AJ381" s="103" t="s">
        <v>1238</v>
      </c>
      <c r="AK381" s="12">
        <f t="shared" si="47"/>
        <v>0</v>
      </c>
    </row>
    <row r="382" spans="1:37" ht="13.5" customHeight="1">
      <c r="A382" s="13" t="s">
        <v>536</v>
      </c>
      <c r="B382" s="13" t="s">
        <v>3147</v>
      </c>
      <c r="C382" s="13" t="s">
        <v>1708</v>
      </c>
      <c r="D382" s="13" t="s">
        <v>4245</v>
      </c>
      <c r="E382" s="21" t="s">
        <v>996</v>
      </c>
      <c r="F382" s="21" t="s">
        <v>7215</v>
      </c>
      <c r="G382" s="15" t="s">
        <v>3330</v>
      </c>
      <c r="H382" s="14" t="s">
        <v>7216</v>
      </c>
      <c r="I382" s="16" t="s">
        <v>9055</v>
      </c>
      <c r="J382" s="13" t="str">
        <f t="shared" si="40"/>
        <v>tkhp890374@softbank.ne.jp</v>
      </c>
      <c r="K382" s="28" t="str">
        <f t="shared" si="41"/>
        <v>形成外科 生島健太</v>
      </c>
      <c r="L382" s="13">
        <f t="shared" si="42"/>
        <v>17</v>
      </c>
      <c r="M382" s="61" t="s">
        <v>966</v>
      </c>
      <c r="N382" s="13">
        <v>6</v>
      </c>
      <c r="O382" s="13">
        <v>1</v>
      </c>
      <c r="P382" s="13"/>
      <c r="Q382" s="13"/>
      <c r="R382" s="17">
        <v>44986</v>
      </c>
      <c r="S382" s="80" t="s">
        <v>7217</v>
      </c>
      <c r="T382" s="18"/>
      <c r="U382" s="13" t="s">
        <v>2694</v>
      </c>
      <c r="V382" s="13" t="s">
        <v>5146</v>
      </c>
      <c r="W382" s="13"/>
      <c r="X382" s="13" t="s">
        <v>5708</v>
      </c>
      <c r="Y382" s="13" t="s">
        <v>5708</v>
      </c>
      <c r="Z382" s="13" t="s">
        <v>5708</v>
      </c>
      <c r="AA382" s="104" t="s">
        <v>7871</v>
      </c>
      <c r="AB382" s="103"/>
      <c r="AC382" s="12">
        <f t="shared" si="43"/>
        <v>2</v>
      </c>
      <c r="AD382" s="103"/>
      <c r="AE382" s="12">
        <f t="shared" si="44"/>
        <v>2</v>
      </c>
      <c r="AF382" s="103"/>
      <c r="AG382" s="12">
        <f t="shared" si="45"/>
        <v>2</v>
      </c>
      <c r="AH382" s="103"/>
      <c r="AI382" s="12">
        <f t="shared" si="46"/>
        <v>2</v>
      </c>
      <c r="AJ382" s="103" t="s">
        <v>966</v>
      </c>
      <c r="AK382" s="12">
        <f t="shared" si="47"/>
        <v>1</v>
      </c>
    </row>
    <row r="383" spans="1:37" ht="13.5" customHeight="1">
      <c r="A383" s="13" t="s">
        <v>537</v>
      </c>
      <c r="B383" s="13" t="s">
        <v>3147</v>
      </c>
      <c r="C383" s="13" t="s">
        <v>1709</v>
      </c>
      <c r="D383" s="13" t="s">
        <v>4246</v>
      </c>
      <c r="E383" s="21" t="s">
        <v>5782</v>
      </c>
      <c r="F383" s="21" t="s">
        <v>5967</v>
      </c>
      <c r="G383" s="15" t="s">
        <v>3348</v>
      </c>
      <c r="H383" s="14" t="s">
        <v>3746</v>
      </c>
      <c r="I383" s="16" t="s">
        <v>378</v>
      </c>
      <c r="J383" s="13" t="str">
        <f t="shared" si="40"/>
        <v>tkhp890375@softbank.ne.jp</v>
      </c>
      <c r="K383" s="28" t="str">
        <f t="shared" si="41"/>
        <v>歯科（１保） 武川大輔</v>
      </c>
      <c r="L383" s="13">
        <f t="shared" si="42"/>
        <v>21</v>
      </c>
      <c r="M383" s="146" t="s">
        <v>6177</v>
      </c>
      <c r="N383" s="13">
        <v>7</v>
      </c>
      <c r="O383" s="13">
        <v>2</v>
      </c>
      <c r="P383" s="13"/>
      <c r="Q383" s="13"/>
      <c r="R383" s="17">
        <v>42108</v>
      </c>
      <c r="S383" s="80" t="s">
        <v>6681</v>
      </c>
      <c r="T383" s="18"/>
      <c r="U383" s="13" t="s">
        <v>2695</v>
      </c>
      <c r="V383" s="13" t="s">
        <v>5147</v>
      </c>
      <c r="W383" s="13"/>
      <c r="X383" s="13" t="s">
        <v>5708</v>
      </c>
      <c r="Y383" s="13" t="s">
        <v>5708</v>
      </c>
      <c r="Z383" s="13" t="s">
        <v>5708</v>
      </c>
      <c r="AA383" s="104" t="s">
        <v>8012</v>
      </c>
      <c r="AB383" s="103"/>
      <c r="AC383" s="12">
        <f t="shared" si="43"/>
        <v>2</v>
      </c>
      <c r="AD383" s="103"/>
      <c r="AE383" s="12">
        <f t="shared" si="44"/>
        <v>2</v>
      </c>
      <c r="AF383" s="103"/>
      <c r="AG383" s="12">
        <f t="shared" si="45"/>
        <v>2</v>
      </c>
      <c r="AH383" s="103"/>
      <c r="AI383" s="12">
        <f t="shared" si="46"/>
        <v>2</v>
      </c>
      <c r="AJ383" s="103" t="s">
        <v>6177</v>
      </c>
      <c r="AK383" s="12">
        <f t="shared" si="47"/>
        <v>1</v>
      </c>
    </row>
    <row r="384" spans="1:37" ht="13.5" customHeight="1">
      <c r="A384" s="13" t="s">
        <v>538</v>
      </c>
      <c r="B384" s="13" t="s">
        <v>3147</v>
      </c>
      <c r="C384" s="13" t="s">
        <v>1710</v>
      </c>
      <c r="D384" s="13" t="s">
        <v>4247</v>
      </c>
      <c r="E384" s="21" t="s">
        <v>5783</v>
      </c>
      <c r="F384" s="21" t="s">
        <v>5968</v>
      </c>
      <c r="G384" s="15" t="s">
        <v>3349</v>
      </c>
      <c r="H384" s="14"/>
      <c r="I384" s="16" t="s">
        <v>1212</v>
      </c>
      <c r="J384" s="13" t="str">
        <f t="shared" si="40"/>
        <v>tkhp890376@softbank.ne.jp</v>
      </c>
      <c r="K384" s="28" t="str">
        <f t="shared" si="41"/>
        <v>歯科 Ｊブロック受付クラーク</v>
      </c>
      <c r="L384" s="13">
        <f t="shared" si="42"/>
        <v>27</v>
      </c>
      <c r="M384" s="146" t="s">
        <v>6178</v>
      </c>
      <c r="N384" s="13">
        <v>12</v>
      </c>
      <c r="O384" s="13">
        <v>7</v>
      </c>
      <c r="P384" s="13"/>
      <c r="Q384" s="13"/>
      <c r="R384" s="17">
        <v>42270</v>
      </c>
      <c r="S384" s="80" t="s">
        <v>6682</v>
      </c>
      <c r="T384" s="18"/>
      <c r="U384" s="13" t="s">
        <v>2697</v>
      </c>
      <c r="V384" s="13" t="s">
        <v>5148</v>
      </c>
      <c r="W384" s="13"/>
      <c r="X384" s="13" t="s">
        <v>5708</v>
      </c>
      <c r="Y384" s="13" t="s">
        <v>5708</v>
      </c>
      <c r="Z384" s="13" t="s">
        <v>5708</v>
      </c>
      <c r="AA384" s="104" t="s">
        <v>8016</v>
      </c>
      <c r="AB384" s="103"/>
      <c r="AC384" s="12">
        <f t="shared" si="43"/>
        <v>2</v>
      </c>
      <c r="AD384" s="103"/>
      <c r="AE384" s="12">
        <f t="shared" si="44"/>
        <v>2</v>
      </c>
      <c r="AF384" s="103"/>
      <c r="AG384" s="12">
        <f t="shared" si="45"/>
        <v>2</v>
      </c>
      <c r="AH384" s="103"/>
      <c r="AI384" s="12">
        <f t="shared" si="46"/>
        <v>2</v>
      </c>
      <c r="AJ384" s="103" t="s">
        <v>6178</v>
      </c>
      <c r="AK384" s="12">
        <f t="shared" si="47"/>
        <v>1</v>
      </c>
    </row>
    <row r="385" spans="1:37" ht="13.5" customHeight="1">
      <c r="A385" s="13" t="s">
        <v>539</v>
      </c>
      <c r="B385" s="13" t="s">
        <v>3147</v>
      </c>
      <c r="C385" s="13" t="s">
        <v>1711</v>
      </c>
      <c r="D385" s="13" t="s">
        <v>4248</v>
      </c>
      <c r="E385" s="21" t="s">
        <v>9201</v>
      </c>
      <c r="F385" s="12" t="s">
        <v>9202</v>
      </c>
      <c r="G385" s="15" t="s">
        <v>9203</v>
      </c>
      <c r="H385" s="12" t="s">
        <v>9204</v>
      </c>
      <c r="I385" s="16" t="s">
        <v>9205</v>
      </c>
      <c r="J385" s="13" t="str">
        <f t="shared" si="40"/>
        <v>tkhp890377@softbank.ne.jp</v>
      </c>
      <c r="K385" s="28" t="str">
        <f t="shared" si="41"/>
        <v>歯科放射線科 近藤智之</v>
      </c>
      <c r="L385" s="13">
        <f t="shared" si="42"/>
        <v>21</v>
      </c>
      <c r="M385" s="12" t="s">
        <v>9206</v>
      </c>
      <c r="N385" s="13">
        <v>7</v>
      </c>
      <c r="O385" s="13">
        <v>2</v>
      </c>
      <c r="P385" s="13"/>
      <c r="Q385" s="13"/>
      <c r="R385" s="17">
        <v>45748</v>
      </c>
      <c r="S385" s="80" t="s">
        <v>9207</v>
      </c>
      <c r="T385" s="18"/>
      <c r="U385" s="13" t="s">
        <v>2700</v>
      </c>
      <c r="V385" s="13" t="s">
        <v>5149</v>
      </c>
      <c r="W385" s="13"/>
      <c r="X385" s="13" t="s">
        <v>5708</v>
      </c>
      <c r="Y385" s="13" t="s">
        <v>5708</v>
      </c>
      <c r="Z385" s="13" t="s">
        <v>5708</v>
      </c>
      <c r="AA385" s="104" t="s">
        <v>8019</v>
      </c>
      <c r="AB385" s="103"/>
      <c r="AC385" s="12">
        <f t="shared" si="43"/>
        <v>2</v>
      </c>
      <c r="AD385" s="103" t="s">
        <v>8547</v>
      </c>
      <c r="AE385" s="12">
        <f t="shared" si="44"/>
        <v>0</v>
      </c>
      <c r="AF385" s="103"/>
      <c r="AG385" s="12">
        <f t="shared" si="45"/>
        <v>2</v>
      </c>
      <c r="AH385" s="103"/>
      <c r="AI385" s="12">
        <f t="shared" si="46"/>
        <v>2</v>
      </c>
      <c r="AJ385" s="103" t="s">
        <v>8635</v>
      </c>
      <c r="AK385" s="12">
        <f t="shared" si="47"/>
        <v>0</v>
      </c>
    </row>
    <row r="386" spans="1:37" ht="13.5" customHeight="1">
      <c r="A386" s="13" t="s">
        <v>540</v>
      </c>
      <c r="B386" s="13" t="s">
        <v>3147</v>
      </c>
      <c r="C386" s="13" t="s">
        <v>1712</v>
      </c>
      <c r="D386" s="13" t="s">
        <v>4249</v>
      </c>
      <c r="E386" s="21" t="s">
        <v>5776</v>
      </c>
      <c r="F386" s="21" t="s">
        <v>5969</v>
      </c>
      <c r="G386" s="15" t="s">
        <v>3328</v>
      </c>
      <c r="H386" s="14" t="s">
        <v>3598</v>
      </c>
      <c r="I386" s="16" t="s">
        <v>1160</v>
      </c>
      <c r="J386" s="13" t="str">
        <f t="shared" ref="J386:J449" si="48">"tkhp89"&amp;A386&amp;"@softbank.ne.jp"</f>
        <v>tkhp890378@softbank.ne.jp</v>
      </c>
      <c r="K386" s="28" t="str">
        <f t="shared" ref="K386:K449" si="49">E386&amp;" "&amp;F386</f>
        <v>歯科（１補） 渡邉恵</v>
      </c>
      <c r="L386" s="13">
        <f t="shared" ref="L386:L449" si="50">LENB(K386)</f>
        <v>19</v>
      </c>
      <c r="M386" s="146" t="s">
        <v>6179</v>
      </c>
      <c r="N386" s="13">
        <v>4</v>
      </c>
      <c r="O386" s="13">
        <v>2</v>
      </c>
      <c r="P386" s="13"/>
      <c r="Q386" s="13"/>
      <c r="R386" s="17">
        <v>45748</v>
      </c>
      <c r="S386" s="80" t="s">
        <v>6683</v>
      </c>
      <c r="T386" s="18"/>
      <c r="U386" s="13" t="s">
        <v>2701</v>
      </c>
      <c r="V386" s="13" t="s">
        <v>5150</v>
      </c>
      <c r="W386" s="13"/>
      <c r="X386" s="13" t="s">
        <v>5708</v>
      </c>
      <c r="Y386" s="13" t="s">
        <v>5708</v>
      </c>
      <c r="Z386" s="13" t="s">
        <v>5708</v>
      </c>
      <c r="AA386" s="104" t="s">
        <v>8020</v>
      </c>
      <c r="AB386" s="103"/>
      <c r="AC386" s="12">
        <f t="shared" ref="AC386:AC449" si="51">IF(AB386="",2,IF(E386=AB386,1,0))</f>
        <v>2</v>
      </c>
      <c r="AD386" s="103"/>
      <c r="AE386" s="12">
        <f t="shared" ref="AE386:AE449" si="52">IF(AD386="",2,IF(F386=AD386,1,0))</f>
        <v>2</v>
      </c>
      <c r="AF386" s="103"/>
      <c r="AG386" s="12">
        <f t="shared" ref="AG386:AG449" si="53">IF(AF386="",2,IF(H386=AF386,1,0))</f>
        <v>2</v>
      </c>
      <c r="AH386" s="103"/>
      <c r="AI386" s="12">
        <f t="shared" ref="AI386:AI449" si="54">IF(AH386="",2,IF(I386=AH386,1,0))</f>
        <v>2</v>
      </c>
      <c r="AJ386" s="103" t="s">
        <v>6179</v>
      </c>
      <c r="AK386" s="12">
        <f t="shared" ref="AK386:AK449" si="55">IF(AJ386="",2,IF(M386=AJ386,1,0))</f>
        <v>1</v>
      </c>
    </row>
    <row r="387" spans="1:37" ht="13.5" customHeight="1">
      <c r="A387" s="13" t="s">
        <v>541</v>
      </c>
      <c r="B387" s="13" t="s">
        <v>3147</v>
      </c>
      <c r="C387" s="13" t="s">
        <v>1713</v>
      </c>
      <c r="D387" s="13" t="s">
        <v>4250</v>
      </c>
      <c r="E387" s="21" t="s">
        <v>5783</v>
      </c>
      <c r="F387" s="21" t="s">
        <v>5970</v>
      </c>
      <c r="G387" s="15" t="s">
        <v>3349</v>
      </c>
      <c r="H387" s="14"/>
      <c r="I387" s="16" t="s">
        <v>3350</v>
      </c>
      <c r="J387" s="13" t="str">
        <f t="shared" si="48"/>
        <v>tkhp890379@softbank.ne.jp</v>
      </c>
      <c r="K387" s="28" t="str">
        <f t="shared" si="49"/>
        <v>歯科 Ｋブロック受付</v>
      </c>
      <c r="L387" s="13">
        <f t="shared" si="50"/>
        <v>19</v>
      </c>
      <c r="M387" s="146" t="s">
        <v>6180</v>
      </c>
      <c r="N387" s="13">
        <v>12</v>
      </c>
      <c r="O387" s="13">
        <v>7</v>
      </c>
      <c r="P387" s="13"/>
      <c r="Q387" s="13"/>
      <c r="R387" s="17">
        <v>42270</v>
      </c>
      <c r="S387" s="80" t="s">
        <v>6684</v>
      </c>
      <c r="T387" s="18"/>
      <c r="U387" s="13" t="s">
        <v>2709</v>
      </c>
      <c r="V387" s="13" t="s">
        <v>5151</v>
      </c>
      <c r="W387" s="13"/>
      <c r="X387" s="13" t="s">
        <v>5708</v>
      </c>
      <c r="Y387" s="13" t="s">
        <v>5708</v>
      </c>
      <c r="Z387" s="13" t="s">
        <v>5708</v>
      </c>
      <c r="AA387" s="104" t="s">
        <v>8026</v>
      </c>
      <c r="AB387" s="103"/>
      <c r="AC387" s="12">
        <f t="shared" si="51"/>
        <v>2</v>
      </c>
      <c r="AD387" s="103"/>
      <c r="AE387" s="12">
        <f t="shared" si="52"/>
        <v>2</v>
      </c>
      <c r="AF387" s="103"/>
      <c r="AG387" s="12">
        <f t="shared" si="53"/>
        <v>2</v>
      </c>
      <c r="AH387" s="103"/>
      <c r="AI387" s="12">
        <f t="shared" si="54"/>
        <v>2</v>
      </c>
      <c r="AJ387" s="103" t="s">
        <v>6180</v>
      </c>
      <c r="AK387" s="12">
        <f t="shared" si="55"/>
        <v>1</v>
      </c>
    </row>
    <row r="388" spans="1:37" ht="13.5" customHeight="1">
      <c r="A388" s="13" t="s">
        <v>542</v>
      </c>
      <c r="B388" s="13" t="s">
        <v>3147</v>
      </c>
      <c r="C388" s="13" t="s">
        <v>1714</v>
      </c>
      <c r="D388" s="13" t="s">
        <v>4251</v>
      </c>
      <c r="E388" s="21" t="s">
        <v>5783</v>
      </c>
      <c r="F388" s="21" t="s">
        <v>5971</v>
      </c>
      <c r="G388" s="15" t="s">
        <v>3349</v>
      </c>
      <c r="H388" s="14"/>
      <c r="I388" s="16" t="s">
        <v>3350</v>
      </c>
      <c r="J388" s="13" t="str">
        <f t="shared" si="48"/>
        <v>tkhp890380@softbank.ne.jp</v>
      </c>
      <c r="K388" s="28" t="str">
        <f t="shared" si="49"/>
        <v>歯科 Ｌブロック受付</v>
      </c>
      <c r="L388" s="13">
        <f t="shared" si="50"/>
        <v>19</v>
      </c>
      <c r="M388" s="146" t="s">
        <v>6180</v>
      </c>
      <c r="N388" s="13">
        <v>12</v>
      </c>
      <c r="O388" s="13">
        <v>7</v>
      </c>
      <c r="P388" s="13"/>
      <c r="Q388" s="13"/>
      <c r="R388" s="17">
        <v>42270</v>
      </c>
      <c r="S388" s="80" t="s">
        <v>6685</v>
      </c>
      <c r="T388" s="18"/>
      <c r="U388" s="13" t="s">
        <v>2710</v>
      </c>
      <c r="V388" s="13" t="s">
        <v>5152</v>
      </c>
      <c r="W388" s="13"/>
      <c r="X388" s="13" t="s">
        <v>5708</v>
      </c>
      <c r="Y388" s="13" t="s">
        <v>5708</v>
      </c>
      <c r="Z388" s="13" t="s">
        <v>5708</v>
      </c>
      <c r="AA388" s="104" t="s">
        <v>8027</v>
      </c>
      <c r="AB388" s="103"/>
      <c r="AC388" s="12">
        <f t="shared" si="51"/>
        <v>2</v>
      </c>
      <c r="AD388" s="103"/>
      <c r="AE388" s="12">
        <f t="shared" si="52"/>
        <v>2</v>
      </c>
      <c r="AF388" s="103"/>
      <c r="AG388" s="12">
        <f t="shared" si="53"/>
        <v>2</v>
      </c>
      <c r="AH388" s="103"/>
      <c r="AI388" s="12">
        <f t="shared" si="54"/>
        <v>2</v>
      </c>
      <c r="AJ388" s="103" t="s">
        <v>6180</v>
      </c>
      <c r="AK388" s="12">
        <f t="shared" si="55"/>
        <v>1</v>
      </c>
    </row>
    <row r="389" spans="1:37" ht="13.5" customHeight="1">
      <c r="A389" s="20" t="s">
        <v>1195</v>
      </c>
      <c r="B389" s="13" t="s">
        <v>3147</v>
      </c>
      <c r="C389" s="13" t="s">
        <v>1715</v>
      </c>
      <c r="D389" s="13" t="s">
        <v>4252</v>
      </c>
      <c r="E389" s="21" t="s">
        <v>1003</v>
      </c>
      <c r="F389" s="21" t="s">
        <v>6930</v>
      </c>
      <c r="G389" s="15" t="s">
        <v>3351</v>
      </c>
      <c r="H389" s="14" t="s">
        <v>6962</v>
      </c>
      <c r="I389" s="22" t="s">
        <v>6985</v>
      </c>
      <c r="J389" s="13" t="str">
        <f t="shared" si="48"/>
        <v>tkhp890381@softbank.ne.jp</v>
      </c>
      <c r="K389" s="28" t="str">
        <f t="shared" si="49"/>
        <v>口腔内科 浪花耕平</v>
      </c>
      <c r="L389" s="13">
        <f t="shared" si="50"/>
        <v>17</v>
      </c>
      <c r="M389" s="146" t="s">
        <v>8895</v>
      </c>
      <c r="N389" s="13">
        <v>7</v>
      </c>
      <c r="O389" s="13">
        <v>2</v>
      </c>
      <c r="P389" s="13"/>
      <c r="Q389" s="13"/>
      <c r="R389" s="17">
        <v>44652</v>
      </c>
      <c r="S389" s="80" t="s">
        <v>7012</v>
      </c>
      <c r="T389" s="18"/>
      <c r="U389" s="13" t="s">
        <v>2732</v>
      </c>
      <c r="V389" s="13" t="s">
        <v>5153</v>
      </c>
      <c r="W389" s="13"/>
      <c r="X389" s="13" t="s">
        <v>5708</v>
      </c>
      <c r="Y389" s="13" t="s">
        <v>5708</v>
      </c>
      <c r="Z389" s="13" t="s">
        <v>5708</v>
      </c>
      <c r="AA389" s="104" t="s">
        <v>8057</v>
      </c>
      <c r="AB389" s="103"/>
      <c r="AC389" s="12">
        <f t="shared" si="51"/>
        <v>2</v>
      </c>
      <c r="AD389" s="103"/>
      <c r="AE389" s="12">
        <f t="shared" si="52"/>
        <v>2</v>
      </c>
      <c r="AF389" s="103"/>
      <c r="AG389" s="12">
        <f t="shared" si="53"/>
        <v>2</v>
      </c>
      <c r="AH389" s="103"/>
      <c r="AI389" s="12">
        <f t="shared" si="54"/>
        <v>2</v>
      </c>
      <c r="AJ389" s="103" t="s">
        <v>1236</v>
      </c>
      <c r="AK389" s="12">
        <f t="shared" si="55"/>
        <v>0</v>
      </c>
    </row>
    <row r="390" spans="1:37" ht="13.5" customHeight="1">
      <c r="A390" s="13" t="s">
        <v>543</v>
      </c>
      <c r="B390" s="13" t="s">
        <v>3147</v>
      </c>
      <c r="C390" s="13" t="s">
        <v>1716</v>
      </c>
      <c r="D390" s="13" t="s">
        <v>4253</v>
      </c>
      <c r="E390" s="21" t="s">
        <v>5770</v>
      </c>
      <c r="F390" s="21" t="s">
        <v>7193</v>
      </c>
      <c r="G390" s="15" t="s">
        <v>1264</v>
      </c>
      <c r="H390" s="14" t="s">
        <v>7194</v>
      </c>
      <c r="I390" s="22" t="s">
        <v>1217</v>
      </c>
      <c r="J390" s="13" t="str">
        <f t="shared" si="48"/>
        <v>tkhp890382@softbank.ne.jp</v>
      </c>
      <c r="K390" s="28" t="str">
        <f t="shared" si="49"/>
        <v>患者支援セ 田辺有花</v>
      </c>
      <c r="L390" s="13">
        <f t="shared" si="50"/>
        <v>19</v>
      </c>
      <c r="M390" s="61" t="s">
        <v>7211</v>
      </c>
      <c r="N390" s="13">
        <v>12</v>
      </c>
      <c r="O390" s="13">
        <v>6</v>
      </c>
      <c r="P390" s="13"/>
      <c r="Q390" s="13"/>
      <c r="R390" s="17">
        <v>44945</v>
      </c>
      <c r="S390" s="80" t="s">
        <v>7195</v>
      </c>
      <c r="T390" s="18"/>
      <c r="U390" s="13" t="s">
        <v>3076</v>
      </c>
      <c r="V390" s="13" t="s">
        <v>5154</v>
      </c>
      <c r="W390" s="13"/>
      <c r="X390" s="13" t="s">
        <v>5708</v>
      </c>
      <c r="Y390" s="13" t="s">
        <v>5708</v>
      </c>
      <c r="Z390" s="13" t="s">
        <v>5708</v>
      </c>
      <c r="AA390" s="104" t="s">
        <v>8459</v>
      </c>
      <c r="AB390" s="103"/>
      <c r="AC390" s="12">
        <f t="shared" si="51"/>
        <v>2</v>
      </c>
      <c r="AD390" s="103"/>
      <c r="AE390" s="12">
        <f t="shared" si="52"/>
        <v>2</v>
      </c>
      <c r="AF390" s="103"/>
      <c r="AG390" s="12">
        <f t="shared" si="53"/>
        <v>2</v>
      </c>
      <c r="AH390" s="103"/>
      <c r="AI390" s="12">
        <f t="shared" si="54"/>
        <v>2</v>
      </c>
      <c r="AJ390" s="103" t="s">
        <v>7587</v>
      </c>
      <c r="AK390" s="12">
        <f t="shared" si="55"/>
        <v>1</v>
      </c>
    </row>
    <row r="391" spans="1:37" ht="13.5" customHeight="1">
      <c r="A391" s="20" t="s">
        <v>1220</v>
      </c>
      <c r="B391" s="13" t="s">
        <v>3147</v>
      </c>
      <c r="C391" s="13" t="s">
        <v>1717</v>
      </c>
      <c r="D391" s="13" t="s">
        <v>4254</v>
      </c>
      <c r="E391" s="12" t="s">
        <v>8679</v>
      </c>
      <c r="F391" s="12" t="s">
        <v>8706</v>
      </c>
      <c r="G391" s="15" t="s">
        <v>7071</v>
      </c>
      <c r="H391" s="12" t="s">
        <v>5730</v>
      </c>
      <c r="I391" s="16" t="s">
        <v>8619</v>
      </c>
      <c r="J391" s="13" t="str">
        <f t="shared" si="48"/>
        <v>tkhp890383@softbank.ne.jp</v>
      </c>
      <c r="K391" s="28" t="str">
        <f t="shared" si="49"/>
        <v>総合歯科 井崎博也</v>
      </c>
      <c r="L391" s="13">
        <f t="shared" si="50"/>
        <v>17</v>
      </c>
      <c r="M391" s="12" t="s">
        <v>1240</v>
      </c>
      <c r="N391" s="13">
        <v>7</v>
      </c>
      <c r="O391" s="13">
        <v>2</v>
      </c>
      <c r="P391" s="13"/>
      <c r="Q391" s="13"/>
      <c r="R391" s="17">
        <v>45383</v>
      </c>
      <c r="S391" s="80" t="s">
        <v>8825</v>
      </c>
      <c r="T391" s="18"/>
      <c r="U391" s="13" t="s">
        <v>2716</v>
      </c>
      <c r="V391" s="13" t="s">
        <v>5155</v>
      </c>
      <c r="W391" s="13"/>
      <c r="X391" s="13" t="s">
        <v>5708</v>
      </c>
      <c r="Y391" s="13" t="s">
        <v>5708</v>
      </c>
      <c r="Z391" s="13" t="s">
        <v>5708</v>
      </c>
      <c r="AA391" s="104" t="s">
        <v>8036</v>
      </c>
      <c r="AB391" s="103" t="s">
        <v>8679</v>
      </c>
      <c r="AC391" s="12">
        <f t="shared" si="51"/>
        <v>1</v>
      </c>
      <c r="AD391" s="103" t="s">
        <v>8706</v>
      </c>
      <c r="AE391" s="12">
        <f t="shared" si="52"/>
        <v>1</v>
      </c>
      <c r="AF391" s="103" t="s">
        <v>5730</v>
      </c>
      <c r="AG391" s="12">
        <f t="shared" si="53"/>
        <v>1</v>
      </c>
      <c r="AH391" s="103" t="s">
        <v>8763</v>
      </c>
      <c r="AI391" s="12">
        <f t="shared" si="54"/>
        <v>0</v>
      </c>
      <c r="AJ391" s="103" t="s">
        <v>1240</v>
      </c>
      <c r="AK391" s="12">
        <f t="shared" si="55"/>
        <v>1</v>
      </c>
    </row>
    <row r="392" spans="1:37" ht="13.5" customHeight="1">
      <c r="A392" s="13" t="s">
        <v>544</v>
      </c>
      <c r="B392" s="13" t="s">
        <v>3147</v>
      </c>
      <c r="C392" s="13" t="s">
        <v>1718</v>
      </c>
      <c r="D392" s="13" t="s">
        <v>4255</v>
      </c>
      <c r="E392" s="21" t="s">
        <v>1004</v>
      </c>
      <c r="F392" s="21" t="s">
        <v>9131</v>
      </c>
      <c r="G392" s="15" t="s">
        <v>1232</v>
      </c>
      <c r="H392" s="14" t="s">
        <v>9132</v>
      </c>
      <c r="I392" s="16" t="s">
        <v>9133</v>
      </c>
      <c r="J392" s="13" t="str">
        <f t="shared" si="48"/>
        <v>tkhp890384@softbank.ne.jp</v>
      </c>
      <c r="K392" s="28" t="str">
        <f t="shared" si="49"/>
        <v>口腔外科 鄭路洋</v>
      </c>
      <c r="L392" s="13">
        <f t="shared" si="50"/>
        <v>15</v>
      </c>
      <c r="M392" s="61" t="s">
        <v>8896</v>
      </c>
      <c r="N392" s="13">
        <v>7</v>
      </c>
      <c r="O392" s="13">
        <v>2</v>
      </c>
      <c r="P392" s="13"/>
      <c r="Q392" s="13"/>
      <c r="R392" s="17">
        <v>45748</v>
      </c>
      <c r="S392" s="80" t="s">
        <v>9134</v>
      </c>
      <c r="T392" s="18"/>
      <c r="U392" s="13" t="s">
        <v>2745</v>
      </c>
      <c r="V392" s="13" t="s">
        <v>5156</v>
      </c>
      <c r="W392" s="13"/>
      <c r="X392" s="13" t="s">
        <v>5708</v>
      </c>
      <c r="Y392" s="13" t="s">
        <v>5708</v>
      </c>
      <c r="Z392" s="13" t="s">
        <v>5708</v>
      </c>
      <c r="AA392" s="104" t="s">
        <v>8068</v>
      </c>
      <c r="AB392" s="103"/>
      <c r="AC392" s="12">
        <f t="shared" si="51"/>
        <v>2</v>
      </c>
      <c r="AD392" s="103"/>
      <c r="AE392" s="12">
        <f t="shared" si="52"/>
        <v>2</v>
      </c>
      <c r="AF392" s="103"/>
      <c r="AG392" s="12">
        <f t="shared" si="53"/>
        <v>2</v>
      </c>
      <c r="AH392" s="103"/>
      <c r="AI392" s="12">
        <f t="shared" si="54"/>
        <v>2</v>
      </c>
      <c r="AJ392" s="103" t="s">
        <v>971</v>
      </c>
      <c r="AK392" s="12">
        <f t="shared" si="55"/>
        <v>0</v>
      </c>
    </row>
    <row r="393" spans="1:37" ht="13.5" customHeight="1">
      <c r="A393" s="13" t="s">
        <v>545</v>
      </c>
      <c r="B393" s="13" t="s">
        <v>3147</v>
      </c>
      <c r="C393" s="13" t="s">
        <v>1719</v>
      </c>
      <c r="D393" s="13" t="s">
        <v>4256</v>
      </c>
      <c r="E393" s="21" t="s">
        <v>6444</v>
      </c>
      <c r="F393" s="21" t="s">
        <v>5972</v>
      </c>
      <c r="G393" s="15" t="s">
        <v>7267</v>
      </c>
      <c r="H393" s="14" t="s">
        <v>3713</v>
      </c>
      <c r="I393" s="16" t="s">
        <v>1170</v>
      </c>
      <c r="J393" s="13" t="str">
        <f t="shared" si="48"/>
        <v>tkhp890385@softbank.ne.jp</v>
      </c>
      <c r="K393" s="28" t="str">
        <f t="shared" si="49"/>
        <v>歯科放射線科 前田直樹</v>
      </c>
      <c r="L393" s="13">
        <f t="shared" si="50"/>
        <v>21</v>
      </c>
      <c r="M393" s="146" t="s">
        <v>7310</v>
      </c>
      <c r="N393" s="13">
        <v>4</v>
      </c>
      <c r="O393" s="13">
        <v>2</v>
      </c>
      <c r="P393" s="13"/>
      <c r="Q393" s="13"/>
      <c r="R393" s="17">
        <v>44284</v>
      </c>
      <c r="S393" s="80" t="s">
        <v>6686</v>
      </c>
      <c r="T393" s="18"/>
      <c r="U393" s="13" t="s">
        <v>2717</v>
      </c>
      <c r="V393" s="13" t="s">
        <v>5157</v>
      </c>
      <c r="W393" s="13"/>
      <c r="X393" s="13" t="s">
        <v>5708</v>
      </c>
      <c r="Y393" s="13" t="s">
        <v>5708</v>
      </c>
      <c r="Z393" s="13" t="s">
        <v>5708</v>
      </c>
      <c r="AA393" s="104" t="s">
        <v>8037</v>
      </c>
      <c r="AB393" s="103"/>
      <c r="AC393" s="12">
        <f t="shared" si="51"/>
        <v>2</v>
      </c>
      <c r="AD393" s="103"/>
      <c r="AE393" s="12">
        <f t="shared" si="52"/>
        <v>2</v>
      </c>
      <c r="AF393" s="103"/>
      <c r="AG393" s="12">
        <f t="shared" si="53"/>
        <v>2</v>
      </c>
      <c r="AH393" s="103"/>
      <c r="AI393" s="12">
        <f t="shared" si="54"/>
        <v>2</v>
      </c>
      <c r="AJ393" s="103" t="s">
        <v>7310</v>
      </c>
      <c r="AK393" s="12">
        <f t="shared" si="55"/>
        <v>1</v>
      </c>
    </row>
    <row r="394" spans="1:37" ht="13.5" customHeight="1">
      <c r="A394" s="13" t="s">
        <v>546</v>
      </c>
      <c r="B394" s="13" t="s">
        <v>3147</v>
      </c>
      <c r="C394" s="13" t="s">
        <v>1720</v>
      </c>
      <c r="D394" s="13" t="s">
        <v>4257</v>
      </c>
      <c r="E394" s="21" t="s">
        <v>5776</v>
      </c>
      <c r="F394" s="21" t="s">
        <v>5973</v>
      </c>
      <c r="G394" s="15" t="s">
        <v>3328</v>
      </c>
      <c r="H394" s="14" t="s">
        <v>3627</v>
      </c>
      <c r="I394" s="16" t="s">
        <v>1110</v>
      </c>
      <c r="J394" s="13" t="str">
        <f t="shared" si="48"/>
        <v>tkhp890386@softbank.ne.jp</v>
      </c>
      <c r="K394" s="28" t="str">
        <f t="shared" si="49"/>
        <v>歯科（１補） 石田雄一</v>
      </c>
      <c r="L394" s="13">
        <f t="shared" si="50"/>
        <v>21</v>
      </c>
      <c r="M394" s="146" t="s">
        <v>6179</v>
      </c>
      <c r="N394" s="13">
        <v>7</v>
      </c>
      <c r="O394" s="13">
        <v>2</v>
      </c>
      <c r="P394" s="13"/>
      <c r="Q394" s="13"/>
      <c r="R394" s="17">
        <v>42809</v>
      </c>
      <c r="S394" s="80" t="s">
        <v>6687</v>
      </c>
      <c r="T394" s="18"/>
      <c r="U394" s="13" t="s">
        <v>2702</v>
      </c>
      <c r="V394" s="13" t="s">
        <v>5158</v>
      </c>
      <c r="W394" s="13"/>
      <c r="X394" s="13" t="s">
        <v>5708</v>
      </c>
      <c r="Y394" s="13" t="s">
        <v>5708</v>
      </c>
      <c r="Z394" s="13" t="s">
        <v>5708</v>
      </c>
      <c r="AA394" s="104" t="s">
        <v>8021</v>
      </c>
      <c r="AB394" s="103"/>
      <c r="AC394" s="12">
        <f t="shared" si="51"/>
        <v>2</v>
      </c>
      <c r="AD394" s="103"/>
      <c r="AE394" s="12">
        <f t="shared" si="52"/>
        <v>2</v>
      </c>
      <c r="AF394" s="103"/>
      <c r="AG394" s="12">
        <f t="shared" si="53"/>
        <v>2</v>
      </c>
      <c r="AH394" s="103"/>
      <c r="AI394" s="12">
        <f t="shared" si="54"/>
        <v>2</v>
      </c>
      <c r="AJ394" s="103" t="s">
        <v>6179</v>
      </c>
      <c r="AK394" s="12">
        <f t="shared" si="55"/>
        <v>1</v>
      </c>
    </row>
    <row r="395" spans="1:37" ht="13.5" customHeight="1">
      <c r="A395" s="20" t="s">
        <v>1200</v>
      </c>
      <c r="B395" s="13" t="s">
        <v>3147</v>
      </c>
      <c r="C395" s="13" t="s">
        <v>1721</v>
      </c>
      <c r="D395" s="13" t="s">
        <v>4258</v>
      </c>
      <c r="E395" s="21" t="s">
        <v>5782</v>
      </c>
      <c r="F395" s="21" t="s">
        <v>5974</v>
      </c>
      <c r="G395" s="15" t="s">
        <v>3348</v>
      </c>
      <c r="H395" s="14" t="s">
        <v>3587</v>
      </c>
      <c r="I395" s="16" t="s">
        <v>1160</v>
      </c>
      <c r="J395" s="13" t="str">
        <f t="shared" si="48"/>
        <v>tkhp890387@softbank.ne.jp</v>
      </c>
      <c r="K395" s="28" t="str">
        <f t="shared" si="49"/>
        <v>歯科（１保） 尾崎和美</v>
      </c>
      <c r="L395" s="13">
        <f t="shared" si="50"/>
        <v>21</v>
      </c>
      <c r="M395" s="146" t="s">
        <v>6177</v>
      </c>
      <c r="N395" s="13">
        <v>7</v>
      </c>
      <c r="O395" s="13">
        <v>2</v>
      </c>
      <c r="P395" s="13"/>
      <c r="Q395" s="13"/>
      <c r="R395" s="17">
        <v>40270</v>
      </c>
      <c r="S395" s="80" t="s">
        <v>6688</v>
      </c>
      <c r="T395" s="18"/>
      <c r="U395" s="13" t="s">
        <v>2696</v>
      </c>
      <c r="V395" s="13" t="s">
        <v>5159</v>
      </c>
      <c r="W395" s="13"/>
      <c r="X395" s="13" t="s">
        <v>5708</v>
      </c>
      <c r="Y395" s="13" t="s">
        <v>5708</v>
      </c>
      <c r="Z395" s="13" t="s">
        <v>5708</v>
      </c>
      <c r="AA395" s="104" t="s">
        <v>8013</v>
      </c>
      <c r="AB395" s="103"/>
      <c r="AC395" s="12">
        <f t="shared" si="51"/>
        <v>2</v>
      </c>
      <c r="AD395" s="103"/>
      <c r="AE395" s="12">
        <f t="shared" si="52"/>
        <v>2</v>
      </c>
      <c r="AF395" s="103"/>
      <c r="AG395" s="12">
        <f t="shared" si="53"/>
        <v>2</v>
      </c>
      <c r="AH395" s="103"/>
      <c r="AI395" s="12">
        <f t="shared" si="54"/>
        <v>2</v>
      </c>
      <c r="AJ395" s="103" t="s">
        <v>6177</v>
      </c>
      <c r="AK395" s="12">
        <f t="shared" si="55"/>
        <v>1</v>
      </c>
    </row>
    <row r="396" spans="1:37" ht="13.5" customHeight="1">
      <c r="A396" s="20" t="s">
        <v>1202</v>
      </c>
      <c r="B396" s="13" t="s">
        <v>3147</v>
      </c>
      <c r="C396" s="13" t="s">
        <v>1722</v>
      </c>
      <c r="D396" s="13" t="s">
        <v>4259</v>
      </c>
      <c r="E396" s="21" t="s">
        <v>1008</v>
      </c>
      <c r="F396" s="21" t="s">
        <v>6445</v>
      </c>
      <c r="G396" s="15" t="s">
        <v>7071</v>
      </c>
      <c r="H396" s="14" t="s">
        <v>6487</v>
      </c>
      <c r="I396" s="22" t="s">
        <v>1159</v>
      </c>
      <c r="J396" s="13" t="str">
        <f t="shared" si="48"/>
        <v>tkhp890388@softbank.ne.jp</v>
      </c>
      <c r="K396" s="28" t="str">
        <f t="shared" si="49"/>
        <v>総合歯科 美原智恵</v>
      </c>
      <c r="L396" s="13">
        <f t="shared" si="50"/>
        <v>17</v>
      </c>
      <c r="M396" s="146" t="s">
        <v>1240</v>
      </c>
      <c r="N396" s="13">
        <v>7</v>
      </c>
      <c r="O396" s="13">
        <v>2</v>
      </c>
      <c r="P396" s="13"/>
      <c r="Q396" s="13"/>
      <c r="R396" s="17">
        <v>44287</v>
      </c>
      <c r="S396" s="80" t="s">
        <v>6689</v>
      </c>
      <c r="T396" s="18"/>
      <c r="U396" s="13" t="s">
        <v>2336</v>
      </c>
      <c r="V396" s="13" t="s">
        <v>5160</v>
      </c>
      <c r="W396" s="13"/>
      <c r="X396" s="13" t="s">
        <v>5708</v>
      </c>
      <c r="Y396" s="13" t="s">
        <v>5708</v>
      </c>
      <c r="Z396" s="13" t="s">
        <v>5708</v>
      </c>
      <c r="AA396" s="104" t="s">
        <v>8144</v>
      </c>
      <c r="AB396" s="103"/>
      <c r="AC396" s="12">
        <f t="shared" si="51"/>
        <v>2</v>
      </c>
      <c r="AD396" s="103"/>
      <c r="AE396" s="12">
        <f t="shared" si="52"/>
        <v>2</v>
      </c>
      <c r="AF396" s="103"/>
      <c r="AG396" s="12">
        <f t="shared" si="53"/>
        <v>2</v>
      </c>
      <c r="AH396" s="103"/>
      <c r="AI396" s="12">
        <f t="shared" si="54"/>
        <v>2</v>
      </c>
      <c r="AJ396" s="103" t="s">
        <v>1240</v>
      </c>
      <c r="AK396" s="12">
        <f t="shared" si="55"/>
        <v>1</v>
      </c>
    </row>
    <row r="397" spans="1:37" ht="13.5" customHeight="1">
      <c r="A397" s="13" t="s">
        <v>547</v>
      </c>
      <c r="B397" s="13" t="s">
        <v>3147</v>
      </c>
      <c r="C397" s="13" t="s">
        <v>1723</v>
      </c>
      <c r="D397" s="13" t="s">
        <v>4260</v>
      </c>
      <c r="E397" s="21" t="s">
        <v>1003</v>
      </c>
      <c r="F397" s="21" t="s">
        <v>6931</v>
      </c>
      <c r="G397" s="15" t="s">
        <v>3351</v>
      </c>
      <c r="H397" s="14" t="s">
        <v>6963</v>
      </c>
      <c r="I397" s="22" t="s">
        <v>10250</v>
      </c>
      <c r="J397" s="13" t="str">
        <f t="shared" si="48"/>
        <v>tkhp890389@softbank.ne.jp</v>
      </c>
      <c r="K397" s="28" t="str">
        <f t="shared" si="49"/>
        <v>口腔内科 西田真理</v>
      </c>
      <c r="L397" s="13">
        <f t="shared" si="50"/>
        <v>17</v>
      </c>
      <c r="M397" s="146" t="s">
        <v>8895</v>
      </c>
      <c r="N397" s="13">
        <v>7</v>
      </c>
      <c r="O397" s="13">
        <v>2</v>
      </c>
      <c r="P397" s="13"/>
      <c r="Q397" s="13"/>
      <c r="R397" s="17">
        <v>44652</v>
      </c>
      <c r="S397" s="80" t="s">
        <v>7013</v>
      </c>
      <c r="T397" s="18"/>
      <c r="U397" s="13" t="s">
        <v>2724</v>
      </c>
      <c r="V397" s="13" t="s">
        <v>5161</v>
      </c>
      <c r="W397" s="13"/>
      <c r="X397" s="13" t="s">
        <v>5708</v>
      </c>
      <c r="Y397" s="13" t="s">
        <v>5708</v>
      </c>
      <c r="Z397" s="13" t="s">
        <v>5708</v>
      </c>
      <c r="AA397" s="104" t="s">
        <v>8058</v>
      </c>
      <c r="AB397" s="103"/>
      <c r="AC397" s="12">
        <f t="shared" si="51"/>
        <v>2</v>
      </c>
      <c r="AD397" s="103"/>
      <c r="AE397" s="12">
        <f t="shared" si="52"/>
        <v>2</v>
      </c>
      <c r="AF397" s="103"/>
      <c r="AG397" s="12">
        <f t="shared" si="53"/>
        <v>2</v>
      </c>
      <c r="AH397" s="103"/>
      <c r="AI397" s="12">
        <f t="shared" si="54"/>
        <v>2</v>
      </c>
      <c r="AJ397" s="103" t="s">
        <v>1236</v>
      </c>
      <c r="AK397" s="12">
        <f t="shared" si="55"/>
        <v>0</v>
      </c>
    </row>
    <row r="398" spans="1:37" ht="13.5" customHeight="1">
      <c r="A398" s="13" t="s">
        <v>548</v>
      </c>
      <c r="B398" s="13" t="s">
        <v>3147</v>
      </c>
      <c r="C398" s="13" t="s">
        <v>1724</v>
      </c>
      <c r="D398" s="13" t="s">
        <v>4261</v>
      </c>
      <c r="E398" s="21" t="s">
        <v>6427</v>
      </c>
      <c r="F398" s="21" t="s">
        <v>6428</v>
      </c>
      <c r="G398" s="15" t="s">
        <v>3353</v>
      </c>
      <c r="H398" s="14" t="s">
        <v>6379</v>
      </c>
      <c r="I398" s="16" t="s">
        <v>1160</v>
      </c>
      <c r="J398" s="13" t="str">
        <f t="shared" si="48"/>
        <v>tkhp890390@softbank.ne.jp</v>
      </c>
      <c r="K398" s="28" t="str">
        <f t="shared" si="49"/>
        <v>小児歯科 岩崎智憲</v>
      </c>
      <c r="L398" s="13">
        <f t="shared" si="50"/>
        <v>17</v>
      </c>
      <c r="M398" s="146" t="s">
        <v>8899</v>
      </c>
      <c r="N398" s="13">
        <v>4</v>
      </c>
      <c r="O398" s="13">
        <v>2</v>
      </c>
      <c r="P398" s="13"/>
      <c r="Q398" s="13"/>
      <c r="R398" s="17">
        <v>44230</v>
      </c>
      <c r="S398" s="80" t="s">
        <v>6690</v>
      </c>
      <c r="T398" s="18"/>
      <c r="U398" s="13" t="s">
        <v>2727</v>
      </c>
      <c r="V398" s="13" t="s">
        <v>5162</v>
      </c>
      <c r="W398" s="13"/>
      <c r="X398" s="13" t="s">
        <v>5708</v>
      </c>
      <c r="Y398" s="13" t="s">
        <v>5708</v>
      </c>
      <c r="Z398" s="13" t="s">
        <v>5708</v>
      </c>
      <c r="AA398" s="104" t="s">
        <v>8047</v>
      </c>
      <c r="AB398" s="103"/>
      <c r="AC398" s="12">
        <f t="shared" si="51"/>
        <v>2</v>
      </c>
      <c r="AD398" s="103"/>
      <c r="AE398" s="12">
        <f t="shared" si="52"/>
        <v>2</v>
      </c>
      <c r="AF398" s="103"/>
      <c r="AG398" s="12">
        <f t="shared" si="53"/>
        <v>2</v>
      </c>
      <c r="AH398" s="103"/>
      <c r="AI398" s="12">
        <f t="shared" si="54"/>
        <v>2</v>
      </c>
      <c r="AJ398" s="103" t="s">
        <v>1237</v>
      </c>
      <c r="AK398" s="12">
        <f t="shared" si="55"/>
        <v>0</v>
      </c>
    </row>
    <row r="399" spans="1:37" ht="13.5" customHeight="1">
      <c r="A399" s="13" t="s">
        <v>549</v>
      </c>
      <c r="B399" s="13" t="s">
        <v>3147</v>
      </c>
      <c r="C399" s="13" t="s">
        <v>1725</v>
      </c>
      <c r="D399" s="13" t="s">
        <v>4262</v>
      </c>
      <c r="E399" s="21" t="s">
        <v>1002</v>
      </c>
      <c r="F399" s="21" t="s">
        <v>5975</v>
      </c>
      <c r="G399" s="15" t="s">
        <v>3353</v>
      </c>
      <c r="H399" s="14" t="s">
        <v>3617</v>
      </c>
      <c r="I399" s="16" t="s">
        <v>336</v>
      </c>
      <c r="J399" s="13" t="str">
        <f t="shared" si="48"/>
        <v>tkhp890391@softbank.ne.jp</v>
      </c>
      <c r="K399" s="28" t="str">
        <f t="shared" si="49"/>
        <v>小児歯科 長谷川智一</v>
      </c>
      <c r="L399" s="13">
        <f t="shared" si="50"/>
        <v>19</v>
      </c>
      <c r="M399" s="146" t="s">
        <v>8899</v>
      </c>
      <c r="N399" s="13">
        <v>7</v>
      </c>
      <c r="O399" s="13">
        <v>2</v>
      </c>
      <c r="P399" s="13"/>
      <c r="Q399" s="13"/>
      <c r="R399" s="17">
        <v>40999</v>
      </c>
      <c r="S399" s="80" t="s">
        <v>6691</v>
      </c>
      <c r="T399" s="18"/>
      <c r="U399" s="13" t="s">
        <v>2728</v>
      </c>
      <c r="V399" s="13" t="s">
        <v>5163</v>
      </c>
      <c r="W399" s="13"/>
      <c r="X399" s="13" t="s">
        <v>5708</v>
      </c>
      <c r="Y399" s="13" t="s">
        <v>5708</v>
      </c>
      <c r="Z399" s="13" t="s">
        <v>5708</v>
      </c>
      <c r="AA399" s="104" t="s">
        <v>8048</v>
      </c>
      <c r="AB399" s="103"/>
      <c r="AC399" s="12">
        <f t="shared" si="51"/>
        <v>2</v>
      </c>
      <c r="AD399" s="103"/>
      <c r="AE399" s="12">
        <f t="shared" si="52"/>
        <v>2</v>
      </c>
      <c r="AF399" s="103"/>
      <c r="AG399" s="12">
        <f t="shared" si="53"/>
        <v>2</v>
      </c>
      <c r="AH399" s="103"/>
      <c r="AI399" s="12">
        <f t="shared" si="54"/>
        <v>2</v>
      </c>
      <c r="AJ399" s="103" t="s">
        <v>1237</v>
      </c>
      <c r="AK399" s="12">
        <f t="shared" si="55"/>
        <v>0</v>
      </c>
    </row>
    <row r="400" spans="1:37" ht="13.5" customHeight="1">
      <c r="A400" s="13" t="s">
        <v>550</v>
      </c>
      <c r="B400" s="13" t="s">
        <v>3147</v>
      </c>
      <c r="C400" s="13" t="s">
        <v>1726</v>
      </c>
      <c r="D400" s="13" t="s">
        <v>4263</v>
      </c>
      <c r="E400" s="21" t="s">
        <v>1002</v>
      </c>
      <c r="F400" s="21" t="s">
        <v>5976</v>
      </c>
      <c r="G400" s="15" t="s">
        <v>3353</v>
      </c>
      <c r="H400" s="14" t="s">
        <v>3659</v>
      </c>
      <c r="I400" s="16" t="s">
        <v>378</v>
      </c>
      <c r="J400" s="13" t="str">
        <f t="shared" si="48"/>
        <v>tkhp890392@softbank.ne.jp</v>
      </c>
      <c r="K400" s="28" t="str">
        <f t="shared" si="49"/>
        <v>小児歯科 北村尚正</v>
      </c>
      <c r="L400" s="13">
        <f t="shared" si="50"/>
        <v>17</v>
      </c>
      <c r="M400" s="146" t="s">
        <v>8899</v>
      </c>
      <c r="N400" s="13">
        <v>7</v>
      </c>
      <c r="O400" s="13">
        <v>2</v>
      </c>
      <c r="P400" s="13" t="s">
        <v>9285</v>
      </c>
      <c r="Q400" s="13"/>
      <c r="R400" s="17">
        <v>40626</v>
      </c>
      <c r="S400" s="80" t="s">
        <v>6692</v>
      </c>
      <c r="T400" s="18"/>
      <c r="U400" s="13" t="s">
        <v>2729</v>
      </c>
      <c r="V400" s="13" t="s">
        <v>5164</v>
      </c>
      <c r="W400" s="13"/>
      <c r="X400" s="13" t="s">
        <v>5708</v>
      </c>
      <c r="Y400" s="13" t="s">
        <v>5708</v>
      </c>
      <c r="Z400" s="13" t="s">
        <v>5708</v>
      </c>
      <c r="AA400" s="104" t="s">
        <v>8049</v>
      </c>
      <c r="AB400" s="103"/>
      <c r="AC400" s="12">
        <f t="shared" si="51"/>
        <v>2</v>
      </c>
      <c r="AD400" s="103"/>
      <c r="AE400" s="12">
        <f t="shared" si="52"/>
        <v>2</v>
      </c>
      <c r="AF400" s="103"/>
      <c r="AG400" s="12">
        <f t="shared" si="53"/>
        <v>2</v>
      </c>
      <c r="AH400" s="103"/>
      <c r="AI400" s="12">
        <f t="shared" si="54"/>
        <v>2</v>
      </c>
      <c r="AJ400" s="103" t="s">
        <v>1237</v>
      </c>
      <c r="AK400" s="12">
        <f t="shared" si="55"/>
        <v>0</v>
      </c>
    </row>
    <row r="401" spans="1:37" ht="13.5" customHeight="1">
      <c r="A401" s="13" t="s">
        <v>550</v>
      </c>
      <c r="B401" s="13" t="s">
        <v>3147</v>
      </c>
      <c r="C401" s="13" t="s">
        <v>1726</v>
      </c>
      <c r="D401" s="13" t="s">
        <v>4263</v>
      </c>
      <c r="E401" s="21" t="s">
        <v>9138</v>
      </c>
      <c r="F401" s="21" t="s">
        <v>5976</v>
      </c>
      <c r="G401" s="15" t="s">
        <v>3353</v>
      </c>
      <c r="H401" s="14" t="s">
        <v>3659</v>
      </c>
      <c r="I401" s="16" t="s">
        <v>9139</v>
      </c>
      <c r="J401" s="13" t="str">
        <f t="shared" si="48"/>
        <v>tkhp890392@softbank.ne.jp</v>
      </c>
      <c r="K401" s="28" t="str">
        <f t="shared" si="49"/>
        <v>安全管理部 北村尚正</v>
      </c>
      <c r="L401" s="13">
        <f t="shared" si="50"/>
        <v>19</v>
      </c>
      <c r="M401" s="146" t="s">
        <v>6904</v>
      </c>
      <c r="N401" s="13"/>
      <c r="O401" s="13"/>
      <c r="P401" s="13" t="s">
        <v>9127</v>
      </c>
      <c r="Q401" s="13"/>
      <c r="R401" s="17">
        <v>45748</v>
      </c>
      <c r="S401" s="80" t="s">
        <v>9140</v>
      </c>
      <c r="T401" s="18"/>
      <c r="U401" s="13" t="s">
        <v>2729</v>
      </c>
      <c r="V401" s="13" t="s">
        <v>5164</v>
      </c>
      <c r="W401" s="13"/>
      <c r="X401" s="13" t="s">
        <v>5708</v>
      </c>
      <c r="Y401" s="13" t="s">
        <v>5708</v>
      </c>
      <c r="Z401" s="13" t="s">
        <v>5708</v>
      </c>
      <c r="AA401" s="104" t="s">
        <v>8049</v>
      </c>
      <c r="AB401" s="103"/>
      <c r="AC401" s="12">
        <f t="shared" si="51"/>
        <v>2</v>
      </c>
      <c r="AD401" s="103"/>
      <c r="AE401" s="12">
        <f t="shared" si="52"/>
        <v>2</v>
      </c>
      <c r="AF401" s="103"/>
      <c r="AG401" s="12">
        <f t="shared" si="53"/>
        <v>2</v>
      </c>
      <c r="AH401" s="103"/>
      <c r="AI401" s="12">
        <f t="shared" si="54"/>
        <v>2</v>
      </c>
      <c r="AJ401" s="103" t="s">
        <v>1237</v>
      </c>
      <c r="AK401" s="12">
        <f t="shared" si="55"/>
        <v>0</v>
      </c>
    </row>
    <row r="402" spans="1:37" ht="13.5" customHeight="1">
      <c r="A402" s="13" t="s">
        <v>551</v>
      </c>
      <c r="B402" s="13" t="s">
        <v>3147</v>
      </c>
      <c r="C402" s="13" t="s">
        <v>1727</v>
      </c>
      <c r="D402" s="13" t="s">
        <v>4264</v>
      </c>
      <c r="E402" s="21" t="s">
        <v>1002</v>
      </c>
      <c r="F402" s="21" t="s">
        <v>9229</v>
      </c>
      <c r="G402" s="15" t="s">
        <v>3353</v>
      </c>
      <c r="H402" s="14" t="s">
        <v>9230</v>
      </c>
      <c r="I402" s="16" t="s">
        <v>378</v>
      </c>
      <c r="J402" s="13" t="str">
        <f t="shared" si="48"/>
        <v>tkhp890393@softbank.ne.jp</v>
      </c>
      <c r="K402" s="28" t="str">
        <f t="shared" si="49"/>
        <v>小児歯科 前尾慶</v>
      </c>
      <c r="L402" s="13">
        <f t="shared" si="50"/>
        <v>15</v>
      </c>
      <c r="M402" s="146" t="s">
        <v>8899</v>
      </c>
      <c r="N402" s="13">
        <v>7</v>
      </c>
      <c r="O402" s="13">
        <v>2</v>
      </c>
      <c r="P402" s="13"/>
      <c r="Q402" s="13"/>
      <c r="R402" s="17">
        <v>45748</v>
      </c>
      <c r="S402" s="80" t="s">
        <v>9231</v>
      </c>
      <c r="T402" s="18"/>
      <c r="U402" s="13" t="s">
        <v>2730</v>
      </c>
      <c r="V402" s="13" t="s">
        <v>5165</v>
      </c>
      <c r="W402" s="13"/>
      <c r="X402" s="13" t="s">
        <v>5708</v>
      </c>
      <c r="Y402" s="13" t="s">
        <v>5708</v>
      </c>
      <c r="Z402" s="13" t="s">
        <v>5708</v>
      </c>
      <c r="AA402" s="104" t="s">
        <v>8050</v>
      </c>
      <c r="AB402" s="103"/>
      <c r="AC402" s="12">
        <f t="shared" si="51"/>
        <v>2</v>
      </c>
      <c r="AD402" s="103"/>
      <c r="AE402" s="12">
        <f t="shared" si="52"/>
        <v>2</v>
      </c>
      <c r="AF402" s="103"/>
      <c r="AG402" s="12">
        <f t="shared" si="53"/>
        <v>2</v>
      </c>
      <c r="AH402" s="103"/>
      <c r="AI402" s="12">
        <f t="shared" si="54"/>
        <v>2</v>
      </c>
      <c r="AJ402" s="103" t="s">
        <v>1237</v>
      </c>
      <c r="AK402" s="12">
        <f t="shared" si="55"/>
        <v>0</v>
      </c>
    </row>
    <row r="403" spans="1:37" ht="13.5" customHeight="1">
      <c r="A403" s="13" t="s">
        <v>552</v>
      </c>
      <c r="B403" s="13" t="s">
        <v>3147</v>
      </c>
      <c r="C403" s="13" t="s">
        <v>1728</v>
      </c>
      <c r="D403" s="13" t="s">
        <v>4265</v>
      </c>
      <c r="E403" s="21" t="s">
        <v>1002</v>
      </c>
      <c r="F403" s="21" t="s">
        <v>5977</v>
      </c>
      <c r="G403" s="15" t="s">
        <v>3353</v>
      </c>
      <c r="H403" s="14" t="s">
        <v>3602</v>
      </c>
      <c r="I403" s="16" t="s">
        <v>1110</v>
      </c>
      <c r="J403" s="13" t="str">
        <f t="shared" si="48"/>
        <v>tkhp890394@softbank.ne.jp</v>
      </c>
      <c r="K403" s="28" t="str">
        <f t="shared" si="49"/>
        <v>小児歯科 中川弘</v>
      </c>
      <c r="L403" s="13">
        <f t="shared" si="50"/>
        <v>15</v>
      </c>
      <c r="M403" s="146" t="s">
        <v>8899</v>
      </c>
      <c r="N403" s="13">
        <v>7</v>
      </c>
      <c r="O403" s="13">
        <v>2</v>
      </c>
      <c r="P403" s="13"/>
      <c r="Q403" s="13"/>
      <c r="R403" s="17">
        <v>40626</v>
      </c>
      <c r="S403" s="80" t="s">
        <v>6693</v>
      </c>
      <c r="T403" s="18"/>
      <c r="U403" s="13" t="s">
        <v>2826</v>
      </c>
      <c r="V403" s="13" t="s">
        <v>5166</v>
      </c>
      <c r="W403" s="13"/>
      <c r="X403" s="13" t="s">
        <v>5708</v>
      </c>
      <c r="Y403" s="13" t="s">
        <v>5708</v>
      </c>
      <c r="Z403" s="13" t="s">
        <v>5708</v>
      </c>
      <c r="AA403" s="104" t="s">
        <v>8051</v>
      </c>
      <c r="AB403" s="103"/>
      <c r="AC403" s="12">
        <f t="shared" si="51"/>
        <v>2</v>
      </c>
      <c r="AD403" s="103"/>
      <c r="AE403" s="12">
        <f t="shared" si="52"/>
        <v>2</v>
      </c>
      <c r="AF403" s="103"/>
      <c r="AG403" s="12">
        <f t="shared" si="53"/>
        <v>2</v>
      </c>
      <c r="AH403" s="103"/>
      <c r="AI403" s="12">
        <f t="shared" si="54"/>
        <v>2</v>
      </c>
      <c r="AJ403" s="103" t="s">
        <v>1237</v>
      </c>
      <c r="AK403" s="12">
        <f t="shared" si="55"/>
        <v>0</v>
      </c>
    </row>
    <row r="404" spans="1:37" ht="13.5" customHeight="1">
      <c r="A404" s="13" t="s">
        <v>553</v>
      </c>
      <c r="B404" s="13" t="s">
        <v>3147</v>
      </c>
      <c r="C404" s="13" t="s">
        <v>1729</v>
      </c>
      <c r="D404" s="13" t="s">
        <v>4266</v>
      </c>
      <c r="E404" s="21" t="s">
        <v>1004</v>
      </c>
      <c r="F404" s="21" t="s">
        <v>6342</v>
      </c>
      <c r="G404" s="15" t="s">
        <v>1232</v>
      </c>
      <c r="H404" s="14" t="s">
        <v>6369</v>
      </c>
      <c r="I404" s="16" t="s">
        <v>248</v>
      </c>
      <c r="J404" s="13" t="str">
        <f t="shared" si="48"/>
        <v>tkhp890395@softbank.ne.jp</v>
      </c>
      <c r="K404" s="28" t="str">
        <f t="shared" si="49"/>
        <v>口腔外科 上杉篤史</v>
      </c>
      <c r="L404" s="13">
        <f t="shared" si="50"/>
        <v>17</v>
      </c>
      <c r="M404" s="61" t="s">
        <v>8896</v>
      </c>
      <c r="N404" s="13">
        <v>7</v>
      </c>
      <c r="O404" s="13">
        <v>2</v>
      </c>
      <c r="P404" s="13"/>
      <c r="Q404" s="13"/>
      <c r="R404" s="17">
        <v>43919</v>
      </c>
      <c r="S404" s="80" t="s">
        <v>6694</v>
      </c>
      <c r="T404" s="18"/>
      <c r="U404" s="13" t="s">
        <v>2746</v>
      </c>
      <c r="V404" s="13" t="s">
        <v>5167</v>
      </c>
      <c r="W404" s="13"/>
      <c r="X404" s="13" t="s">
        <v>5708</v>
      </c>
      <c r="Y404" s="13" t="s">
        <v>5708</v>
      </c>
      <c r="Z404" s="13" t="s">
        <v>5708</v>
      </c>
      <c r="AA404" s="104" t="s">
        <v>8069</v>
      </c>
      <c r="AB404" s="103"/>
      <c r="AC404" s="12">
        <f t="shared" si="51"/>
        <v>2</v>
      </c>
      <c r="AD404" s="103"/>
      <c r="AE404" s="12">
        <f t="shared" si="52"/>
        <v>2</v>
      </c>
      <c r="AF404" s="103"/>
      <c r="AG404" s="12">
        <f t="shared" si="53"/>
        <v>2</v>
      </c>
      <c r="AH404" s="103"/>
      <c r="AI404" s="12">
        <f t="shared" si="54"/>
        <v>2</v>
      </c>
      <c r="AJ404" s="103" t="s">
        <v>971</v>
      </c>
      <c r="AK404" s="12">
        <f t="shared" si="55"/>
        <v>0</v>
      </c>
    </row>
    <row r="405" spans="1:37" ht="13.5" customHeight="1">
      <c r="A405" s="13" t="s">
        <v>554</v>
      </c>
      <c r="B405" s="13" t="s">
        <v>3147</v>
      </c>
      <c r="C405" s="13" t="s">
        <v>1730</v>
      </c>
      <c r="D405" s="13" t="s">
        <v>4267</v>
      </c>
      <c r="E405" s="21" t="s">
        <v>1003</v>
      </c>
      <c r="F405" s="21" t="s">
        <v>5978</v>
      </c>
      <c r="G405" s="15" t="s">
        <v>3351</v>
      </c>
      <c r="H405" s="14" t="s">
        <v>3754</v>
      </c>
      <c r="I405" s="16" t="s">
        <v>334</v>
      </c>
      <c r="J405" s="13" t="str">
        <f t="shared" si="48"/>
        <v>tkhp890396@softbank.ne.jp</v>
      </c>
      <c r="K405" s="28" t="str">
        <f t="shared" si="49"/>
        <v>口腔内科 青田桂子</v>
      </c>
      <c r="L405" s="13">
        <f t="shared" si="50"/>
        <v>17</v>
      </c>
      <c r="M405" s="146" t="s">
        <v>8895</v>
      </c>
      <c r="N405" s="13">
        <v>7</v>
      </c>
      <c r="O405" s="13">
        <v>2</v>
      </c>
      <c r="P405" s="13"/>
      <c r="Q405" s="13"/>
      <c r="R405" s="17">
        <v>43919</v>
      </c>
      <c r="S405" s="84" t="s">
        <v>6695</v>
      </c>
      <c r="T405" s="18"/>
      <c r="U405" s="13" t="s">
        <v>2733</v>
      </c>
      <c r="V405" s="13" t="s">
        <v>5168</v>
      </c>
      <c r="W405" s="13"/>
      <c r="X405" s="13" t="s">
        <v>5708</v>
      </c>
      <c r="Y405" s="13" t="s">
        <v>5708</v>
      </c>
      <c r="Z405" s="13" t="s">
        <v>5708</v>
      </c>
      <c r="AA405" s="104" t="s">
        <v>8059</v>
      </c>
      <c r="AB405" s="103"/>
      <c r="AC405" s="12">
        <f t="shared" si="51"/>
        <v>2</v>
      </c>
      <c r="AD405" s="103"/>
      <c r="AE405" s="12">
        <f t="shared" si="52"/>
        <v>2</v>
      </c>
      <c r="AF405" s="103"/>
      <c r="AG405" s="12">
        <f t="shared" si="53"/>
        <v>2</v>
      </c>
      <c r="AH405" s="103"/>
      <c r="AI405" s="12">
        <f t="shared" si="54"/>
        <v>2</v>
      </c>
      <c r="AJ405" s="103" t="s">
        <v>1236</v>
      </c>
      <c r="AK405" s="12">
        <f t="shared" si="55"/>
        <v>0</v>
      </c>
    </row>
    <row r="406" spans="1:37" ht="13.5" customHeight="1">
      <c r="A406" s="13" t="s">
        <v>555</v>
      </c>
      <c r="B406" s="13" t="s">
        <v>3147</v>
      </c>
      <c r="C406" s="13" t="s">
        <v>1731</v>
      </c>
      <c r="D406" s="13" t="s">
        <v>4268</v>
      </c>
      <c r="E406" s="21" t="s">
        <v>1003</v>
      </c>
      <c r="F406" s="21" t="s">
        <v>6212</v>
      </c>
      <c r="G406" s="15" t="s">
        <v>7381</v>
      </c>
      <c r="H406" s="14"/>
      <c r="I406" s="16" t="s">
        <v>245</v>
      </c>
      <c r="J406" s="13" t="str">
        <f t="shared" si="48"/>
        <v>tkhp890397@softbank.ne.jp</v>
      </c>
      <c r="K406" s="28" t="str">
        <f t="shared" si="49"/>
        <v>口腔内科 オンコール用</v>
      </c>
      <c r="L406" s="13">
        <f t="shared" si="50"/>
        <v>21</v>
      </c>
      <c r="M406" s="146" t="s">
        <v>8895</v>
      </c>
      <c r="N406" s="13">
        <v>7</v>
      </c>
      <c r="O406" s="13">
        <v>7</v>
      </c>
      <c r="P406" s="13"/>
      <c r="Q406" s="13"/>
      <c r="R406" s="17">
        <v>40270</v>
      </c>
      <c r="S406" s="80" t="s">
        <v>6696</v>
      </c>
      <c r="T406" s="18"/>
      <c r="U406" s="13" t="s">
        <v>2734</v>
      </c>
      <c r="V406" s="13" t="s">
        <v>5169</v>
      </c>
      <c r="W406" s="13"/>
      <c r="X406" s="13" t="s">
        <v>5708</v>
      </c>
      <c r="Y406" s="13" t="s">
        <v>5708</v>
      </c>
      <c r="Z406" s="13" t="s">
        <v>5708</v>
      </c>
      <c r="AA406" s="104" t="s">
        <v>8065</v>
      </c>
      <c r="AB406" s="103"/>
      <c r="AC406" s="12">
        <f t="shared" si="51"/>
        <v>2</v>
      </c>
      <c r="AD406" s="103"/>
      <c r="AE406" s="12">
        <f t="shared" si="52"/>
        <v>2</v>
      </c>
      <c r="AF406" s="103"/>
      <c r="AG406" s="12">
        <f t="shared" si="53"/>
        <v>2</v>
      </c>
      <c r="AH406" s="103"/>
      <c r="AI406" s="12">
        <f t="shared" si="54"/>
        <v>2</v>
      </c>
      <c r="AJ406" s="103" t="s">
        <v>1236</v>
      </c>
      <c r="AK406" s="12">
        <f t="shared" si="55"/>
        <v>0</v>
      </c>
    </row>
    <row r="407" spans="1:37" ht="13.5" customHeight="1">
      <c r="A407" s="13" t="s">
        <v>556</v>
      </c>
      <c r="B407" s="13" t="s">
        <v>3147</v>
      </c>
      <c r="C407" s="13" t="s">
        <v>1732</v>
      </c>
      <c r="D407" s="13" t="s">
        <v>4269</v>
      </c>
      <c r="E407" s="21" t="s">
        <v>1003</v>
      </c>
      <c r="F407" s="21" t="s">
        <v>5979</v>
      </c>
      <c r="G407" s="15" t="s">
        <v>3351</v>
      </c>
      <c r="H407" s="14" t="s">
        <v>3755</v>
      </c>
      <c r="I407" s="16" t="s">
        <v>377</v>
      </c>
      <c r="J407" s="13" t="str">
        <f t="shared" si="48"/>
        <v>tkhp890398@softbank.ne.jp</v>
      </c>
      <c r="K407" s="28" t="str">
        <f t="shared" si="49"/>
        <v>口腔内科 桃田幸弘</v>
      </c>
      <c r="L407" s="13">
        <f t="shared" si="50"/>
        <v>17</v>
      </c>
      <c r="M407" s="146" t="s">
        <v>8895</v>
      </c>
      <c r="N407" s="13">
        <v>7</v>
      </c>
      <c r="O407" s="13">
        <v>2</v>
      </c>
      <c r="P407" s="13"/>
      <c r="Q407" s="13"/>
      <c r="R407" s="17">
        <v>40270</v>
      </c>
      <c r="S407" s="80" t="s">
        <v>6697</v>
      </c>
      <c r="T407" s="18"/>
      <c r="U407" s="13" t="s">
        <v>2735</v>
      </c>
      <c r="V407" s="13" t="s">
        <v>5170</v>
      </c>
      <c r="W407" s="13"/>
      <c r="X407" s="13" t="s">
        <v>5708</v>
      </c>
      <c r="Y407" s="13" t="s">
        <v>5708</v>
      </c>
      <c r="Z407" s="13" t="s">
        <v>5708</v>
      </c>
      <c r="AA407" s="104" t="s">
        <v>8060</v>
      </c>
      <c r="AB407" s="103"/>
      <c r="AC407" s="12">
        <f t="shared" si="51"/>
        <v>2</v>
      </c>
      <c r="AD407" s="103"/>
      <c r="AE407" s="12">
        <f t="shared" si="52"/>
        <v>2</v>
      </c>
      <c r="AF407" s="103"/>
      <c r="AG407" s="12">
        <f t="shared" si="53"/>
        <v>2</v>
      </c>
      <c r="AH407" s="103"/>
      <c r="AI407" s="12">
        <f t="shared" si="54"/>
        <v>2</v>
      </c>
      <c r="AJ407" s="103" t="s">
        <v>1236</v>
      </c>
      <c r="AK407" s="12">
        <f t="shared" si="55"/>
        <v>0</v>
      </c>
    </row>
    <row r="408" spans="1:37" ht="13.5" customHeight="1">
      <c r="A408" s="13" t="s">
        <v>557</v>
      </c>
      <c r="B408" s="13" t="s">
        <v>3147</v>
      </c>
      <c r="C408" s="13" t="s">
        <v>1733</v>
      </c>
      <c r="D408" s="13" t="s">
        <v>4270</v>
      </c>
      <c r="E408" s="21" t="s">
        <v>1004</v>
      </c>
      <c r="F408" s="21" t="s">
        <v>2221</v>
      </c>
      <c r="G408" s="15" t="s">
        <v>1232</v>
      </c>
      <c r="H408" s="14" t="s">
        <v>3671</v>
      </c>
      <c r="I408" s="16" t="s">
        <v>6982</v>
      </c>
      <c r="J408" s="13" t="str">
        <f t="shared" si="48"/>
        <v>tkhp890399@softbank.ne.jp</v>
      </c>
      <c r="K408" s="28" t="str">
        <f t="shared" si="49"/>
        <v>口腔外科 工藤景子</v>
      </c>
      <c r="L408" s="13">
        <f t="shared" si="50"/>
        <v>17</v>
      </c>
      <c r="M408" s="61" t="s">
        <v>8896</v>
      </c>
      <c r="N408" s="13">
        <v>7</v>
      </c>
      <c r="O408" s="13">
        <v>2</v>
      </c>
      <c r="P408" s="13"/>
      <c r="Q408" s="13"/>
      <c r="R408" s="17">
        <v>42825</v>
      </c>
      <c r="S408" s="80" t="s">
        <v>6698</v>
      </c>
      <c r="T408" s="18"/>
      <c r="U408" s="13" t="s">
        <v>2749</v>
      </c>
      <c r="V408" s="13" t="s">
        <v>5171</v>
      </c>
      <c r="W408" s="13"/>
      <c r="X408" s="13" t="s">
        <v>5708</v>
      </c>
      <c r="Y408" s="13" t="s">
        <v>5708</v>
      </c>
      <c r="Z408" s="13" t="s">
        <v>5708</v>
      </c>
      <c r="AA408" s="104" t="s">
        <v>8070</v>
      </c>
      <c r="AB408" s="103"/>
      <c r="AC408" s="12">
        <f t="shared" si="51"/>
        <v>2</v>
      </c>
      <c r="AD408" s="103"/>
      <c r="AE408" s="12">
        <f t="shared" si="52"/>
        <v>2</v>
      </c>
      <c r="AF408" s="103"/>
      <c r="AG408" s="12">
        <f t="shared" si="53"/>
        <v>2</v>
      </c>
      <c r="AH408" s="103"/>
      <c r="AI408" s="12">
        <f t="shared" si="54"/>
        <v>2</v>
      </c>
      <c r="AJ408" s="103" t="s">
        <v>971</v>
      </c>
      <c r="AK408" s="12">
        <f t="shared" si="55"/>
        <v>0</v>
      </c>
    </row>
    <row r="409" spans="1:37" ht="13.5" customHeight="1">
      <c r="A409" s="13" t="s">
        <v>558</v>
      </c>
      <c r="B409" s="13" t="s">
        <v>3147</v>
      </c>
      <c r="C409" s="13" t="s">
        <v>1734</v>
      </c>
      <c r="D409" s="13" t="s">
        <v>4271</v>
      </c>
      <c r="E409" s="21" t="s">
        <v>1003</v>
      </c>
      <c r="F409" s="21" t="s">
        <v>5980</v>
      </c>
      <c r="G409" s="15" t="s">
        <v>3351</v>
      </c>
      <c r="H409" s="14" t="s">
        <v>3756</v>
      </c>
      <c r="I409" s="16" t="s">
        <v>248</v>
      </c>
      <c r="J409" s="13" t="str">
        <f t="shared" si="48"/>
        <v>tkhp890400@softbank.ne.jp</v>
      </c>
      <c r="K409" s="28" t="str">
        <f t="shared" si="49"/>
        <v>口腔内科 可児耕一</v>
      </c>
      <c r="L409" s="13">
        <f t="shared" si="50"/>
        <v>17</v>
      </c>
      <c r="M409" s="146" t="s">
        <v>8895</v>
      </c>
      <c r="N409" s="13">
        <v>7</v>
      </c>
      <c r="O409" s="13">
        <v>2</v>
      </c>
      <c r="P409" s="13" t="s">
        <v>6899</v>
      </c>
      <c r="Q409" s="13"/>
      <c r="R409" s="17">
        <v>40270</v>
      </c>
      <c r="S409" s="80" t="s">
        <v>6699</v>
      </c>
      <c r="T409" s="18"/>
      <c r="U409" s="13" t="s">
        <v>2736</v>
      </c>
      <c r="V409" s="13" t="s">
        <v>5172</v>
      </c>
      <c r="W409" s="13"/>
      <c r="X409" s="13" t="s">
        <v>5708</v>
      </c>
      <c r="Y409" s="13" t="s">
        <v>5708</v>
      </c>
      <c r="Z409" s="13" t="s">
        <v>5708</v>
      </c>
      <c r="AA409" s="104" t="s">
        <v>8061</v>
      </c>
      <c r="AB409" s="103"/>
      <c r="AC409" s="12">
        <f t="shared" si="51"/>
        <v>2</v>
      </c>
      <c r="AD409" s="103"/>
      <c r="AE409" s="12">
        <f t="shared" si="52"/>
        <v>2</v>
      </c>
      <c r="AF409" s="103"/>
      <c r="AG409" s="12">
        <f t="shared" si="53"/>
        <v>2</v>
      </c>
      <c r="AH409" s="103"/>
      <c r="AI409" s="12">
        <f t="shared" si="54"/>
        <v>2</v>
      </c>
      <c r="AJ409" s="103" t="s">
        <v>1236</v>
      </c>
      <c r="AK409" s="12">
        <f t="shared" si="55"/>
        <v>0</v>
      </c>
    </row>
    <row r="410" spans="1:37" ht="13.5" customHeight="1">
      <c r="A410" s="20" t="s">
        <v>6446</v>
      </c>
      <c r="B410" s="13" t="s">
        <v>3147</v>
      </c>
      <c r="C410" s="13" t="s">
        <v>6448</v>
      </c>
      <c r="D410" s="13" t="s">
        <v>6449</v>
      </c>
      <c r="E410" s="21" t="s">
        <v>5772</v>
      </c>
      <c r="F410" s="21" t="s">
        <v>5980</v>
      </c>
      <c r="G410" s="15" t="s">
        <v>7072</v>
      </c>
      <c r="H410" s="14" t="s">
        <v>3756</v>
      </c>
      <c r="I410" s="22" t="s">
        <v>6447</v>
      </c>
      <c r="J410" s="13" t="str">
        <f t="shared" si="48"/>
        <v>tkhp890400@softbank.ne.jp</v>
      </c>
      <c r="K410" s="28" t="str">
        <f t="shared" si="49"/>
        <v>感染制御部 可児耕一</v>
      </c>
      <c r="L410" s="13">
        <f t="shared" si="50"/>
        <v>19</v>
      </c>
      <c r="M410" s="61" t="s">
        <v>6905</v>
      </c>
      <c r="N410" s="13"/>
      <c r="O410" s="13"/>
      <c r="P410" s="13" t="s">
        <v>6900</v>
      </c>
      <c r="Q410" s="13"/>
      <c r="R410" s="17">
        <v>44284</v>
      </c>
      <c r="S410" s="80" t="s">
        <v>7270</v>
      </c>
      <c r="T410" s="18"/>
      <c r="U410" s="13" t="s">
        <v>2736</v>
      </c>
      <c r="V410" s="13">
        <v>890400</v>
      </c>
      <c r="W410" s="13"/>
      <c r="X410" s="13" t="s">
        <v>5708</v>
      </c>
      <c r="Y410" s="13" t="s">
        <v>5708</v>
      </c>
      <c r="Z410" s="13" t="s">
        <v>5708</v>
      </c>
      <c r="AA410" s="104" t="s">
        <v>8159</v>
      </c>
      <c r="AB410" s="103"/>
      <c r="AC410" s="12">
        <f t="shared" si="51"/>
        <v>2</v>
      </c>
      <c r="AD410" s="103"/>
      <c r="AE410" s="12">
        <f t="shared" si="52"/>
        <v>2</v>
      </c>
      <c r="AF410" s="103"/>
      <c r="AG410" s="12">
        <f t="shared" si="53"/>
        <v>2</v>
      </c>
      <c r="AH410" s="103"/>
      <c r="AI410" s="12">
        <f t="shared" si="54"/>
        <v>2</v>
      </c>
      <c r="AJ410" s="103" t="s">
        <v>6905</v>
      </c>
      <c r="AK410" s="12">
        <f t="shared" si="55"/>
        <v>1</v>
      </c>
    </row>
    <row r="411" spans="1:37" ht="13.5" customHeight="1">
      <c r="A411" s="13" t="s">
        <v>559</v>
      </c>
      <c r="B411" s="13" t="s">
        <v>3147</v>
      </c>
      <c r="C411" s="13" t="s">
        <v>1735</v>
      </c>
      <c r="D411" s="13" t="s">
        <v>4272</v>
      </c>
      <c r="E411" s="21" t="s">
        <v>1002</v>
      </c>
      <c r="F411" s="12" t="s">
        <v>10864</v>
      </c>
      <c r="G411" s="15" t="s">
        <v>3353</v>
      </c>
      <c r="H411" s="12" t="s">
        <v>10865</v>
      </c>
      <c r="I411" s="16" t="s">
        <v>10866</v>
      </c>
      <c r="J411" s="13" t="str">
        <f t="shared" si="48"/>
        <v>tkhp890401@softbank.ne.jp</v>
      </c>
      <c r="K411" s="28" t="str">
        <f t="shared" si="49"/>
        <v>小児歯科 花輪茉里子</v>
      </c>
      <c r="L411" s="13">
        <f t="shared" si="50"/>
        <v>19</v>
      </c>
      <c r="M411" s="146" t="s">
        <v>8899</v>
      </c>
      <c r="N411" s="13">
        <v>7</v>
      </c>
      <c r="O411" s="13">
        <v>2</v>
      </c>
      <c r="P411" s="13"/>
      <c r="Q411" s="13"/>
      <c r="R411" s="17">
        <v>46118</v>
      </c>
      <c r="S411" s="80" t="s">
        <v>10867</v>
      </c>
      <c r="T411" s="18"/>
      <c r="U411" s="13" t="s">
        <v>2737</v>
      </c>
      <c r="V411" s="13" t="s">
        <v>5173</v>
      </c>
      <c r="W411" s="13"/>
      <c r="X411" s="13" t="s">
        <v>5708</v>
      </c>
      <c r="Y411" s="13" t="s">
        <v>5708</v>
      </c>
      <c r="Z411" s="13" t="s">
        <v>5708</v>
      </c>
      <c r="AA411" s="104" t="s">
        <v>8054</v>
      </c>
      <c r="AB411" s="103"/>
      <c r="AC411" s="12">
        <f t="shared" si="51"/>
        <v>2</v>
      </c>
      <c r="AD411" s="103" t="s">
        <v>8590</v>
      </c>
      <c r="AE411" s="12">
        <f t="shared" si="52"/>
        <v>0</v>
      </c>
      <c r="AF411" s="103" t="s">
        <v>8804</v>
      </c>
      <c r="AG411" s="12">
        <f t="shared" si="53"/>
        <v>0</v>
      </c>
      <c r="AH411" s="103" t="s">
        <v>8621</v>
      </c>
      <c r="AI411" s="12">
        <f t="shared" si="54"/>
        <v>0</v>
      </c>
      <c r="AJ411" s="103" t="s">
        <v>1236</v>
      </c>
      <c r="AK411" s="12">
        <f t="shared" si="55"/>
        <v>0</v>
      </c>
    </row>
    <row r="412" spans="1:37" ht="13.5" customHeight="1">
      <c r="A412" s="13" t="s">
        <v>560</v>
      </c>
      <c r="B412" s="13" t="s">
        <v>3147</v>
      </c>
      <c r="C412" s="13" t="s">
        <v>1736</v>
      </c>
      <c r="D412" s="13" t="s">
        <v>4273</v>
      </c>
      <c r="E412" s="21" t="s">
        <v>1014</v>
      </c>
      <c r="F412" s="21" t="s">
        <v>6508</v>
      </c>
      <c r="G412" s="15" t="s">
        <v>3342</v>
      </c>
      <c r="H412" s="14" t="s">
        <v>5743</v>
      </c>
      <c r="I412" s="16" t="s">
        <v>10452</v>
      </c>
      <c r="J412" s="13" t="str">
        <f t="shared" si="48"/>
        <v>tkhp890402@softbank.ne.jp</v>
      </c>
      <c r="K412" s="28" t="str">
        <f t="shared" si="49"/>
        <v>薬剤部 小川敦</v>
      </c>
      <c r="L412" s="13">
        <f t="shared" si="50"/>
        <v>13</v>
      </c>
      <c r="M412" s="61" t="s">
        <v>976</v>
      </c>
      <c r="N412" s="13">
        <v>12</v>
      </c>
      <c r="O412" s="13">
        <v>4</v>
      </c>
      <c r="P412" s="13"/>
      <c r="Q412" s="13"/>
      <c r="R412" s="17">
        <v>44454</v>
      </c>
      <c r="S412" s="80" t="s">
        <v>6700</v>
      </c>
      <c r="T412" s="18"/>
      <c r="U412" s="13" t="s">
        <v>2337</v>
      </c>
      <c r="V412" s="13" t="s">
        <v>5174</v>
      </c>
      <c r="W412" s="13"/>
      <c r="X412" s="13" t="s">
        <v>5708</v>
      </c>
      <c r="Y412" s="13" t="s">
        <v>5708</v>
      </c>
      <c r="Z412" s="13" t="s">
        <v>5708</v>
      </c>
      <c r="AA412" s="104" t="s">
        <v>8222</v>
      </c>
      <c r="AB412" s="103"/>
      <c r="AC412" s="12">
        <f t="shared" si="51"/>
        <v>2</v>
      </c>
      <c r="AD412" s="103"/>
      <c r="AE412" s="12">
        <f t="shared" si="52"/>
        <v>2</v>
      </c>
      <c r="AF412" s="103"/>
      <c r="AG412" s="12">
        <f t="shared" si="53"/>
        <v>2</v>
      </c>
      <c r="AH412" s="103"/>
      <c r="AI412" s="12">
        <f t="shared" si="54"/>
        <v>2</v>
      </c>
      <c r="AJ412" s="103" t="s">
        <v>976</v>
      </c>
      <c r="AK412" s="12">
        <f t="shared" si="55"/>
        <v>1</v>
      </c>
    </row>
    <row r="413" spans="1:37" ht="13.5" customHeight="1">
      <c r="A413" s="13" t="s">
        <v>561</v>
      </c>
      <c r="B413" s="13" t="s">
        <v>3147</v>
      </c>
      <c r="C413" s="13" t="s">
        <v>1737</v>
      </c>
      <c r="D413" s="13" t="s">
        <v>4274</v>
      </c>
      <c r="E413" s="21" t="s">
        <v>994</v>
      </c>
      <c r="F413" s="21" t="s">
        <v>6932</v>
      </c>
      <c r="G413" s="15" t="s">
        <v>3340</v>
      </c>
      <c r="H413" s="14" t="s">
        <v>6964</v>
      </c>
      <c r="I413" s="16" t="s">
        <v>9358</v>
      </c>
      <c r="J413" s="13" t="str">
        <f t="shared" si="48"/>
        <v>tkhp890403@softbank.ne.jp</v>
      </c>
      <c r="K413" s="28" t="str">
        <f t="shared" si="49"/>
        <v>整形外科 西庄俊彦</v>
      </c>
      <c r="L413" s="13">
        <f t="shared" si="50"/>
        <v>17</v>
      </c>
      <c r="M413" s="61" t="s">
        <v>3215</v>
      </c>
      <c r="N413" s="13">
        <v>6</v>
      </c>
      <c r="O413" s="13">
        <v>1</v>
      </c>
      <c r="P413" s="13"/>
      <c r="Q413" s="13"/>
      <c r="R413" s="17">
        <v>44652</v>
      </c>
      <c r="S413" s="80" t="s">
        <v>7014</v>
      </c>
      <c r="T413" s="18"/>
      <c r="U413" s="13" t="s">
        <v>2752</v>
      </c>
      <c r="V413" s="13" t="s">
        <v>5175</v>
      </c>
      <c r="W413" s="13"/>
      <c r="X413" s="13" t="s">
        <v>5708</v>
      </c>
      <c r="Y413" s="13" t="s">
        <v>5708</v>
      </c>
      <c r="Z413" s="13" t="s">
        <v>5708</v>
      </c>
      <c r="AA413" s="104" t="s">
        <v>7830</v>
      </c>
      <c r="AB413" s="103"/>
      <c r="AC413" s="12">
        <f t="shared" si="51"/>
        <v>2</v>
      </c>
      <c r="AD413" s="103"/>
      <c r="AE413" s="12">
        <f t="shared" si="52"/>
        <v>2</v>
      </c>
      <c r="AF413" s="103"/>
      <c r="AG413" s="12">
        <f t="shared" si="53"/>
        <v>2</v>
      </c>
      <c r="AH413" s="103"/>
      <c r="AI413" s="12">
        <f t="shared" si="54"/>
        <v>2</v>
      </c>
      <c r="AJ413" s="103" t="s">
        <v>3215</v>
      </c>
      <c r="AK413" s="12">
        <f t="shared" si="55"/>
        <v>1</v>
      </c>
    </row>
    <row r="414" spans="1:37" ht="13.5" customHeight="1">
      <c r="A414" s="13" t="s">
        <v>562</v>
      </c>
      <c r="B414" s="13" t="s">
        <v>3147</v>
      </c>
      <c r="C414" s="13" t="s">
        <v>1738</v>
      </c>
      <c r="D414" s="13" t="s">
        <v>4275</v>
      </c>
      <c r="E414" s="21" t="s">
        <v>1004</v>
      </c>
      <c r="F414" s="12" t="s">
        <v>8707</v>
      </c>
      <c r="G414" s="15" t="s">
        <v>1232</v>
      </c>
      <c r="H414" s="12" t="s">
        <v>8754</v>
      </c>
      <c r="I414" s="16" t="s">
        <v>8620</v>
      </c>
      <c r="J414" s="13" t="str">
        <f t="shared" si="48"/>
        <v>tkhp890404@softbank.ne.jp</v>
      </c>
      <c r="K414" s="28" t="str">
        <f t="shared" si="49"/>
        <v>口腔外科 山之内雄大</v>
      </c>
      <c r="L414" s="13">
        <f t="shared" si="50"/>
        <v>19</v>
      </c>
      <c r="M414" s="61" t="s">
        <v>8896</v>
      </c>
      <c r="N414" s="13">
        <v>7</v>
      </c>
      <c r="O414" s="13">
        <v>2</v>
      </c>
      <c r="P414" s="13"/>
      <c r="Q414" s="13"/>
      <c r="R414" s="17">
        <v>45383</v>
      </c>
      <c r="S414" s="80" t="s">
        <v>8839</v>
      </c>
      <c r="T414" s="18"/>
      <c r="U414" s="13" t="s">
        <v>2738</v>
      </c>
      <c r="V414" s="13" t="s">
        <v>5176</v>
      </c>
      <c r="W414" s="13"/>
      <c r="X414" s="13" t="s">
        <v>5708</v>
      </c>
      <c r="Y414" s="13" t="s">
        <v>5708</v>
      </c>
      <c r="Z414" s="13" t="s">
        <v>5708</v>
      </c>
      <c r="AA414" s="104" t="s">
        <v>8071</v>
      </c>
      <c r="AB414" s="103"/>
      <c r="AC414" s="12">
        <f t="shared" si="51"/>
        <v>2</v>
      </c>
      <c r="AD414" s="103" t="s">
        <v>8707</v>
      </c>
      <c r="AE414" s="12">
        <f t="shared" si="52"/>
        <v>1</v>
      </c>
      <c r="AF414" s="103" t="s">
        <v>8754</v>
      </c>
      <c r="AG414" s="12">
        <f t="shared" si="53"/>
        <v>1</v>
      </c>
      <c r="AH414" s="103" t="s">
        <v>7477</v>
      </c>
      <c r="AI414" s="12">
        <f t="shared" si="54"/>
        <v>0</v>
      </c>
      <c r="AJ414" s="103" t="s">
        <v>971</v>
      </c>
      <c r="AK414" s="12">
        <f t="shared" si="55"/>
        <v>0</v>
      </c>
    </row>
    <row r="415" spans="1:37" ht="13.5" customHeight="1">
      <c r="A415" s="13" t="s">
        <v>563</v>
      </c>
      <c r="B415" s="13" t="s">
        <v>3147</v>
      </c>
      <c r="C415" s="13" t="s">
        <v>1739</v>
      </c>
      <c r="D415" s="13" t="s">
        <v>4276</v>
      </c>
      <c r="E415" s="21" t="s">
        <v>9201</v>
      </c>
      <c r="F415" s="12" t="s">
        <v>9208</v>
      </c>
      <c r="G415" s="15" t="s">
        <v>9203</v>
      </c>
      <c r="H415" s="12" t="s">
        <v>9209</v>
      </c>
      <c r="I415" s="16" t="s">
        <v>9205</v>
      </c>
      <c r="J415" s="13" t="str">
        <f t="shared" si="48"/>
        <v>tkhp890405@softbank.ne.jp</v>
      </c>
      <c r="K415" s="28" t="str">
        <f t="shared" si="49"/>
        <v>歯科放射線科 奥由里</v>
      </c>
      <c r="L415" s="13">
        <f t="shared" si="50"/>
        <v>19</v>
      </c>
      <c r="M415" s="12" t="s">
        <v>9206</v>
      </c>
      <c r="N415" s="13">
        <v>7</v>
      </c>
      <c r="O415" s="13">
        <v>2</v>
      </c>
      <c r="P415" s="13"/>
      <c r="Q415" s="13"/>
      <c r="R415" s="17">
        <v>45748</v>
      </c>
      <c r="S415" s="80" t="s">
        <v>9210</v>
      </c>
      <c r="T415" s="18"/>
      <c r="U415" s="13" t="s">
        <v>2744</v>
      </c>
      <c r="V415" s="13" t="s">
        <v>5177</v>
      </c>
      <c r="W415" s="13"/>
      <c r="X415" s="13" t="s">
        <v>5708</v>
      </c>
      <c r="Y415" s="13" t="s">
        <v>5708</v>
      </c>
      <c r="Z415" s="13" t="s">
        <v>5708</v>
      </c>
      <c r="AA415" s="104" t="s">
        <v>8072</v>
      </c>
      <c r="AB415" s="103"/>
      <c r="AC415" s="12">
        <f t="shared" si="51"/>
        <v>2</v>
      </c>
      <c r="AD415" s="103" t="s">
        <v>8547</v>
      </c>
      <c r="AE415" s="12">
        <f t="shared" si="52"/>
        <v>0</v>
      </c>
      <c r="AF415" s="103"/>
      <c r="AG415" s="12">
        <f t="shared" si="53"/>
        <v>2</v>
      </c>
      <c r="AH415" s="103"/>
      <c r="AI415" s="12">
        <f t="shared" si="54"/>
        <v>2</v>
      </c>
      <c r="AJ415" s="103" t="s">
        <v>8633</v>
      </c>
      <c r="AK415" s="12">
        <f t="shared" si="55"/>
        <v>0</v>
      </c>
    </row>
    <row r="416" spans="1:37" ht="13.5" customHeight="1">
      <c r="A416" s="13" t="s">
        <v>564</v>
      </c>
      <c r="B416" s="13" t="s">
        <v>3147</v>
      </c>
      <c r="C416" s="13" t="s">
        <v>1740</v>
      </c>
      <c r="D416" s="13" t="s">
        <v>4277</v>
      </c>
      <c r="E416" s="21" t="s">
        <v>1004</v>
      </c>
      <c r="F416" s="21" t="s">
        <v>5981</v>
      </c>
      <c r="G416" s="15" t="s">
        <v>1232</v>
      </c>
      <c r="H416" s="14" t="s">
        <v>3619</v>
      </c>
      <c r="I416" s="16" t="s">
        <v>247</v>
      </c>
      <c r="J416" s="13" t="str">
        <f t="shared" si="48"/>
        <v>tkhp890406@softbank.ne.jp</v>
      </c>
      <c r="K416" s="28" t="str">
        <f t="shared" si="49"/>
        <v>口腔外科 福田直志</v>
      </c>
      <c r="L416" s="13">
        <f t="shared" si="50"/>
        <v>17</v>
      </c>
      <c r="M416" s="61" t="s">
        <v>8896</v>
      </c>
      <c r="N416" s="13">
        <v>7</v>
      </c>
      <c r="O416" s="13">
        <v>2</v>
      </c>
      <c r="P416" s="13"/>
      <c r="Q416" s="13"/>
      <c r="R416" s="17">
        <v>42825</v>
      </c>
      <c r="S416" s="80" t="s">
        <v>6701</v>
      </c>
      <c r="T416" s="18"/>
      <c r="U416" s="13" t="s">
        <v>2753</v>
      </c>
      <c r="V416" s="13" t="s">
        <v>5178</v>
      </c>
      <c r="W416" s="13"/>
      <c r="X416" s="13" t="s">
        <v>5708</v>
      </c>
      <c r="Y416" s="13" t="s">
        <v>5708</v>
      </c>
      <c r="Z416" s="13" t="s">
        <v>5708</v>
      </c>
      <c r="AA416" s="104" t="s">
        <v>8073</v>
      </c>
      <c r="AB416" s="103"/>
      <c r="AC416" s="12">
        <f t="shared" si="51"/>
        <v>2</v>
      </c>
      <c r="AD416" s="103"/>
      <c r="AE416" s="12">
        <f t="shared" si="52"/>
        <v>2</v>
      </c>
      <c r="AF416" s="103"/>
      <c r="AG416" s="12">
        <f t="shared" si="53"/>
        <v>2</v>
      </c>
      <c r="AH416" s="103"/>
      <c r="AI416" s="12">
        <f t="shared" si="54"/>
        <v>2</v>
      </c>
      <c r="AJ416" s="103" t="s">
        <v>971</v>
      </c>
      <c r="AK416" s="12">
        <f t="shared" si="55"/>
        <v>0</v>
      </c>
    </row>
    <row r="417" spans="1:37" ht="13.5" customHeight="1">
      <c r="A417" s="13" t="s">
        <v>565</v>
      </c>
      <c r="B417" s="13" t="s">
        <v>3147</v>
      </c>
      <c r="C417" s="13" t="s">
        <v>1741</v>
      </c>
      <c r="D417" s="13" t="s">
        <v>4278</v>
      </c>
      <c r="E417" s="21" t="s">
        <v>1003</v>
      </c>
      <c r="F417" s="21" t="s">
        <v>6450</v>
      </c>
      <c r="G417" s="15" t="s">
        <v>3351</v>
      </c>
      <c r="H417" s="14" t="s">
        <v>3723</v>
      </c>
      <c r="I417" s="16" t="s">
        <v>6429</v>
      </c>
      <c r="J417" s="13" t="str">
        <f t="shared" si="48"/>
        <v>tkhp890407@softbank.ne.jp</v>
      </c>
      <c r="K417" s="28" t="str">
        <f t="shared" si="49"/>
        <v>口腔内科 大山博行</v>
      </c>
      <c r="L417" s="13">
        <f t="shared" si="50"/>
        <v>17</v>
      </c>
      <c r="M417" s="146" t="s">
        <v>8895</v>
      </c>
      <c r="N417" s="13">
        <v>7</v>
      </c>
      <c r="O417" s="13">
        <v>2</v>
      </c>
      <c r="P417" s="13"/>
      <c r="Q417" s="13"/>
      <c r="R417" s="17">
        <v>44287</v>
      </c>
      <c r="S417" s="80" t="s">
        <v>6702</v>
      </c>
      <c r="T417" s="18"/>
      <c r="U417" s="13" t="s">
        <v>2739</v>
      </c>
      <c r="V417" s="13" t="s">
        <v>5179</v>
      </c>
      <c r="W417" s="13"/>
      <c r="X417" s="13" t="s">
        <v>5708</v>
      </c>
      <c r="Y417" s="13" t="s">
        <v>5708</v>
      </c>
      <c r="Z417" s="13" t="s">
        <v>5708</v>
      </c>
      <c r="AA417" s="104" t="s">
        <v>8062</v>
      </c>
      <c r="AB417" s="103"/>
      <c r="AC417" s="12">
        <f t="shared" si="51"/>
        <v>2</v>
      </c>
      <c r="AD417" s="103"/>
      <c r="AE417" s="12">
        <f t="shared" si="52"/>
        <v>2</v>
      </c>
      <c r="AF417" s="103"/>
      <c r="AG417" s="12">
        <f t="shared" si="53"/>
        <v>2</v>
      </c>
      <c r="AH417" s="103"/>
      <c r="AI417" s="12">
        <f t="shared" si="54"/>
        <v>2</v>
      </c>
      <c r="AJ417" s="103" t="s">
        <v>1236</v>
      </c>
      <c r="AK417" s="12">
        <f t="shared" si="55"/>
        <v>0</v>
      </c>
    </row>
    <row r="418" spans="1:37" ht="13.5" customHeight="1">
      <c r="A418" s="13" t="s">
        <v>566</v>
      </c>
      <c r="B418" s="13" t="s">
        <v>3147</v>
      </c>
      <c r="C418" s="13" t="s">
        <v>1742</v>
      </c>
      <c r="D418" s="13" t="s">
        <v>4279</v>
      </c>
      <c r="E418" s="21" t="s">
        <v>10350</v>
      </c>
      <c r="F418" s="21" t="s">
        <v>9604</v>
      </c>
      <c r="G418" s="15" t="s">
        <v>10351</v>
      </c>
      <c r="H418" s="14" t="s">
        <v>9605</v>
      </c>
      <c r="I418" s="22" t="s">
        <v>3536</v>
      </c>
      <c r="J418" s="13" t="str">
        <f t="shared" si="48"/>
        <v>tkhp890408@softbank.ne.jp</v>
      </c>
      <c r="K418" s="28" t="str">
        <f t="shared" si="49"/>
        <v>臨床研究推進部 柏原奈津美</v>
      </c>
      <c r="L418" s="13">
        <f t="shared" si="50"/>
        <v>25</v>
      </c>
      <c r="M418" s="61" t="s">
        <v>977</v>
      </c>
      <c r="N418" s="13">
        <v>12</v>
      </c>
      <c r="O418" s="13">
        <v>3</v>
      </c>
      <c r="P418" s="13"/>
      <c r="Q418" s="13"/>
      <c r="R418" s="17">
        <v>46038</v>
      </c>
      <c r="S418" s="80" t="s">
        <v>9606</v>
      </c>
      <c r="T418" s="18"/>
      <c r="U418" s="13" t="s">
        <v>2593</v>
      </c>
      <c r="V418" s="13" t="s">
        <v>5180</v>
      </c>
      <c r="W418" s="13"/>
      <c r="X418" s="13" t="s">
        <v>5708</v>
      </c>
      <c r="Y418" s="13" t="s">
        <v>5708</v>
      </c>
      <c r="Z418" s="13" t="s">
        <v>5708</v>
      </c>
      <c r="AA418" s="104" t="s">
        <v>8291</v>
      </c>
      <c r="AB418" s="103"/>
      <c r="AC418" s="12">
        <f t="shared" si="51"/>
        <v>2</v>
      </c>
      <c r="AD418" s="103"/>
      <c r="AE418" s="12">
        <f t="shared" si="52"/>
        <v>2</v>
      </c>
      <c r="AF418" s="103"/>
      <c r="AG418" s="12">
        <f t="shared" si="53"/>
        <v>2</v>
      </c>
      <c r="AH418" s="103"/>
      <c r="AI418" s="12">
        <f t="shared" si="54"/>
        <v>2</v>
      </c>
      <c r="AJ418" s="103" t="s">
        <v>977</v>
      </c>
      <c r="AK418" s="12">
        <f t="shared" si="55"/>
        <v>1</v>
      </c>
    </row>
    <row r="419" spans="1:37" ht="13.5" customHeight="1">
      <c r="A419" s="13" t="s">
        <v>567</v>
      </c>
      <c r="B419" s="13" t="s">
        <v>3147</v>
      </c>
      <c r="C419" s="13" t="s">
        <v>1743</v>
      </c>
      <c r="D419" s="13" t="s">
        <v>4280</v>
      </c>
      <c r="E419" s="21" t="s">
        <v>994</v>
      </c>
      <c r="F419" s="21" t="s">
        <v>9538</v>
      </c>
      <c r="G419" s="15" t="s">
        <v>3340</v>
      </c>
      <c r="H419" s="14" t="s">
        <v>9539</v>
      </c>
      <c r="I419" s="22" t="s">
        <v>10263</v>
      </c>
      <c r="J419" s="13" t="str">
        <f t="shared" si="48"/>
        <v>tkhp890409@softbank.ne.jp</v>
      </c>
      <c r="K419" s="28" t="str">
        <f t="shared" si="49"/>
        <v>整形外科 中島大生</v>
      </c>
      <c r="L419" s="13">
        <f t="shared" si="50"/>
        <v>17</v>
      </c>
      <c r="M419" s="61" t="s">
        <v>3215</v>
      </c>
      <c r="N419" s="13">
        <v>6</v>
      </c>
      <c r="O419" s="13">
        <v>1</v>
      </c>
      <c r="P419" s="13"/>
      <c r="Q419" s="13"/>
      <c r="R419" s="17">
        <v>45931</v>
      </c>
      <c r="S419" s="80" t="s">
        <v>9540</v>
      </c>
      <c r="T419" s="18"/>
      <c r="U419" s="13" t="s">
        <v>2747</v>
      </c>
      <c r="V419" s="13" t="s">
        <v>5181</v>
      </c>
      <c r="W419" s="13"/>
      <c r="X419" s="13" t="s">
        <v>5708</v>
      </c>
      <c r="Y419" s="13" t="s">
        <v>5708</v>
      </c>
      <c r="Z419" s="13" t="s">
        <v>5708</v>
      </c>
      <c r="AA419" s="104" t="s">
        <v>7831</v>
      </c>
      <c r="AB419" s="103"/>
      <c r="AC419" s="12">
        <f t="shared" si="51"/>
        <v>2</v>
      </c>
      <c r="AD419" s="103"/>
      <c r="AE419" s="12">
        <f t="shared" si="52"/>
        <v>2</v>
      </c>
      <c r="AF419" s="103"/>
      <c r="AG419" s="12">
        <f t="shared" si="53"/>
        <v>2</v>
      </c>
      <c r="AH419" s="103"/>
      <c r="AI419" s="12">
        <f t="shared" si="54"/>
        <v>2</v>
      </c>
      <c r="AJ419" s="103" t="s">
        <v>3215</v>
      </c>
      <c r="AK419" s="12">
        <f t="shared" si="55"/>
        <v>1</v>
      </c>
    </row>
    <row r="420" spans="1:37" ht="13.5" customHeight="1">
      <c r="A420" s="13" t="s">
        <v>568</v>
      </c>
      <c r="B420" s="13" t="s">
        <v>3147</v>
      </c>
      <c r="C420" s="13" t="s">
        <v>1744</v>
      </c>
      <c r="D420" s="13" t="s">
        <v>4281</v>
      </c>
      <c r="E420" s="21" t="s">
        <v>1002</v>
      </c>
      <c r="F420" s="21" t="s">
        <v>5982</v>
      </c>
      <c r="G420" s="15" t="s">
        <v>3353</v>
      </c>
      <c r="H420" s="14" t="s">
        <v>3753</v>
      </c>
      <c r="I420" s="22" t="s">
        <v>1159</v>
      </c>
      <c r="J420" s="13" t="str">
        <f t="shared" si="48"/>
        <v>tkhp890410@softbank.ne.jp</v>
      </c>
      <c r="K420" s="28" t="str">
        <f t="shared" si="49"/>
        <v>小児歯科 赤澤友基</v>
      </c>
      <c r="L420" s="13">
        <f t="shared" si="50"/>
        <v>17</v>
      </c>
      <c r="M420" s="146" t="s">
        <v>8899</v>
      </c>
      <c r="N420" s="13">
        <v>7</v>
      </c>
      <c r="O420" s="13">
        <v>2</v>
      </c>
      <c r="P420" s="13"/>
      <c r="Q420" s="13"/>
      <c r="R420" s="17">
        <v>43555</v>
      </c>
      <c r="S420" s="80" t="s">
        <v>6703</v>
      </c>
      <c r="T420" s="13"/>
      <c r="U420" s="13" t="s">
        <v>2740</v>
      </c>
      <c r="V420" s="13" t="s">
        <v>5182</v>
      </c>
      <c r="W420" s="13"/>
      <c r="X420" s="13" t="s">
        <v>5708</v>
      </c>
      <c r="Y420" s="13" t="s">
        <v>5708</v>
      </c>
      <c r="Z420" s="13" t="s">
        <v>5708</v>
      </c>
      <c r="AA420" s="104" t="s">
        <v>8052</v>
      </c>
      <c r="AB420" s="103"/>
      <c r="AC420" s="12">
        <f t="shared" si="51"/>
        <v>2</v>
      </c>
      <c r="AD420" s="103"/>
      <c r="AE420" s="12">
        <f t="shared" si="52"/>
        <v>2</v>
      </c>
      <c r="AF420" s="103"/>
      <c r="AG420" s="12">
        <f t="shared" si="53"/>
        <v>2</v>
      </c>
      <c r="AH420" s="103"/>
      <c r="AI420" s="12">
        <f t="shared" si="54"/>
        <v>2</v>
      </c>
      <c r="AJ420" s="103" t="s">
        <v>1237</v>
      </c>
      <c r="AK420" s="12">
        <f t="shared" si="55"/>
        <v>0</v>
      </c>
    </row>
    <row r="421" spans="1:37" ht="13.5" customHeight="1">
      <c r="A421" s="13" t="s">
        <v>569</v>
      </c>
      <c r="B421" s="13" t="s">
        <v>3147</v>
      </c>
      <c r="C421" s="13" t="s">
        <v>1745</v>
      </c>
      <c r="D421" s="13" t="s">
        <v>4282</v>
      </c>
      <c r="E421" s="21" t="s">
        <v>1004</v>
      </c>
      <c r="F421" s="21" t="s">
        <v>6212</v>
      </c>
      <c r="G421" s="15" t="s">
        <v>7380</v>
      </c>
      <c r="H421" s="14"/>
      <c r="I421" s="16" t="s">
        <v>245</v>
      </c>
      <c r="J421" s="13" t="str">
        <f t="shared" si="48"/>
        <v>tkhp890411@softbank.ne.jp</v>
      </c>
      <c r="K421" s="28" t="str">
        <f t="shared" si="49"/>
        <v>口腔外科 オンコール用</v>
      </c>
      <c r="L421" s="13">
        <f t="shared" si="50"/>
        <v>21</v>
      </c>
      <c r="M421" s="61" t="s">
        <v>8896</v>
      </c>
      <c r="N421" s="13">
        <v>7</v>
      </c>
      <c r="O421" s="13">
        <v>7</v>
      </c>
      <c r="P421" s="13"/>
      <c r="Q421" s="13"/>
      <c r="R421" s="17">
        <v>45017</v>
      </c>
      <c r="S421" s="80" t="s">
        <v>6704</v>
      </c>
      <c r="T421" s="18"/>
      <c r="U421" s="13" t="s">
        <v>2748</v>
      </c>
      <c r="V421" s="13" t="s">
        <v>5183</v>
      </c>
      <c r="W421" s="13"/>
      <c r="X421" s="13" t="s">
        <v>5708</v>
      </c>
      <c r="Y421" s="13" t="s">
        <v>5708</v>
      </c>
      <c r="Z421" s="13" t="s">
        <v>5708</v>
      </c>
      <c r="AA421" s="104" t="s">
        <v>8082</v>
      </c>
      <c r="AB421" s="103"/>
      <c r="AC421" s="12">
        <f t="shared" si="51"/>
        <v>2</v>
      </c>
      <c r="AD421" s="103"/>
      <c r="AE421" s="12">
        <f t="shared" si="52"/>
        <v>2</v>
      </c>
      <c r="AF421" s="103"/>
      <c r="AG421" s="12">
        <f t="shared" si="53"/>
        <v>2</v>
      </c>
      <c r="AH421" s="103"/>
      <c r="AI421" s="12">
        <f t="shared" si="54"/>
        <v>2</v>
      </c>
      <c r="AJ421" s="103" t="s">
        <v>7248</v>
      </c>
      <c r="AK421" s="12">
        <f t="shared" si="55"/>
        <v>0</v>
      </c>
    </row>
    <row r="422" spans="1:37" ht="13.5" customHeight="1">
      <c r="A422" s="13" t="s">
        <v>570</v>
      </c>
      <c r="B422" s="13" t="s">
        <v>3147</v>
      </c>
      <c r="C422" s="13" t="s">
        <v>1746</v>
      </c>
      <c r="D422" s="13" t="s">
        <v>4283</v>
      </c>
      <c r="E422" s="21" t="s">
        <v>5782</v>
      </c>
      <c r="F422" s="21" t="s">
        <v>7282</v>
      </c>
      <c r="G422" s="15" t="s">
        <v>3348</v>
      </c>
      <c r="H422" s="14" t="s">
        <v>7283</v>
      </c>
      <c r="I422" s="22" t="s">
        <v>1159</v>
      </c>
      <c r="J422" s="13" t="str">
        <f t="shared" si="48"/>
        <v>tkhp890412@softbank.ne.jp</v>
      </c>
      <c r="K422" s="28" t="str">
        <f t="shared" si="49"/>
        <v>歯科（１保） 伊田百美香</v>
      </c>
      <c r="L422" s="13">
        <f t="shared" si="50"/>
        <v>23</v>
      </c>
      <c r="M422" s="146" t="s">
        <v>6177</v>
      </c>
      <c r="N422" s="13">
        <v>7</v>
      </c>
      <c r="O422" s="13">
        <v>2</v>
      </c>
      <c r="P422" s="13"/>
      <c r="Q422" s="13"/>
      <c r="R422" s="17">
        <v>45461</v>
      </c>
      <c r="S422" s="80" t="s">
        <v>8934</v>
      </c>
      <c r="T422" s="18"/>
      <c r="U422" s="13" t="s">
        <v>2754</v>
      </c>
      <c r="V422" s="13" t="s">
        <v>5184</v>
      </c>
      <c r="W422" s="13"/>
      <c r="X422" s="13" t="s">
        <v>5708</v>
      </c>
      <c r="Y422" s="13" t="s">
        <v>5708</v>
      </c>
      <c r="Z422" s="13" t="s">
        <v>5708</v>
      </c>
      <c r="AA422" s="104" t="s">
        <v>8053</v>
      </c>
      <c r="AB422" s="103"/>
      <c r="AC422" s="12">
        <f t="shared" si="51"/>
        <v>2</v>
      </c>
      <c r="AD422" s="103"/>
      <c r="AE422" s="12">
        <f t="shared" si="52"/>
        <v>2</v>
      </c>
      <c r="AF422" s="103"/>
      <c r="AG422" s="12">
        <f t="shared" si="53"/>
        <v>2</v>
      </c>
      <c r="AH422" s="103"/>
      <c r="AI422" s="12">
        <f t="shared" si="54"/>
        <v>2</v>
      </c>
      <c r="AJ422" s="103" t="s">
        <v>1237</v>
      </c>
      <c r="AK422" s="12">
        <f t="shared" si="55"/>
        <v>0</v>
      </c>
    </row>
    <row r="423" spans="1:37" ht="13.5" customHeight="1">
      <c r="A423" s="20" t="s">
        <v>1196</v>
      </c>
      <c r="B423" s="13" t="s">
        <v>3147</v>
      </c>
      <c r="C423" s="13" t="s">
        <v>1747</v>
      </c>
      <c r="D423" s="13" t="s">
        <v>4284</v>
      </c>
      <c r="E423" s="21" t="s">
        <v>6914</v>
      </c>
      <c r="F423" s="21" t="s">
        <v>6341</v>
      </c>
      <c r="G423" s="15" t="s">
        <v>7071</v>
      </c>
      <c r="H423" s="14" t="s">
        <v>3798</v>
      </c>
      <c r="I423" s="16" t="s">
        <v>247</v>
      </c>
      <c r="J423" s="13" t="str">
        <f t="shared" si="48"/>
        <v>tkhp890413@softbank.ne.jp</v>
      </c>
      <c r="K423" s="28" t="str">
        <f t="shared" si="49"/>
        <v>総合歯科 岸本卓大</v>
      </c>
      <c r="L423" s="13">
        <f t="shared" si="50"/>
        <v>17</v>
      </c>
      <c r="M423" s="146" t="s">
        <v>1240</v>
      </c>
      <c r="N423" s="13">
        <v>7</v>
      </c>
      <c r="O423" s="13">
        <v>2</v>
      </c>
      <c r="P423" s="13"/>
      <c r="Q423" s="13"/>
      <c r="R423" s="17">
        <v>44652</v>
      </c>
      <c r="S423" s="80" t="s">
        <v>7015</v>
      </c>
      <c r="T423" s="18"/>
      <c r="U423" s="13" t="s">
        <v>2703</v>
      </c>
      <c r="V423" s="13" t="s">
        <v>5185</v>
      </c>
      <c r="W423" s="13"/>
      <c r="X423" s="13" t="s">
        <v>5708</v>
      </c>
      <c r="Y423" s="13" t="s">
        <v>5708</v>
      </c>
      <c r="Z423" s="13" t="s">
        <v>5708</v>
      </c>
      <c r="AA423" s="104" t="s">
        <v>8145</v>
      </c>
      <c r="AB423" s="103"/>
      <c r="AC423" s="12">
        <f t="shared" si="51"/>
        <v>2</v>
      </c>
      <c r="AD423" s="103"/>
      <c r="AE423" s="12">
        <f t="shared" si="52"/>
        <v>2</v>
      </c>
      <c r="AF423" s="103"/>
      <c r="AG423" s="12">
        <f t="shared" si="53"/>
        <v>2</v>
      </c>
      <c r="AH423" s="103"/>
      <c r="AI423" s="12">
        <f t="shared" si="54"/>
        <v>2</v>
      </c>
      <c r="AJ423" s="103" t="s">
        <v>1240</v>
      </c>
      <c r="AK423" s="12">
        <f t="shared" si="55"/>
        <v>1</v>
      </c>
    </row>
    <row r="424" spans="1:37" ht="13.5" customHeight="1">
      <c r="A424" s="13" t="s">
        <v>571</v>
      </c>
      <c r="B424" s="13" t="s">
        <v>3147</v>
      </c>
      <c r="C424" s="13" t="s">
        <v>1748</v>
      </c>
      <c r="D424" s="13" t="s">
        <v>4285</v>
      </c>
      <c r="E424" s="21" t="s">
        <v>10353</v>
      </c>
      <c r="F424" s="21" t="s">
        <v>5983</v>
      </c>
      <c r="G424" s="15" t="s">
        <v>10639</v>
      </c>
      <c r="H424" s="14" t="s">
        <v>3719</v>
      </c>
      <c r="I424" s="16" t="s">
        <v>1118</v>
      </c>
      <c r="J424" s="13" t="str">
        <f t="shared" si="48"/>
        <v>tkhp890414@softbank.ne.jp</v>
      </c>
      <c r="K424" s="28" t="str">
        <f t="shared" si="49"/>
        <v>臨床工学部 坂東直紀</v>
      </c>
      <c r="L424" s="13">
        <f t="shared" si="50"/>
        <v>19</v>
      </c>
      <c r="M424" s="61" t="s">
        <v>10354</v>
      </c>
      <c r="N424" s="13">
        <v>12</v>
      </c>
      <c r="O424" s="13">
        <v>5</v>
      </c>
      <c r="P424" s="13"/>
      <c r="Q424" s="13"/>
      <c r="R424" s="17">
        <v>41911</v>
      </c>
      <c r="S424" s="80" t="s">
        <v>6705</v>
      </c>
      <c r="T424" s="18"/>
      <c r="U424" s="13" t="s">
        <v>2915</v>
      </c>
      <c r="V424" s="13" t="s">
        <v>5186</v>
      </c>
      <c r="W424" s="13"/>
      <c r="X424" s="13" t="s">
        <v>5708</v>
      </c>
      <c r="Y424" s="13" t="s">
        <v>5708</v>
      </c>
      <c r="Z424" s="13" t="s">
        <v>5708</v>
      </c>
      <c r="AA424" s="104" t="s">
        <v>8383</v>
      </c>
      <c r="AB424" s="103"/>
      <c r="AC424" s="12">
        <f t="shared" si="51"/>
        <v>2</v>
      </c>
      <c r="AD424" s="103"/>
      <c r="AE424" s="12">
        <f t="shared" si="52"/>
        <v>2</v>
      </c>
      <c r="AF424" s="103"/>
      <c r="AG424" s="12">
        <f t="shared" si="53"/>
        <v>2</v>
      </c>
      <c r="AH424" s="103"/>
      <c r="AI424" s="12">
        <f t="shared" si="54"/>
        <v>2</v>
      </c>
      <c r="AJ424" s="103" t="s">
        <v>6185</v>
      </c>
      <c r="AK424" s="12">
        <f t="shared" si="55"/>
        <v>0</v>
      </c>
    </row>
    <row r="425" spans="1:37" ht="13.5" customHeight="1">
      <c r="A425" s="13" t="s">
        <v>572</v>
      </c>
      <c r="B425" s="13" t="s">
        <v>3147</v>
      </c>
      <c r="C425" s="13" t="s">
        <v>1749</v>
      </c>
      <c r="D425" s="13" t="s">
        <v>4286</v>
      </c>
      <c r="E425" s="21" t="s">
        <v>997</v>
      </c>
      <c r="F425" s="21" t="s">
        <v>5984</v>
      </c>
      <c r="G425" s="15" t="s">
        <v>1249</v>
      </c>
      <c r="H425" s="14" t="s">
        <v>3727</v>
      </c>
      <c r="I425" s="16" t="s">
        <v>268</v>
      </c>
      <c r="J425" s="13" t="str">
        <f t="shared" si="48"/>
        <v>tkhp890415@softbank.ne.jp</v>
      </c>
      <c r="K425" s="28" t="str">
        <f t="shared" si="49"/>
        <v>麻酔科 櫻井静佳</v>
      </c>
      <c r="L425" s="13">
        <f t="shared" si="50"/>
        <v>15</v>
      </c>
      <c r="M425" s="61" t="s">
        <v>967</v>
      </c>
      <c r="N425" s="13">
        <v>6</v>
      </c>
      <c r="O425" s="13">
        <v>1</v>
      </c>
      <c r="P425" s="13"/>
      <c r="Q425" s="13"/>
      <c r="R425" s="17">
        <v>43392</v>
      </c>
      <c r="S425" s="82" t="s">
        <v>6706</v>
      </c>
      <c r="T425" s="18"/>
      <c r="U425" s="13" t="s">
        <v>2584</v>
      </c>
      <c r="V425" s="13" t="s">
        <v>5187</v>
      </c>
      <c r="W425" s="13"/>
      <c r="X425" s="13" t="s">
        <v>5708</v>
      </c>
      <c r="Y425" s="13" t="s">
        <v>5708</v>
      </c>
      <c r="Z425" s="13" t="s">
        <v>5708</v>
      </c>
      <c r="AA425" s="104" t="s">
        <v>7910</v>
      </c>
      <c r="AB425" s="103"/>
      <c r="AC425" s="12">
        <f t="shared" si="51"/>
        <v>2</v>
      </c>
      <c r="AD425" s="103"/>
      <c r="AE425" s="12">
        <f t="shared" si="52"/>
        <v>2</v>
      </c>
      <c r="AF425" s="103"/>
      <c r="AG425" s="12">
        <f t="shared" si="53"/>
        <v>2</v>
      </c>
      <c r="AH425" s="103"/>
      <c r="AI425" s="12">
        <f t="shared" si="54"/>
        <v>2</v>
      </c>
      <c r="AJ425" s="103" t="s">
        <v>967</v>
      </c>
      <c r="AK425" s="12">
        <f t="shared" si="55"/>
        <v>1</v>
      </c>
    </row>
    <row r="426" spans="1:37" ht="13.5" customHeight="1">
      <c r="A426" s="13" t="s">
        <v>573</v>
      </c>
      <c r="B426" s="13" t="s">
        <v>3147</v>
      </c>
      <c r="C426" s="13" t="s">
        <v>1750</v>
      </c>
      <c r="D426" s="13" t="s">
        <v>4287</v>
      </c>
      <c r="E426" s="21" t="s">
        <v>5780</v>
      </c>
      <c r="F426" s="21" t="s">
        <v>3205</v>
      </c>
      <c r="G426" s="15" t="s">
        <v>1252</v>
      </c>
      <c r="H426" s="14" t="s">
        <v>3750</v>
      </c>
      <c r="I426" s="16" t="s">
        <v>1160</v>
      </c>
      <c r="J426" s="13" t="str">
        <f t="shared" si="48"/>
        <v>tkhp890416@softbank.ne.jp</v>
      </c>
      <c r="K426" s="28" t="str">
        <f t="shared" si="49"/>
        <v>歯科（２補） 松香芳三</v>
      </c>
      <c r="L426" s="13">
        <f t="shared" si="50"/>
        <v>21</v>
      </c>
      <c r="M426" s="146" t="s">
        <v>6180</v>
      </c>
      <c r="N426" s="13">
        <v>3</v>
      </c>
      <c r="O426" s="13">
        <v>2</v>
      </c>
      <c r="P426" s="13"/>
      <c r="Q426" s="13"/>
      <c r="R426" s="17">
        <v>43182</v>
      </c>
      <c r="S426" s="82" t="s">
        <v>6707</v>
      </c>
      <c r="T426" s="18"/>
      <c r="U426" s="13" t="s">
        <v>2711</v>
      </c>
      <c r="V426" s="13" t="s">
        <v>5188</v>
      </c>
      <c r="W426" s="13"/>
      <c r="X426" s="13" t="s">
        <v>5708</v>
      </c>
      <c r="Y426" s="13" t="s">
        <v>5708</v>
      </c>
      <c r="Z426" s="13" t="s">
        <v>5708</v>
      </c>
      <c r="AA426" s="104" t="s">
        <v>8029</v>
      </c>
      <c r="AB426" s="103"/>
      <c r="AC426" s="12">
        <f t="shared" si="51"/>
        <v>2</v>
      </c>
      <c r="AD426" s="103"/>
      <c r="AE426" s="12">
        <f t="shared" si="52"/>
        <v>2</v>
      </c>
      <c r="AF426" s="103"/>
      <c r="AG426" s="12">
        <f t="shared" si="53"/>
        <v>2</v>
      </c>
      <c r="AH426" s="103"/>
      <c r="AI426" s="12">
        <f t="shared" si="54"/>
        <v>2</v>
      </c>
      <c r="AJ426" s="103" t="s">
        <v>6180</v>
      </c>
      <c r="AK426" s="12">
        <f t="shared" si="55"/>
        <v>1</v>
      </c>
    </row>
    <row r="427" spans="1:37" ht="13.5" customHeight="1">
      <c r="A427" s="13" t="s">
        <v>574</v>
      </c>
      <c r="B427" s="13" t="s">
        <v>3147</v>
      </c>
      <c r="C427" s="13" t="s">
        <v>1751</v>
      </c>
      <c r="D427" s="13" t="s">
        <v>4288</v>
      </c>
      <c r="E427" s="21" t="s">
        <v>1011</v>
      </c>
      <c r="F427" s="21" t="s">
        <v>6933</v>
      </c>
      <c r="G427" s="15" t="s">
        <v>3355</v>
      </c>
      <c r="H427" s="14" t="s">
        <v>6965</v>
      </c>
      <c r="I427" s="16" t="s">
        <v>6987</v>
      </c>
      <c r="J427" s="13" t="str">
        <f t="shared" si="48"/>
        <v>tkhp890417@softbank.ne.jp</v>
      </c>
      <c r="K427" s="28" t="str">
        <f t="shared" si="49"/>
        <v>歯科衛生室 片岡宏介</v>
      </c>
      <c r="L427" s="13">
        <f t="shared" si="50"/>
        <v>19</v>
      </c>
      <c r="M427" s="144" t="s">
        <v>3581</v>
      </c>
      <c r="N427" s="13">
        <v>5</v>
      </c>
      <c r="O427" s="13">
        <v>2</v>
      </c>
      <c r="P427" s="13"/>
      <c r="Q427" s="13"/>
      <c r="R427" s="17">
        <v>44652</v>
      </c>
      <c r="S427" s="80" t="s">
        <v>7016</v>
      </c>
      <c r="T427" s="18"/>
      <c r="U427" s="13" t="s">
        <v>2830</v>
      </c>
      <c r="V427" s="13" t="s">
        <v>5189</v>
      </c>
      <c r="W427" s="13"/>
      <c r="X427" s="13" t="s">
        <v>5708</v>
      </c>
      <c r="Y427" s="13" t="s">
        <v>5708</v>
      </c>
      <c r="Z427" s="13" t="s">
        <v>5708</v>
      </c>
      <c r="AA427" s="104" t="s">
        <v>8399</v>
      </c>
      <c r="AB427" s="103"/>
      <c r="AC427" s="12">
        <f t="shared" si="51"/>
        <v>2</v>
      </c>
      <c r="AD427" s="103"/>
      <c r="AE427" s="12">
        <f t="shared" si="52"/>
        <v>2</v>
      </c>
      <c r="AF427" s="103"/>
      <c r="AG427" s="12">
        <f t="shared" si="53"/>
        <v>2</v>
      </c>
      <c r="AH427" s="103"/>
      <c r="AI427" s="12">
        <f t="shared" si="54"/>
        <v>2</v>
      </c>
      <c r="AJ427" s="103" t="s">
        <v>3581</v>
      </c>
      <c r="AK427" s="12">
        <f t="shared" si="55"/>
        <v>1</v>
      </c>
    </row>
    <row r="428" spans="1:37" ht="13.5" customHeight="1">
      <c r="A428" s="13" t="s">
        <v>575</v>
      </c>
      <c r="B428" s="13" t="s">
        <v>3147</v>
      </c>
      <c r="C428" s="13" t="s">
        <v>1752</v>
      </c>
      <c r="D428" s="13" t="s">
        <v>4289</v>
      </c>
      <c r="E428" s="21" t="s">
        <v>997</v>
      </c>
      <c r="F428" s="21" t="s">
        <v>10302</v>
      </c>
      <c r="G428" s="15" t="s">
        <v>1249</v>
      </c>
      <c r="H428" s="14" t="s">
        <v>10303</v>
      </c>
      <c r="I428" s="16" t="s">
        <v>6343</v>
      </c>
      <c r="J428" s="13" t="str">
        <f t="shared" si="48"/>
        <v>tkhp890418@softbank.ne.jp</v>
      </c>
      <c r="K428" s="28" t="str">
        <f t="shared" si="49"/>
        <v>麻酔科 遠藤寛也</v>
      </c>
      <c r="L428" s="13">
        <f t="shared" si="50"/>
        <v>15</v>
      </c>
      <c r="M428" s="61" t="s">
        <v>967</v>
      </c>
      <c r="N428" s="13">
        <v>6</v>
      </c>
      <c r="O428" s="13">
        <v>1</v>
      </c>
      <c r="P428" s="13"/>
      <c r="Q428" s="13"/>
      <c r="R428" s="17">
        <v>46085</v>
      </c>
      <c r="S428" s="80" t="s">
        <v>10312</v>
      </c>
      <c r="T428" s="18"/>
      <c r="U428" s="13" t="s">
        <v>2492</v>
      </c>
      <c r="V428" s="13" t="s">
        <v>5190</v>
      </c>
      <c r="W428" s="13"/>
      <c r="X428" s="13" t="s">
        <v>5708</v>
      </c>
      <c r="Y428" s="13" t="s">
        <v>5708</v>
      </c>
      <c r="Z428" s="13" t="s">
        <v>5708</v>
      </c>
      <c r="AA428" s="104" t="s">
        <v>7911</v>
      </c>
      <c r="AB428" s="103"/>
      <c r="AC428" s="12">
        <f t="shared" si="51"/>
        <v>2</v>
      </c>
      <c r="AD428" s="103"/>
      <c r="AE428" s="12">
        <f t="shared" si="52"/>
        <v>2</v>
      </c>
      <c r="AF428" s="103"/>
      <c r="AG428" s="12">
        <f t="shared" si="53"/>
        <v>2</v>
      </c>
      <c r="AH428" s="103" t="s">
        <v>8621</v>
      </c>
      <c r="AI428" s="12">
        <f t="shared" si="54"/>
        <v>0</v>
      </c>
      <c r="AJ428" s="103" t="s">
        <v>967</v>
      </c>
      <c r="AK428" s="12">
        <f t="shared" si="55"/>
        <v>1</v>
      </c>
    </row>
    <row r="429" spans="1:37" ht="13.5" customHeight="1">
      <c r="A429" s="13" t="s">
        <v>576</v>
      </c>
      <c r="B429" s="13" t="s">
        <v>3147</v>
      </c>
      <c r="C429" s="13" t="s">
        <v>1753</v>
      </c>
      <c r="D429" s="13" t="s">
        <v>4290</v>
      </c>
      <c r="E429" s="21" t="s">
        <v>1004</v>
      </c>
      <c r="F429" s="21" t="s">
        <v>6451</v>
      </c>
      <c r="G429" s="15" t="s">
        <v>1232</v>
      </c>
      <c r="H429" s="14" t="s">
        <v>5732</v>
      </c>
      <c r="I429" s="16" t="s">
        <v>1146</v>
      </c>
      <c r="J429" s="13" t="str">
        <f t="shared" si="48"/>
        <v>tkhp890419@softbank.ne.jp</v>
      </c>
      <c r="K429" s="28" t="str">
        <f t="shared" si="49"/>
        <v>口腔外科 高田真里菜</v>
      </c>
      <c r="L429" s="13">
        <f t="shared" si="50"/>
        <v>19</v>
      </c>
      <c r="M429" s="61" t="s">
        <v>8896</v>
      </c>
      <c r="N429" s="13">
        <v>7</v>
      </c>
      <c r="O429" s="13">
        <v>2</v>
      </c>
      <c r="P429" s="13"/>
      <c r="Q429" s="13"/>
      <c r="R429" s="17">
        <v>46099</v>
      </c>
      <c r="S429" s="80" t="s">
        <v>10486</v>
      </c>
      <c r="T429" s="18"/>
      <c r="U429" s="13" t="s">
        <v>2757</v>
      </c>
      <c r="V429" s="13" t="s">
        <v>5191</v>
      </c>
      <c r="W429" s="13"/>
      <c r="X429" s="13" t="s">
        <v>5708</v>
      </c>
      <c r="Y429" s="13" t="s">
        <v>5708</v>
      </c>
      <c r="Z429" s="13" t="s">
        <v>5708</v>
      </c>
      <c r="AA429" s="104" t="s">
        <v>8085</v>
      </c>
      <c r="AB429" s="103"/>
      <c r="AC429" s="12">
        <f t="shared" si="51"/>
        <v>2</v>
      </c>
      <c r="AD429" s="103"/>
      <c r="AE429" s="12">
        <f t="shared" si="52"/>
        <v>2</v>
      </c>
      <c r="AF429" s="103"/>
      <c r="AG429" s="12">
        <f t="shared" si="53"/>
        <v>2</v>
      </c>
      <c r="AH429" s="103"/>
      <c r="AI429" s="12">
        <f t="shared" si="54"/>
        <v>2</v>
      </c>
      <c r="AJ429" s="103" t="s">
        <v>1239</v>
      </c>
      <c r="AK429" s="12">
        <f t="shared" si="55"/>
        <v>0</v>
      </c>
    </row>
    <row r="430" spans="1:37" ht="13.5" customHeight="1">
      <c r="A430" s="13" t="s">
        <v>577</v>
      </c>
      <c r="B430" s="13" t="s">
        <v>3147</v>
      </c>
      <c r="C430" s="13" t="s">
        <v>1754</v>
      </c>
      <c r="D430" s="13" t="s">
        <v>4291</v>
      </c>
      <c r="E430" s="21" t="s">
        <v>5780</v>
      </c>
      <c r="F430" s="21" t="s">
        <v>10261</v>
      </c>
      <c r="G430" s="15" t="s">
        <v>1252</v>
      </c>
      <c r="H430" s="14" t="s">
        <v>10262</v>
      </c>
      <c r="I430" s="16" t="s">
        <v>10263</v>
      </c>
      <c r="J430" s="13" t="str">
        <f t="shared" si="48"/>
        <v>tkhp890420@softbank.ne.jp</v>
      </c>
      <c r="K430" s="28" t="str">
        <f t="shared" si="49"/>
        <v>歯科（２補） 新開瑞季</v>
      </c>
      <c r="L430" s="13">
        <f t="shared" si="50"/>
        <v>21</v>
      </c>
      <c r="M430" s="146" t="s">
        <v>6180</v>
      </c>
      <c r="N430" s="13">
        <v>7</v>
      </c>
      <c r="O430" s="13">
        <v>2</v>
      </c>
      <c r="P430" s="13"/>
      <c r="Q430" s="13"/>
      <c r="R430" s="17">
        <v>46084</v>
      </c>
      <c r="S430" s="80" t="s">
        <v>10264</v>
      </c>
      <c r="T430" s="18"/>
      <c r="U430" s="13" t="s">
        <v>2712</v>
      </c>
      <c r="V430" s="13" t="s">
        <v>5192</v>
      </c>
      <c r="W430" s="13"/>
      <c r="X430" s="13" t="s">
        <v>5708</v>
      </c>
      <c r="Y430" s="13" t="s">
        <v>5708</v>
      </c>
      <c r="Z430" s="13" t="s">
        <v>5708</v>
      </c>
      <c r="AA430" s="104" t="s">
        <v>8030</v>
      </c>
      <c r="AB430" s="103"/>
      <c r="AC430" s="12">
        <f t="shared" si="51"/>
        <v>2</v>
      </c>
      <c r="AD430" s="103"/>
      <c r="AE430" s="12">
        <f t="shared" si="52"/>
        <v>2</v>
      </c>
      <c r="AF430" s="103"/>
      <c r="AG430" s="12">
        <f t="shared" si="53"/>
        <v>2</v>
      </c>
      <c r="AH430" s="103"/>
      <c r="AI430" s="12">
        <f t="shared" si="54"/>
        <v>2</v>
      </c>
      <c r="AJ430" s="103" t="s">
        <v>6180</v>
      </c>
      <c r="AK430" s="12">
        <f t="shared" si="55"/>
        <v>1</v>
      </c>
    </row>
    <row r="431" spans="1:37" ht="13.5" customHeight="1">
      <c r="A431" s="13" t="s">
        <v>578</v>
      </c>
      <c r="B431" s="13" t="s">
        <v>3147</v>
      </c>
      <c r="C431" s="13" t="s">
        <v>1755</v>
      </c>
      <c r="D431" s="13" t="s">
        <v>4292</v>
      </c>
      <c r="E431" s="21" t="s">
        <v>737</v>
      </c>
      <c r="F431" s="21" t="s">
        <v>5985</v>
      </c>
      <c r="G431" s="15" t="s">
        <v>3356</v>
      </c>
      <c r="H431" s="14" t="s">
        <v>3761</v>
      </c>
      <c r="I431" s="16" t="s">
        <v>1110</v>
      </c>
      <c r="J431" s="13" t="str">
        <f t="shared" si="48"/>
        <v>tkhp890421@softbank.ne.jp</v>
      </c>
      <c r="K431" s="28" t="str">
        <f t="shared" si="49"/>
        <v>歯科麻酔科 江口覚</v>
      </c>
      <c r="L431" s="13">
        <f t="shared" si="50"/>
        <v>17</v>
      </c>
      <c r="M431" s="146" t="s">
        <v>8897</v>
      </c>
      <c r="N431" s="13">
        <v>7</v>
      </c>
      <c r="O431" s="13">
        <v>2</v>
      </c>
      <c r="P431" s="13"/>
      <c r="Q431" s="13"/>
      <c r="R431" s="17">
        <v>40273</v>
      </c>
      <c r="S431" s="80" t="s">
        <v>6708</v>
      </c>
      <c r="T431" s="18"/>
      <c r="U431" s="13" t="s">
        <v>2758</v>
      </c>
      <c r="V431" s="13" t="s">
        <v>5193</v>
      </c>
      <c r="W431" s="13"/>
      <c r="X431" s="13" t="s">
        <v>5708</v>
      </c>
      <c r="Y431" s="13" t="s">
        <v>5708</v>
      </c>
      <c r="Z431" s="13" t="s">
        <v>5708</v>
      </c>
      <c r="AA431" s="104" t="s">
        <v>8086</v>
      </c>
      <c r="AB431" s="103"/>
      <c r="AC431" s="12">
        <f t="shared" si="51"/>
        <v>2</v>
      </c>
      <c r="AD431" s="103"/>
      <c r="AE431" s="12">
        <f t="shared" si="52"/>
        <v>2</v>
      </c>
      <c r="AF431" s="103"/>
      <c r="AG431" s="12">
        <f t="shared" si="53"/>
        <v>2</v>
      </c>
      <c r="AH431" s="103"/>
      <c r="AI431" s="12">
        <f t="shared" si="54"/>
        <v>2</v>
      </c>
      <c r="AJ431" s="103" t="s">
        <v>1239</v>
      </c>
      <c r="AK431" s="12">
        <f t="shared" si="55"/>
        <v>0</v>
      </c>
    </row>
    <row r="432" spans="1:37" ht="13.5" customHeight="1">
      <c r="A432" s="13" t="s">
        <v>579</v>
      </c>
      <c r="B432" s="13" t="s">
        <v>3147</v>
      </c>
      <c r="C432" s="13" t="s">
        <v>2217</v>
      </c>
      <c r="D432" s="13" t="s">
        <v>4293</v>
      </c>
      <c r="E432" s="21" t="s">
        <v>737</v>
      </c>
      <c r="F432" s="21" t="s">
        <v>10649</v>
      </c>
      <c r="G432" s="15" t="s">
        <v>3356</v>
      </c>
      <c r="H432" s="14" t="s">
        <v>10650</v>
      </c>
      <c r="I432" s="16" t="s">
        <v>10651</v>
      </c>
      <c r="J432" s="13" t="str">
        <f t="shared" si="48"/>
        <v>tkhp890422@softbank.ne.jp</v>
      </c>
      <c r="K432" s="28" t="str">
        <f t="shared" si="49"/>
        <v>歯科麻酔科 松井瞳</v>
      </c>
      <c r="L432" s="13">
        <f t="shared" si="50"/>
        <v>17</v>
      </c>
      <c r="M432" s="146" t="s">
        <v>8897</v>
      </c>
      <c r="N432" s="13">
        <v>7</v>
      </c>
      <c r="O432" s="13">
        <v>2</v>
      </c>
      <c r="P432" s="13"/>
      <c r="Q432" s="13"/>
      <c r="R432" s="17">
        <v>46099</v>
      </c>
      <c r="S432" s="80" t="s">
        <v>10652</v>
      </c>
      <c r="T432" s="18"/>
      <c r="U432" s="13" t="s">
        <v>2759</v>
      </c>
      <c r="V432" s="13" t="s">
        <v>5194</v>
      </c>
      <c r="W432" s="13"/>
      <c r="X432" s="13" t="s">
        <v>5708</v>
      </c>
      <c r="Y432" s="13" t="s">
        <v>5708</v>
      </c>
      <c r="Z432" s="13" t="s">
        <v>5708</v>
      </c>
      <c r="AA432" s="104" t="s">
        <v>8087</v>
      </c>
      <c r="AB432" s="103"/>
      <c r="AC432" s="12">
        <f t="shared" si="51"/>
        <v>2</v>
      </c>
      <c r="AD432" s="103"/>
      <c r="AE432" s="12">
        <f t="shared" si="52"/>
        <v>2</v>
      </c>
      <c r="AF432" s="103"/>
      <c r="AG432" s="12">
        <f t="shared" si="53"/>
        <v>2</v>
      </c>
      <c r="AH432" s="103"/>
      <c r="AI432" s="12">
        <f t="shared" si="54"/>
        <v>2</v>
      </c>
      <c r="AJ432" s="103" t="s">
        <v>1239</v>
      </c>
      <c r="AK432" s="12">
        <f t="shared" si="55"/>
        <v>0</v>
      </c>
    </row>
    <row r="433" spans="1:37" ht="13.5" customHeight="1">
      <c r="A433" s="13" t="s">
        <v>580</v>
      </c>
      <c r="B433" s="13" t="s">
        <v>3147</v>
      </c>
      <c r="C433" s="13" t="s">
        <v>1757</v>
      </c>
      <c r="D433" s="13" t="s">
        <v>4294</v>
      </c>
      <c r="E433" s="21" t="s">
        <v>737</v>
      </c>
      <c r="F433" s="21" t="s">
        <v>5986</v>
      </c>
      <c r="G433" s="15" t="s">
        <v>3356</v>
      </c>
      <c r="H433" s="14" t="s">
        <v>3762</v>
      </c>
      <c r="I433" s="16" t="s">
        <v>3195</v>
      </c>
      <c r="J433" s="13" t="str">
        <f t="shared" si="48"/>
        <v>tkhp890423@softbank.ne.jp</v>
      </c>
      <c r="K433" s="28" t="str">
        <f t="shared" si="49"/>
        <v>歯科麻酔科 高石和美</v>
      </c>
      <c r="L433" s="13">
        <f t="shared" si="50"/>
        <v>19</v>
      </c>
      <c r="M433" s="146" t="s">
        <v>8897</v>
      </c>
      <c r="N433" s="13">
        <v>7</v>
      </c>
      <c r="O433" s="13">
        <v>2</v>
      </c>
      <c r="P433" s="13"/>
      <c r="Q433" s="13"/>
      <c r="R433" s="17">
        <v>43919</v>
      </c>
      <c r="S433" s="80" t="s">
        <v>6709</v>
      </c>
      <c r="T433" s="18"/>
      <c r="U433" s="13" t="s">
        <v>2760</v>
      </c>
      <c r="V433" s="13" t="s">
        <v>5195</v>
      </c>
      <c r="W433" s="13"/>
      <c r="X433" s="13" t="s">
        <v>5708</v>
      </c>
      <c r="Y433" s="13" t="s">
        <v>5708</v>
      </c>
      <c r="Z433" s="13" t="s">
        <v>5708</v>
      </c>
      <c r="AA433" s="104" t="s">
        <v>8088</v>
      </c>
      <c r="AB433" s="103"/>
      <c r="AC433" s="12">
        <f t="shared" si="51"/>
        <v>2</v>
      </c>
      <c r="AD433" s="103"/>
      <c r="AE433" s="12">
        <f t="shared" si="52"/>
        <v>2</v>
      </c>
      <c r="AF433" s="103"/>
      <c r="AG433" s="12">
        <f t="shared" si="53"/>
        <v>2</v>
      </c>
      <c r="AH433" s="103"/>
      <c r="AI433" s="12">
        <f t="shared" si="54"/>
        <v>2</v>
      </c>
      <c r="AJ433" s="103" t="s">
        <v>1239</v>
      </c>
      <c r="AK433" s="12">
        <f t="shared" si="55"/>
        <v>0</v>
      </c>
    </row>
    <row r="434" spans="1:37" ht="13.5" customHeight="1">
      <c r="A434" s="13" t="s">
        <v>581</v>
      </c>
      <c r="B434" s="13" t="s">
        <v>3147</v>
      </c>
      <c r="C434" s="13" t="s">
        <v>1758</v>
      </c>
      <c r="D434" s="13" t="s">
        <v>4295</v>
      </c>
      <c r="E434" s="21" t="s">
        <v>9454</v>
      </c>
      <c r="F434" s="21" t="s">
        <v>9448</v>
      </c>
      <c r="G434" s="15" t="s">
        <v>3328</v>
      </c>
      <c r="H434" s="14" t="s">
        <v>9180</v>
      </c>
      <c r="I434" s="22" t="s">
        <v>10454</v>
      </c>
      <c r="J434" s="13" t="str">
        <f t="shared" si="48"/>
        <v>tkhp890424@softbank.ne.jp</v>
      </c>
      <c r="K434" s="28" t="str">
        <f t="shared" si="49"/>
        <v>歯科（１補） 青野恭子</v>
      </c>
      <c r="L434" s="13">
        <f t="shared" si="50"/>
        <v>21</v>
      </c>
      <c r="M434" s="146" t="s">
        <v>6179</v>
      </c>
      <c r="N434" s="13">
        <v>6</v>
      </c>
      <c r="O434" s="13">
        <v>1</v>
      </c>
      <c r="P434" s="13"/>
      <c r="Q434" s="13"/>
      <c r="R434" s="17">
        <v>45778</v>
      </c>
      <c r="S434" s="80" t="s">
        <v>9455</v>
      </c>
      <c r="T434" s="18"/>
      <c r="U434" s="13" t="s">
        <v>2761</v>
      </c>
      <c r="V434" s="13" t="s">
        <v>5196</v>
      </c>
      <c r="W434" s="13"/>
      <c r="X434" s="13" t="s">
        <v>5708</v>
      </c>
      <c r="Y434" s="13" t="s">
        <v>5708</v>
      </c>
      <c r="Z434" s="13" t="s">
        <v>5708</v>
      </c>
      <c r="AA434" s="104" t="s">
        <v>8089</v>
      </c>
      <c r="AB434" s="103"/>
      <c r="AC434" s="12">
        <f t="shared" si="51"/>
        <v>2</v>
      </c>
      <c r="AD434" s="103"/>
      <c r="AE434" s="12">
        <f t="shared" si="52"/>
        <v>2</v>
      </c>
      <c r="AF434" s="103"/>
      <c r="AG434" s="12">
        <f t="shared" si="53"/>
        <v>2</v>
      </c>
      <c r="AH434" s="103"/>
      <c r="AI434" s="12">
        <f t="shared" si="54"/>
        <v>2</v>
      </c>
      <c r="AJ434" s="103" t="s">
        <v>1239</v>
      </c>
      <c r="AK434" s="12">
        <f t="shared" si="55"/>
        <v>0</v>
      </c>
    </row>
    <row r="435" spans="1:37" ht="13.5" customHeight="1">
      <c r="A435" s="13" t="s">
        <v>582</v>
      </c>
      <c r="B435" s="13" t="s">
        <v>3147</v>
      </c>
      <c r="C435" s="13" t="s">
        <v>1759</v>
      </c>
      <c r="D435" s="13" t="s">
        <v>4296</v>
      </c>
      <c r="E435" s="21" t="s">
        <v>5776</v>
      </c>
      <c r="F435" s="21" t="s">
        <v>5987</v>
      </c>
      <c r="G435" s="15" t="s">
        <v>3328</v>
      </c>
      <c r="H435" s="14" t="s">
        <v>3748</v>
      </c>
      <c r="I435" s="16" t="s">
        <v>736</v>
      </c>
      <c r="J435" s="13" t="str">
        <f t="shared" si="48"/>
        <v>tkhp890425@softbank.ne.jp</v>
      </c>
      <c r="K435" s="28" t="str">
        <f t="shared" si="49"/>
        <v>歯科（１補） 永尾寛</v>
      </c>
      <c r="L435" s="13">
        <f t="shared" si="50"/>
        <v>19</v>
      </c>
      <c r="M435" s="146" t="s">
        <v>6179</v>
      </c>
      <c r="N435" s="13">
        <v>4</v>
      </c>
      <c r="O435" s="13">
        <v>2</v>
      </c>
      <c r="P435" s="13"/>
      <c r="Q435" s="13"/>
      <c r="R435" s="30">
        <v>42811</v>
      </c>
      <c r="S435" s="80" t="s">
        <v>6710</v>
      </c>
      <c r="T435" s="18"/>
      <c r="U435" s="13" t="s">
        <v>2704</v>
      </c>
      <c r="V435" s="13" t="s">
        <v>5197</v>
      </c>
      <c r="W435" s="13"/>
      <c r="X435" s="13" t="s">
        <v>5708</v>
      </c>
      <c r="Y435" s="13" t="s">
        <v>5708</v>
      </c>
      <c r="Z435" s="13" t="s">
        <v>5708</v>
      </c>
      <c r="AA435" s="104" t="s">
        <v>8022</v>
      </c>
      <c r="AB435" s="103"/>
      <c r="AC435" s="12">
        <f t="shared" si="51"/>
        <v>2</v>
      </c>
      <c r="AD435" s="103"/>
      <c r="AE435" s="12">
        <f t="shared" si="52"/>
        <v>2</v>
      </c>
      <c r="AF435" s="103"/>
      <c r="AG435" s="12">
        <f t="shared" si="53"/>
        <v>2</v>
      </c>
      <c r="AH435" s="103"/>
      <c r="AI435" s="12">
        <f t="shared" si="54"/>
        <v>2</v>
      </c>
      <c r="AJ435" s="103" t="s">
        <v>6179</v>
      </c>
      <c r="AK435" s="12">
        <f t="shared" si="55"/>
        <v>1</v>
      </c>
    </row>
    <row r="436" spans="1:37" ht="13.5" customHeight="1">
      <c r="A436" s="13" t="s">
        <v>583</v>
      </c>
      <c r="B436" s="13" t="s">
        <v>3147</v>
      </c>
      <c r="C436" s="13" t="s">
        <v>1760</v>
      </c>
      <c r="D436" s="13" t="s">
        <v>4297</v>
      </c>
      <c r="E436" s="21" t="s">
        <v>10886</v>
      </c>
      <c r="F436" s="21" t="s">
        <v>10887</v>
      </c>
      <c r="G436" s="15" t="s">
        <v>3331</v>
      </c>
      <c r="H436" s="14" t="s">
        <v>10888</v>
      </c>
      <c r="I436" s="16" t="s">
        <v>9502</v>
      </c>
      <c r="J436" s="13" t="str">
        <f t="shared" si="48"/>
        <v>tkhp890426@softbank.ne.jp</v>
      </c>
      <c r="K436" s="28" t="str">
        <f t="shared" si="49"/>
        <v>消化器外科 吉川雅登</v>
      </c>
      <c r="L436" s="13">
        <f t="shared" si="50"/>
        <v>19</v>
      </c>
      <c r="M436" s="61" t="s">
        <v>3213</v>
      </c>
      <c r="N436" s="13">
        <v>6</v>
      </c>
      <c r="O436" s="13">
        <v>1</v>
      </c>
      <c r="P436" s="13"/>
      <c r="Q436" s="13"/>
      <c r="R436" s="17">
        <v>46135</v>
      </c>
      <c r="S436" s="80" t="s">
        <v>10889</v>
      </c>
      <c r="T436" s="18"/>
      <c r="U436" s="13" t="s">
        <v>2792</v>
      </c>
      <c r="V436" s="13" t="s">
        <v>5198</v>
      </c>
      <c r="W436" s="13"/>
      <c r="X436" s="13" t="s">
        <v>5708</v>
      </c>
      <c r="Y436" s="13" t="s">
        <v>5708</v>
      </c>
      <c r="Z436" s="13" t="s">
        <v>5708</v>
      </c>
      <c r="AA436" s="104" t="s">
        <v>8219</v>
      </c>
      <c r="AB436" s="103"/>
      <c r="AC436" s="12">
        <f t="shared" si="51"/>
        <v>2</v>
      </c>
      <c r="AD436" s="103"/>
      <c r="AE436" s="12">
        <f t="shared" si="52"/>
        <v>2</v>
      </c>
      <c r="AF436" s="103"/>
      <c r="AG436" s="12">
        <f t="shared" si="53"/>
        <v>2</v>
      </c>
      <c r="AH436" s="103"/>
      <c r="AI436" s="12">
        <f t="shared" si="54"/>
        <v>2</v>
      </c>
      <c r="AJ436" s="103" t="s">
        <v>6184</v>
      </c>
      <c r="AK436" s="12">
        <f t="shared" si="55"/>
        <v>0</v>
      </c>
    </row>
    <row r="437" spans="1:37" ht="13.5" customHeight="1">
      <c r="A437" s="13" t="s">
        <v>584</v>
      </c>
      <c r="B437" s="13" t="s">
        <v>3147</v>
      </c>
      <c r="C437" s="13" t="s">
        <v>1761</v>
      </c>
      <c r="D437" s="13" t="s">
        <v>4298</v>
      </c>
      <c r="E437" s="21" t="s">
        <v>1007</v>
      </c>
      <c r="F437" s="21" t="s">
        <v>10890</v>
      </c>
      <c r="G437" s="15" t="s">
        <v>3357</v>
      </c>
      <c r="H437" s="14" t="s">
        <v>3764</v>
      </c>
      <c r="I437" s="22" t="s">
        <v>1112</v>
      </c>
      <c r="J437" s="13" t="str">
        <f t="shared" si="48"/>
        <v>tkhp890427@softbank.ne.jp</v>
      </c>
      <c r="K437" s="28" t="str">
        <f t="shared" si="49"/>
        <v>放射線部 石川貴之</v>
      </c>
      <c r="L437" s="13">
        <f t="shared" si="50"/>
        <v>17</v>
      </c>
      <c r="M437" s="61" t="s">
        <v>3580</v>
      </c>
      <c r="N437" s="13">
        <v>12</v>
      </c>
      <c r="O437" s="13">
        <v>5</v>
      </c>
      <c r="P437" s="13"/>
      <c r="Q437" s="13"/>
      <c r="R437" s="17">
        <v>42808</v>
      </c>
      <c r="S437" s="80" t="s">
        <v>6711</v>
      </c>
      <c r="T437" s="18"/>
      <c r="U437" s="13" t="s">
        <v>2776</v>
      </c>
      <c r="V437" s="13" t="s">
        <v>5199</v>
      </c>
      <c r="W437" s="13"/>
      <c r="X437" s="13" t="s">
        <v>5708</v>
      </c>
      <c r="Y437" s="13" t="s">
        <v>5708</v>
      </c>
      <c r="Z437" s="13" t="s">
        <v>5708</v>
      </c>
      <c r="AA437" s="104" t="s">
        <v>8362</v>
      </c>
      <c r="AB437" s="103"/>
      <c r="AC437" s="12">
        <f t="shared" si="51"/>
        <v>2</v>
      </c>
      <c r="AD437" s="103"/>
      <c r="AE437" s="12">
        <f t="shared" si="52"/>
        <v>2</v>
      </c>
      <c r="AF437" s="103"/>
      <c r="AG437" s="12">
        <f t="shared" si="53"/>
        <v>2</v>
      </c>
      <c r="AH437" s="103"/>
      <c r="AI437" s="12">
        <f t="shared" si="54"/>
        <v>2</v>
      </c>
      <c r="AJ437" s="103" t="s">
        <v>3580</v>
      </c>
      <c r="AK437" s="12">
        <f t="shared" si="55"/>
        <v>1</v>
      </c>
    </row>
    <row r="438" spans="1:37" ht="13.5" customHeight="1">
      <c r="A438" s="13" t="s">
        <v>585</v>
      </c>
      <c r="B438" s="13" t="s">
        <v>3147</v>
      </c>
      <c r="C438" s="13" t="s">
        <v>1762</v>
      </c>
      <c r="D438" s="13" t="s">
        <v>4299</v>
      </c>
      <c r="E438" s="21" t="s">
        <v>5772</v>
      </c>
      <c r="F438" s="21" t="s">
        <v>5988</v>
      </c>
      <c r="G438" s="15" t="s">
        <v>7072</v>
      </c>
      <c r="H438" s="14" t="s">
        <v>3626</v>
      </c>
      <c r="I438" s="22" t="s">
        <v>6452</v>
      </c>
      <c r="J438" s="13" t="str">
        <f t="shared" si="48"/>
        <v>tkhp890428@softbank.ne.jp</v>
      </c>
      <c r="K438" s="28" t="str">
        <f t="shared" si="49"/>
        <v>感染制御部 佐藤雅美</v>
      </c>
      <c r="L438" s="13">
        <f t="shared" si="50"/>
        <v>19</v>
      </c>
      <c r="M438" s="61" t="s">
        <v>6905</v>
      </c>
      <c r="N438" s="13"/>
      <c r="O438" s="13"/>
      <c r="P438" s="13" t="s">
        <v>6900</v>
      </c>
      <c r="Q438" s="13"/>
      <c r="R438" s="17">
        <v>44287</v>
      </c>
      <c r="S438" s="80" t="s">
        <v>7271</v>
      </c>
      <c r="T438" s="18"/>
      <c r="U438" s="13" t="s">
        <v>2766</v>
      </c>
      <c r="V438" s="13" t="s">
        <v>5200</v>
      </c>
      <c r="W438" s="13"/>
      <c r="X438" s="13" t="s">
        <v>5708</v>
      </c>
      <c r="Y438" s="13" t="s">
        <v>5708</v>
      </c>
      <c r="Z438" s="13" t="s">
        <v>5708</v>
      </c>
      <c r="AA438" s="104" t="s">
        <v>8160</v>
      </c>
      <c r="AB438" s="103"/>
      <c r="AC438" s="12">
        <f t="shared" si="51"/>
        <v>2</v>
      </c>
      <c r="AD438" s="103"/>
      <c r="AE438" s="12">
        <f t="shared" si="52"/>
        <v>2</v>
      </c>
      <c r="AF438" s="103"/>
      <c r="AG438" s="12">
        <f t="shared" si="53"/>
        <v>2</v>
      </c>
      <c r="AH438" s="103"/>
      <c r="AI438" s="12">
        <f t="shared" si="54"/>
        <v>2</v>
      </c>
      <c r="AJ438" s="103" t="s">
        <v>6905</v>
      </c>
      <c r="AK438" s="12">
        <f t="shared" si="55"/>
        <v>1</v>
      </c>
    </row>
    <row r="439" spans="1:37" ht="13.5" customHeight="1">
      <c r="A439" s="13" t="s">
        <v>585</v>
      </c>
      <c r="B439" s="13" t="s">
        <v>3147</v>
      </c>
      <c r="C439" s="13" t="s">
        <v>1762</v>
      </c>
      <c r="D439" s="13" t="s">
        <v>4299</v>
      </c>
      <c r="E439" s="21" t="s">
        <v>1005</v>
      </c>
      <c r="F439" s="21" t="s">
        <v>5988</v>
      </c>
      <c r="G439" s="15" t="s">
        <v>3358</v>
      </c>
      <c r="H439" s="14" t="s">
        <v>3626</v>
      </c>
      <c r="I439" s="22" t="s">
        <v>3191</v>
      </c>
      <c r="J439" s="13" t="str">
        <f t="shared" si="48"/>
        <v>tkhp890428@softbank.ne.jp</v>
      </c>
      <c r="K439" s="28" t="str">
        <f t="shared" si="49"/>
        <v>検査部 佐藤雅美</v>
      </c>
      <c r="L439" s="13">
        <f t="shared" si="50"/>
        <v>15</v>
      </c>
      <c r="M439" s="61" t="s">
        <v>3579</v>
      </c>
      <c r="N439" s="13">
        <v>12</v>
      </c>
      <c r="O439" s="13">
        <v>5</v>
      </c>
      <c r="P439" s="13" t="s">
        <v>6899</v>
      </c>
      <c r="Q439" s="13"/>
      <c r="R439" s="17">
        <v>43182</v>
      </c>
      <c r="S439" s="82" t="s">
        <v>6712</v>
      </c>
      <c r="T439" s="18"/>
      <c r="U439" s="13" t="s">
        <v>2766</v>
      </c>
      <c r="V439" s="13" t="s">
        <v>5200</v>
      </c>
      <c r="W439" s="13"/>
      <c r="X439" s="13" t="s">
        <v>5708</v>
      </c>
      <c r="Y439" s="13" t="s">
        <v>5708</v>
      </c>
      <c r="Z439" s="13" t="s">
        <v>5708</v>
      </c>
      <c r="AA439" s="104" t="s">
        <v>8356</v>
      </c>
      <c r="AB439" s="103"/>
      <c r="AC439" s="12">
        <f t="shared" si="51"/>
        <v>2</v>
      </c>
      <c r="AD439" s="103"/>
      <c r="AE439" s="12">
        <f t="shared" si="52"/>
        <v>2</v>
      </c>
      <c r="AF439" s="103"/>
      <c r="AG439" s="12">
        <f t="shared" si="53"/>
        <v>2</v>
      </c>
      <c r="AH439" s="103"/>
      <c r="AI439" s="12">
        <f t="shared" si="54"/>
        <v>2</v>
      </c>
      <c r="AJ439" s="103" t="s">
        <v>3579</v>
      </c>
      <c r="AK439" s="12">
        <f t="shared" si="55"/>
        <v>1</v>
      </c>
    </row>
    <row r="440" spans="1:37" ht="13.5" customHeight="1">
      <c r="A440" s="13" t="s">
        <v>586</v>
      </c>
      <c r="B440" s="13" t="s">
        <v>3147</v>
      </c>
      <c r="C440" s="13" t="s">
        <v>1763</v>
      </c>
      <c r="D440" s="13" t="s">
        <v>4300</v>
      </c>
      <c r="E440" s="21" t="s">
        <v>1005</v>
      </c>
      <c r="F440" s="21" t="s">
        <v>5989</v>
      </c>
      <c r="G440" s="15" t="s">
        <v>3358</v>
      </c>
      <c r="H440" s="14" t="s">
        <v>3622</v>
      </c>
      <c r="I440" s="22" t="s">
        <v>462</v>
      </c>
      <c r="J440" s="13" t="str">
        <f t="shared" si="48"/>
        <v>tkhp890429@softbank.ne.jp</v>
      </c>
      <c r="K440" s="28" t="str">
        <f t="shared" si="49"/>
        <v>検査部 平岡葉月</v>
      </c>
      <c r="L440" s="13">
        <f t="shared" si="50"/>
        <v>15</v>
      </c>
      <c r="M440" s="61" t="s">
        <v>3579</v>
      </c>
      <c r="N440" s="13">
        <v>12</v>
      </c>
      <c r="O440" s="13">
        <v>5</v>
      </c>
      <c r="P440" s="13"/>
      <c r="Q440" s="13"/>
      <c r="R440" s="17">
        <v>42804</v>
      </c>
      <c r="S440" s="80" t="s">
        <v>6713</v>
      </c>
      <c r="T440" s="18"/>
      <c r="U440" s="13" t="s">
        <v>2767</v>
      </c>
      <c r="V440" s="13" t="s">
        <v>5201</v>
      </c>
      <c r="W440" s="13"/>
      <c r="X440" s="13" t="s">
        <v>5708</v>
      </c>
      <c r="Y440" s="13" t="s">
        <v>5708</v>
      </c>
      <c r="Z440" s="13" t="s">
        <v>5708</v>
      </c>
      <c r="AA440" s="104" t="s">
        <v>8357</v>
      </c>
      <c r="AB440" s="103"/>
      <c r="AC440" s="12">
        <f t="shared" si="51"/>
        <v>2</v>
      </c>
      <c r="AD440" s="103"/>
      <c r="AE440" s="12">
        <f t="shared" si="52"/>
        <v>2</v>
      </c>
      <c r="AF440" s="103"/>
      <c r="AG440" s="12">
        <f t="shared" si="53"/>
        <v>2</v>
      </c>
      <c r="AH440" s="103"/>
      <c r="AI440" s="12">
        <f t="shared" si="54"/>
        <v>2</v>
      </c>
      <c r="AJ440" s="103" t="s">
        <v>3579</v>
      </c>
      <c r="AK440" s="12">
        <f t="shared" si="55"/>
        <v>1</v>
      </c>
    </row>
    <row r="441" spans="1:37" ht="13.5" customHeight="1">
      <c r="A441" s="13" t="s">
        <v>587</v>
      </c>
      <c r="B441" s="13" t="s">
        <v>3147</v>
      </c>
      <c r="C441" s="13" t="s">
        <v>1764</v>
      </c>
      <c r="D441" s="13" t="s">
        <v>4301</v>
      </c>
      <c r="E441" s="21" t="s">
        <v>1005</v>
      </c>
      <c r="F441" s="21" t="s">
        <v>6934</v>
      </c>
      <c r="G441" s="15" t="s">
        <v>3358</v>
      </c>
      <c r="H441" s="14" t="s">
        <v>3681</v>
      </c>
      <c r="I441" s="22" t="s">
        <v>6990</v>
      </c>
      <c r="J441" s="13" t="str">
        <f t="shared" si="48"/>
        <v>tkhp890430@softbank.ne.jp</v>
      </c>
      <c r="K441" s="28" t="str">
        <f t="shared" si="49"/>
        <v>検査部 藤田望</v>
      </c>
      <c r="L441" s="13">
        <f t="shared" si="50"/>
        <v>13</v>
      </c>
      <c r="M441" s="61" t="s">
        <v>3579</v>
      </c>
      <c r="N441" s="13">
        <v>12</v>
      </c>
      <c r="O441" s="13">
        <v>5</v>
      </c>
      <c r="P441" s="13"/>
      <c r="Q441" s="13"/>
      <c r="R441" s="17">
        <v>44652</v>
      </c>
      <c r="S441" s="80" t="s">
        <v>7017</v>
      </c>
      <c r="T441" s="18"/>
      <c r="U441" s="13" t="s">
        <v>2768</v>
      </c>
      <c r="V441" s="13" t="s">
        <v>5202</v>
      </c>
      <c r="W441" s="13"/>
      <c r="X441" s="13" t="s">
        <v>5708</v>
      </c>
      <c r="Y441" s="13" t="s">
        <v>5708</v>
      </c>
      <c r="Z441" s="13" t="s">
        <v>5708</v>
      </c>
      <c r="AA441" s="104" t="s">
        <v>8358</v>
      </c>
      <c r="AB441" s="103"/>
      <c r="AC441" s="12">
        <f t="shared" si="51"/>
        <v>2</v>
      </c>
      <c r="AD441" s="103"/>
      <c r="AE441" s="12">
        <f t="shared" si="52"/>
        <v>2</v>
      </c>
      <c r="AF441" s="103"/>
      <c r="AG441" s="12">
        <f t="shared" si="53"/>
        <v>2</v>
      </c>
      <c r="AH441" s="103"/>
      <c r="AI441" s="12">
        <f t="shared" si="54"/>
        <v>2</v>
      </c>
      <c r="AJ441" s="103" t="s">
        <v>3579</v>
      </c>
      <c r="AK441" s="12">
        <f t="shared" si="55"/>
        <v>1</v>
      </c>
    </row>
    <row r="442" spans="1:37" ht="13.5" customHeight="1">
      <c r="A442" s="13" t="s">
        <v>588</v>
      </c>
      <c r="B442" s="13" t="s">
        <v>3147</v>
      </c>
      <c r="C442" s="13" t="s">
        <v>1765</v>
      </c>
      <c r="D442" s="13" t="s">
        <v>4302</v>
      </c>
      <c r="E442" s="21" t="s">
        <v>6503</v>
      </c>
      <c r="F442" s="21" t="s">
        <v>5990</v>
      </c>
      <c r="G442" s="15" t="s">
        <v>6517</v>
      </c>
      <c r="H442" s="14" t="s">
        <v>3782</v>
      </c>
      <c r="I442" s="22" t="s">
        <v>3530</v>
      </c>
      <c r="J442" s="13" t="str">
        <f t="shared" si="48"/>
        <v>tkhp890431@softbank.ne.jp</v>
      </c>
      <c r="K442" s="28" t="str">
        <f t="shared" si="49"/>
        <v>医療技術部 中尾隆之</v>
      </c>
      <c r="L442" s="13">
        <f t="shared" si="50"/>
        <v>19</v>
      </c>
      <c r="M442" s="61" t="s">
        <v>3579</v>
      </c>
      <c r="N442" s="13">
        <v>3</v>
      </c>
      <c r="O442" s="13">
        <v>5</v>
      </c>
      <c r="P442" s="13" t="s">
        <v>6899</v>
      </c>
      <c r="Q442" s="13"/>
      <c r="R442" s="17">
        <v>44312</v>
      </c>
      <c r="S442" s="80" t="s">
        <v>7272</v>
      </c>
      <c r="T442" s="18"/>
      <c r="U442" s="13" t="s">
        <v>2769</v>
      </c>
      <c r="V442" s="13" t="s">
        <v>5203</v>
      </c>
      <c r="W442" s="13"/>
      <c r="X442" s="13" t="s">
        <v>5708</v>
      </c>
      <c r="Y442" s="13" t="s">
        <v>5708</v>
      </c>
      <c r="Z442" s="13" t="s">
        <v>5708</v>
      </c>
      <c r="AA442" s="104" t="s">
        <v>8355</v>
      </c>
      <c r="AB442" s="103"/>
      <c r="AC442" s="12">
        <f t="shared" si="51"/>
        <v>2</v>
      </c>
      <c r="AD442" s="103"/>
      <c r="AE442" s="12">
        <f t="shared" si="52"/>
        <v>2</v>
      </c>
      <c r="AF442" s="103"/>
      <c r="AG442" s="12">
        <f t="shared" si="53"/>
        <v>2</v>
      </c>
      <c r="AH442" s="103"/>
      <c r="AI442" s="12">
        <f t="shared" si="54"/>
        <v>2</v>
      </c>
      <c r="AJ442" s="103" t="s">
        <v>3579</v>
      </c>
      <c r="AK442" s="12">
        <f t="shared" si="55"/>
        <v>1</v>
      </c>
    </row>
    <row r="443" spans="1:37" ht="13.5" customHeight="1">
      <c r="A443" s="13" t="s">
        <v>588</v>
      </c>
      <c r="B443" s="13" t="s">
        <v>3147</v>
      </c>
      <c r="C443" s="13" t="s">
        <v>1765</v>
      </c>
      <c r="D443" s="13" t="s">
        <v>4302</v>
      </c>
      <c r="E443" s="21" t="s">
        <v>1005</v>
      </c>
      <c r="F443" s="21" t="s">
        <v>5990</v>
      </c>
      <c r="G443" s="15" t="s">
        <v>3358</v>
      </c>
      <c r="H443" s="14" t="s">
        <v>3782</v>
      </c>
      <c r="I443" s="22" t="s">
        <v>3530</v>
      </c>
      <c r="J443" s="13" t="str">
        <f t="shared" si="48"/>
        <v>tkhp890431@softbank.ne.jp</v>
      </c>
      <c r="K443" s="28" t="str">
        <f t="shared" si="49"/>
        <v>検査部 中尾隆之</v>
      </c>
      <c r="L443" s="13">
        <f t="shared" si="50"/>
        <v>15</v>
      </c>
      <c r="M443" s="61" t="s">
        <v>3579</v>
      </c>
      <c r="N443" s="13"/>
      <c r="O443" s="13"/>
      <c r="P443" s="13" t="s">
        <v>6900</v>
      </c>
      <c r="Q443" s="13"/>
      <c r="R443" s="17">
        <v>43555</v>
      </c>
      <c r="S443" s="80" t="s">
        <v>6714</v>
      </c>
      <c r="T443" s="18"/>
      <c r="U443" s="13" t="s">
        <v>2769</v>
      </c>
      <c r="V443" s="13" t="s">
        <v>5203</v>
      </c>
      <c r="W443" s="13"/>
      <c r="X443" s="13" t="s">
        <v>5708</v>
      </c>
      <c r="Y443" s="13" t="s">
        <v>5708</v>
      </c>
      <c r="Z443" s="13" t="s">
        <v>5708</v>
      </c>
      <c r="AA443" s="104" t="s">
        <v>8359</v>
      </c>
      <c r="AB443" s="103"/>
      <c r="AC443" s="12">
        <f t="shared" si="51"/>
        <v>2</v>
      </c>
      <c r="AD443" s="103"/>
      <c r="AE443" s="12">
        <f t="shared" si="52"/>
        <v>2</v>
      </c>
      <c r="AF443" s="103"/>
      <c r="AG443" s="12">
        <f t="shared" si="53"/>
        <v>2</v>
      </c>
      <c r="AH443" s="103"/>
      <c r="AI443" s="12">
        <f t="shared" si="54"/>
        <v>2</v>
      </c>
      <c r="AJ443" s="103" t="s">
        <v>3579</v>
      </c>
      <c r="AK443" s="12">
        <f t="shared" si="55"/>
        <v>1</v>
      </c>
    </row>
    <row r="444" spans="1:37" ht="13.5" customHeight="1">
      <c r="A444" s="13" t="s">
        <v>589</v>
      </c>
      <c r="B444" s="13" t="s">
        <v>3147</v>
      </c>
      <c r="C444" s="13" t="s">
        <v>1766</v>
      </c>
      <c r="D444" s="13" t="s">
        <v>4303</v>
      </c>
      <c r="E444" s="21" t="s">
        <v>10886</v>
      </c>
      <c r="F444" s="21" t="s">
        <v>10927</v>
      </c>
      <c r="G444" s="15" t="s">
        <v>10926</v>
      </c>
      <c r="H444" s="14" t="s">
        <v>10929</v>
      </c>
      <c r="I444" s="22" t="s">
        <v>10928</v>
      </c>
      <c r="J444" s="13" t="str">
        <f t="shared" si="48"/>
        <v>tkhp890432@softbank.ne.jp</v>
      </c>
      <c r="K444" s="28" t="str">
        <f t="shared" si="49"/>
        <v>消化器外科 野間隆礼</v>
      </c>
      <c r="L444" s="13">
        <f t="shared" si="50"/>
        <v>19</v>
      </c>
      <c r="M444" s="61" t="s">
        <v>3213</v>
      </c>
      <c r="N444" s="13">
        <v>6</v>
      </c>
      <c r="O444" s="13">
        <v>1</v>
      </c>
      <c r="P444" s="13"/>
      <c r="Q444" s="13"/>
      <c r="R444" s="17">
        <v>46190</v>
      </c>
      <c r="S444" s="80" t="s">
        <v>10930</v>
      </c>
      <c r="T444" s="18"/>
      <c r="U444" s="13" t="s">
        <v>2773</v>
      </c>
      <c r="V444" s="13" t="s">
        <v>5204</v>
      </c>
      <c r="W444" s="13"/>
      <c r="X444" s="13" t="s">
        <v>5708</v>
      </c>
      <c r="Y444" s="13" t="s">
        <v>5708</v>
      </c>
      <c r="Z444" s="13" t="s">
        <v>5708</v>
      </c>
      <c r="AA444" s="104" t="s">
        <v>8093</v>
      </c>
      <c r="AB444" s="103"/>
      <c r="AC444" s="12">
        <f t="shared" si="51"/>
        <v>2</v>
      </c>
      <c r="AD444" s="103"/>
      <c r="AE444" s="12">
        <f t="shared" si="52"/>
        <v>2</v>
      </c>
      <c r="AF444" s="103"/>
      <c r="AG444" s="12">
        <f t="shared" si="53"/>
        <v>2</v>
      </c>
      <c r="AH444" s="103"/>
      <c r="AI444" s="12">
        <f t="shared" si="54"/>
        <v>2</v>
      </c>
      <c r="AJ444" s="103" t="s">
        <v>972</v>
      </c>
      <c r="AK444" s="12">
        <f t="shared" si="55"/>
        <v>0</v>
      </c>
    </row>
    <row r="445" spans="1:37" ht="13.5" customHeight="1">
      <c r="A445" s="13" t="s">
        <v>590</v>
      </c>
      <c r="B445" s="13" t="s">
        <v>3147</v>
      </c>
      <c r="C445" s="13" t="s">
        <v>1767</v>
      </c>
      <c r="D445" s="13" t="s">
        <v>4304</v>
      </c>
      <c r="E445" s="21" t="s">
        <v>997</v>
      </c>
      <c r="F445" s="21" t="s">
        <v>6935</v>
      </c>
      <c r="G445" s="15" t="s">
        <v>1249</v>
      </c>
      <c r="H445" s="14" t="s">
        <v>6966</v>
      </c>
      <c r="I445" s="22" t="s">
        <v>6985</v>
      </c>
      <c r="J445" s="13" t="str">
        <f t="shared" si="48"/>
        <v>tkhp890433@softbank.ne.jp</v>
      </c>
      <c r="K445" s="28" t="str">
        <f t="shared" si="49"/>
        <v>麻酔科 米澤宏記</v>
      </c>
      <c r="L445" s="13">
        <f t="shared" si="50"/>
        <v>15</v>
      </c>
      <c r="M445" s="61" t="s">
        <v>967</v>
      </c>
      <c r="N445" s="13">
        <v>6</v>
      </c>
      <c r="O445" s="13">
        <v>1</v>
      </c>
      <c r="P445" s="13"/>
      <c r="Q445" s="13"/>
      <c r="R445" s="17">
        <v>44652</v>
      </c>
      <c r="S445" s="80" t="s">
        <v>7018</v>
      </c>
      <c r="T445" s="18"/>
      <c r="U445" s="13" t="s">
        <v>2585</v>
      </c>
      <c r="V445" s="13" t="s">
        <v>5205</v>
      </c>
      <c r="W445" s="13"/>
      <c r="X445" s="13" t="s">
        <v>5708</v>
      </c>
      <c r="Y445" s="13" t="s">
        <v>5708</v>
      </c>
      <c r="Z445" s="13" t="s">
        <v>5708</v>
      </c>
      <c r="AA445" s="104" t="s">
        <v>7912</v>
      </c>
      <c r="AB445" s="103"/>
      <c r="AC445" s="12">
        <f t="shared" si="51"/>
        <v>2</v>
      </c>
      <c r="AD445" s="103"/>
      <c r="AE445" s="12">
        <f t="shared" si="52"/>
        <v>2</v>
      </c>
      <c r="AF445" s="103"/>
      <c r="AG445" s="12">
        <f t="shared" si="53"/>
        <v>2</v>
      </c>
      <c r="AH445" s="103"/>
      <c r="AI445" s="12">
        <f t="shared" si="54"/>
        <v>2</v>
      </c>
      <c r="AJ445" s="103" t="s">
        <v>967</v>
      </c>
      <c r="AK445" s="12">
        <f t="shared" si="55"/>
        <v>1</v>
      </c>
    </row>
    <row r="446" spans="1:37" ht="13.5" customHeight="1">
      <c r="A446" s="13" t="s">
        <v>591</v>
      </c>
      <c r="B446" s="13" t="s">
        <v>3147</v>
      </c>
      <c r="C446" s="13" t="s">
        <v>1768</v>
      </c>
      <c r="D446" s="13" t="s">
        <v>4305</v>
      </c>
      <c r="E446" s="21" t="s">
        <v>1007</v>
      </c>
      <c r="F446" s="21" t="s">
        <v>6354</v>
      </c>
      <c r="G446" s="15" t="s">
        <v>3357</v>
      </c>
      <c r="H446" s="14" t="s">
        <v>6370</v>
      </c>
      <c r="I446" s="22" t="s">
        <v>956</v>
      </c>
      <c r="J446" s="13" t="str">
        <f t="shared" si="48"/>
        <v>tkhp890434@softbank.ne.jp</v>
      </c>
      <c r="K446" s="28" t="str">
        <f t="shared" si="49"/>
        <v>放射線部 三枝裕司</v>
      </c>
      <c r="L446" s="13">
        <f t="shared" si="50"/>
        <v>17</v>
      </c>
      <c r="M446" s="61" t="s">
        <v>3580</v>
      </c>
      <c r="N446" s="13">
        <v>12</v>
      </c>
      <c r="O446" s="13">
        <v>5</v>
      </c>
      <c r="P446" s="13"/>
      <c r="Q446" s="13"/>
      <c r="R446" s="17">
        <v>43919</v>
      </c>
      <c r="S446" s="80" t="s">
        <v>6715</v>
      </c>
      <c r="T446" s="18"/>
      <c r="U446" s="13" t="s">
        <v>2777</v>
      </c>
      <c r="V446" s="13" t="s">
        <v>5206</v>
      </c>
      <c r="W446" s="13"/>
      <c r="X446" s="13" t="s">
        <v>5708</v>
      </c>
      <c r="Y446" s="13" t="s">
        <v>5708</v>
      </c>
      <c r="Z446" s="13" t="s">
        <v>5708</v>
      </c>
      <c r="AA446" s="104" t="s">
        <v>8363</v>
      </c>
      <c r="AB446" s="103"/>
      <c r="AC446" s="12">
        <f t="shared" si="51"/>
        <v>2</v>
      </c>
      <c r="AD446" s="103"/>
      <c r="AE446" s="12">
        <f t="shared" si="52"/>
        <v>2</v>
      </c>
      <c r="AF446" s="103"/>
      <c r="AG446" s="12">
        <f t="shared" si="53"/>
        <v>2</v>
      </c>
      <c r="AH446" s="103"/>
      <c r="AI446" s="12">
        <f t="shared" si="54"/>
        <v>2</v>
      </c>
      <c r="AJ446" s="103" t="s">
        <v>3580</v>
      </c>
      <c r="AK446" s="12">
        <f t="shared" si="55"/>
        <v>1</v>
      </c>
    </row>
    <row r="447" spans="1:37" ht="13.5" customHeight="1">
      <c r="A447" s="13" t="s">
        <v>592</v>
      </c>
      <c r="B447" s="13" t="s">
        <v>3147</v>
      </c>
      <c r="C447" s="13" t="s">
        <v>1769</v>
      </c>
      <c r="D447" s="13" t="s">
        <v>4306</v>
      </c>
      <c r="E447" s="21" t="s">
        <v>1007</v>
      </c>
      <c r="F447" s="21" t="s">
        <v>5991</v>
      </c>
      <c r="G447" s="15" t="s">
        <v>3357</v>
      </c>
      <c r="H447" s="14" t="s">
        <v>3787</v>
      </c>
      <c r="I447" s="22" t="s">
        <v>2218</v>
      </c>
      <c r="J447" s="13" t="str">
        <f t="shared" si="48"/>
        <v>tkhp890435@softbank.ne.jp</v>
      </c>
      <c r="K447" s="28" t="str">
        <f t="shared" si="49"/>
        <v>放射線部 湯浅将生</v>
      </c>
      <c r="L447" s="13">
        <f t="shared" si="50"/>
        <v>17</v>
      </c>
      <c r="M447" s="61" t="s">
        <v>3580</v>
      </c>
      <c r="N447" s="13">
        <v>12</v>
      </c>
      <c r="O447" s="13">
        <v>5</v>
      </c>
      <c r="P447" s="13"/>
      <c r="Q447" s="13"/>
      <c r="R447" s="17">
        <v>42808</v>
      </c>
      <c r="S447" s="80" t="s">
        <v>6716</v>
      </c>
      <c r="T447" s="18"/>
      <c r="U447" s="13" t="s">
        <v>2778</v>
      </c>
      <c r="V447" s="13" t="s">
        <v>5207</v>
      </c>
      <c r="W447" s="13"/>
      <c r="X447" s="13" t="s">
        <v>5708</v>
      </c>
      <c r="Y447" s="13" t="s">
        <v>5708</v>
      </c>
      <c r="Z447" s="13" t="s">
        <v>5708</v>
      </c>
      <c r="AA447" s="104" t="s">
        <v>8364</v>
      </c>
      <c r="AB447" s="103"/>
      <c r="AC447" s="12">
        <f t="shared" si="51"/>
        <v>2</v>
      </c>
      <c r="AD447" s="103"/>
      <c r="AE447" s="12">
        <f t="shared" si="52"/>
        <v>2</v>
      </c>
      <c r="AF447" s="103"/>
      <c r="AG447" s="12">
        <f t="shared" si="53"/>
        <v>2</v>
      </c>
      <c r="AH447" s="103"/>
      <c r="AI447" s="12">
        <f t="shared" si="54"/>
        <v>2</v>
      </c>
      <c r="AJ447" s="103" t="s">
        <v>3580</v>
      </c>
      <c r="AK447" s="12">
        <f t="shared" si="55"/>
        <v>1</v>
      </c>
    </row>
    <row r="448" spans="1:37" ht="13.5" customHeight="1">
      <c r="A448" s="13" t="s">
        <v>593</v>
      </c>
      <c r="B448" s="13" t="s">
        <v>3147</v>
      </c>
      <c r="C448" s="13" t="s">
        <v>1770</v>
      </c>
      <c r="D448" s="13" t="s">
        <v>4307</v>
      </c>
      <c r="E448" s="21" t="s">
        <v>1007</v>
      </c>
      <c r="F448" s="21" t="s">
        <v>9135</v>
      </c>
      <c r="G448" s="15" t="s">
        <v>3357</v>
      </c>
      <c r="H448" s="14" t="s">
        <v>9136</v>
      </c>
      <c r="I448" s="22" t="s">
        <v>2218</v>
      </c>
      <c r="J448" s="13" t="str">
        <f t="shared" si="48"/>
        <v>tkhp890436@softbank.ne.jp</v>
      </c>
      <c r="K448" s="28" t="str">
        <f t="shared" si="49"/>
        <v>放射線部 池口雅紹</v>
      </c>
      <c r="L448" s="13">
        <f t="shared" si="50"/>
        <v>17</v>
      </c>
      <c r="M448" s="61" t="s">
        <v>3580</v>
      </c>
      <c r="N448" s="13">
        <v>12</v>
      </c>
      <c r="O448" s="13">
        <v>5</v>
      </c>
      <c r="P448" s="13"/>
      <c r="Q448" s="13"/>
      <c r="R448" s="17">
        <v>45748</v>
      </c>
      <c r="S448" s="80" t="s">
        <v>9137</v>
      </c>
      <c r="T448" s="18"/>
      <c r="U448" s="13" t="s">
        <v>2779</v>
      </c>
      <c r="V448" s="13" t="s">
        <v>5208</v>
      </c>
      <c r="W448" s="13"/>
      <c r="X448" s="13" t="s">
        <v>5708</v>
      </c>
      <c r="Y448" s="13" t="s">
        <v>5708</v>
      </c>
      <c r="Z448" s="13" t="s">
        <v>5708</v>
      </c>
      <c r="AA448" s="104" t="s">
        <v>8365</v>
      </c>
      <c r="AB448" s="103"/>
      <c r="AC448" s="12">
        <f t="shared" si="51"/>
        <v>2</v>
      </c>
      <c r="AD448" s="103"/>
      <c r="AE448" s="12">
        <f t="shared" si="52"/>
        <v>2</v>
      </c>
      <c r="AF448" s="103"/>
      <c r="AG448" s="12">
        <f t="shared" si="53"/>
        <v>2</v>
      </c>
      <c r="AH448" s="103"/>
      <c r="AI448" s="12">
        <f t="shared" si="54"/>
        <v>2</v>
      </c>
      <c r="AJ448" s="103" t="s">
        <v>3580</v>
      </c>
      <c r="AK448" s="12">
        <f t="shared" si="55"/>
        <v>1</v>
      </c>
    </row>
    <row r="449" spans="1:37" ht="13.5" customHeight="1">
      <c r="A449" s="13" t="s">
        <v>594</v>
      </c>
      <c r="B449" s="13" t="s">
        <v>3147</v>
      </c>
      <c r="C449" s="13" t="s">
        <v>1771</v>
      </c>
      <c r="D449" s="13" t="s">
        <v>4308</v>
      </c>
      <c r="E449" s="21" t="s">
        <v>1007</v>
      </c>
      <c r="F449" s="21" t="s">
        <v>6453</v>
      </c>
      <c r="G449" s="15" t="s">
        <v>3357</v>
      </c>
      <c r="H449" s="14" t="s">
        <v>6518</v>
      </c>
      <c r="I449" s="22" t="s">
        <v>6454</v>
      </c>
      <c r="J449" s="13" t="str">
        <f t="shared" si="48"/>
        <v>tkhp890437@softbank.ne.jp</v>
      </c>
      <c r="K449" s="28" t="str">
        <f t="shared" si="49"/>
        <v>放射線部 福永有希子</v>
      </c>
      <c r="L449" s="13">
        <f t="shared" si="50"/>
        <v>19</v>
      </c>
      <c r="M449" s="61" t="s">
        <v>3580</v>
      </c>
      <c r="N449" s="13">
        <v>12</v>
      </c>
      <c r="O449" s="13">
        <v>5</v>
      </c>
      <c r="P449" s="13"/>
      <c r="Q449" s="13"/>
      <c r="R449" s="17">
        <v>44287</v>
      </c>
      <c r="S449" s="80" t="s">
        <v>6717</v>
      </c>
      <c r="T449" s="18"/>
      <c r="U449" s="13" t="s">
        <v>2780</v>
      </c>
      <c r="V449" s="13" t="s">
        <v>5209</v>
      </c>
      <c r="W449" s="13"/>
      <c r="X449" s="13" t="s">
        <v>5708</v>
      </c>
      <c r="Y449" s="13" t="s">
        <v>5708</v>
      </c>
      <c r="Z449" s="13" t="s">
        <v>5708</v>
      </c>
      <c r="AA449" s="104" t="s">
        <v>8366</v>
      </c>
      <c r="AB449" s="103"/>
      <c r="AC449" s="12">
        <f t="shared" si="51"/>
        <v>2</v>
      </c>
      <c r="AD449" s="103"/>
      <c r="AE449" s="12">
        <f t="shared" si="52"/>
        <v>2</v>
      </c>
      <c r="AF449" s="103"/>
      <c r="AG449" s="12">
        <f t="shared" si="53"/>
        <v>2</v>
      </c>
      <c r="AH449" s="103"/>
      <c r="AI449" s="12">
        <f t="shared" si="54"/>
        <v>2</v>
      </c>
      <c r="AJ449" s="103" t="s">
        <v>3580</v>
      </c>
      <c r="AK449" s="12">
        <f t="shared" si="55"/>
        <v>1</v>
      </c>
    </row>
    <row r="450" spans="1:37" ht="13.5" customHeight="1">
      <c r="A450" s="13" t="s">
        <v>595</v>
      </c>
      <c r="B450" s="13" t="s">
        <v>3147</v>
      </c>
      <c r="C450" s="13" t="s">
        <v>1772</v>
      </c>
      <c r="D450" s="13" t="s">
        <v>4309</v>
      </c>
      <c r="E450" s="21" t="s">
        <v>9211</v>
      </c>
      <c r="F450" s="21" t="s">
        <v>9212</v>
      </c>
      <c r="G450" s="15" t="s">
        <v>9213</v>
      </c>
      <c r="H450" s="14"/>
      <c r="I450" s="22" t="s">
        <v>9214</v>
      </c>
      <c r="J450" s="13" t="str">
        <f t="shared" ref="J450:J513" si="56">"tkhp89"&amp;A450&amp;"@softbank.ne.jp"</f>
        <v>tkhp890438@softbank.ne.jp</v>
      </c>
      <c r="K450" s="28" t="str">
        <f t="shared" ref="K450:K513" si="57">E450&amp;" "&amp;F450</f>
        <v>手術部 手術部事務員</v>
      </c>
      <c r="L450" s="13">
        <f t="shared" ref="L450:L513" si="58">LENB(K450)</f>
        <v>19</v>
      </c>
      <c r="M450" s="61" t="s">
        <v>972</v>
      </c>
      <c r="N450" s="13">
        <v>12</v>
      </c>
      <c r="O450" s="13">
        <v>7</v>
      </c>
      <c r="P450" s="13"/>
      <c r="Q450" s="13"/>
      <c r="R450" s="17">
        <v>45748</v>
      </c>
      <c r="S450" s="82" t="s">
        <v>9215</v>
      </c>
      <c r="T450" s="18"/>
      <c r="U450" s="13" t="s">
        <v>2793</v>
      </c>
      <c r="V450" s="13" t="s">
        <v>5210</v>
      </c>
      <c r="W450" s="13"/>
      <c r="X450" s="13" t="s">
        <v>5708</v>
      </c>
      <c r="Y450" s="13" t="s">
        <v>5708</v>
      </c>
      <c r="Z450" s="13" t="s">
        <v>5708</v>
      </c>
      <c r="AA450" s="104" t="s">
        <v>8102</v>
      </c>
      <c r="AB450" s="103"/>
      <c r="AC450" s="12">
        <f t="shared" ref="AC450:AC513" si="59">IF(AB450="",2,IF(E450=AB450,1,0))</f>
        <v>2</v>
      </c>
      <c r="AD450" s="103"/>
      <c r="AE450" s="12">
        <f t="shared" ref="AE450:AE513" si="60">IF(AD450="",2,IF(F450=AD450,1,0))</f>
        <v>2</v>
      </c>
      <c r="AF450" s="103"/>
      <c r="AG450" s="12">
        <f t="shared" ref="AG450:AG513" si="61">IF(AF450="",2,IF(H450=AF450,1,0))</f>
        <v>2</v>
      </c>
      <c r="AH450" s="103"/>
      <c r="AI450" s="12">
        <f t="shared" ref="AI450:AI513" si="62">IF(AH450="",2,IF(I450=AH450,1,0))</f>
        <v>2</v>
      </c>
      <c r="AJ450" s="103" t="s">
        <v>973</v>
      </c>
      <c r="AK450" s="12">
        <f t="shared" ref="AK450:AK513" si="63">IF(AJ450="",2,IF(M450=AJ450,1,0))</f>
        <v>0</v>
      </c>
    </row>
    <row r="451" spans="1:37" ht="13.5" customHeight="1">
      <c r="A451" s="13" t="s">
        <v>596</v>
      </c>
      <c r="B451" s="13" t="s">
        <v>3147</v>
      </c>
      <c r="C451" s="13" t="s">
        <v>1773</v>
      </c>
      <c r="D451" s="13" t="s">
        <v>4310</v>
      </c>
      <c r="E451" s="21" t="s">
        <v>6509</v>
      </c>
      <c r="F451" s="21" t="s">
        <v>9362</v>
      </c>
      <c r="G451" s="15" t="s">
        <v>3342</v>
      </c>
      <c r="H451" s="14" t="s">
        <v>9363</v>
      </c>
      <c r="I451" s="22" t="s">
        <v>6359</v>
      </c>
      <c r="J451" s="13" t="str">
        <f t="shared" si="56"/>
        <v>tkhp890439@softbank.ne.jp</v>
      </c>
      <c r="K451" s="28" t="str">
        <f t="shared" si="57"/>
        <v>薬剤部 川田敬</v>
      </c>
      <c r="L451" s="13">
        <f t="shared" si="58"/>
        <v>13</v>
      </c>
      <c r="M451" s="61" t="s">
        <v>976</v>
      </c>
      <c r="N451" s="13">
        <v>8</v>
      </c>
      <c r="O451" s="13">
        <v>4</v>
      </c>
      <c r="P451" s="13"/>
      <c r="Q451" s="13"/>
      <c r="R451" s="17">
        <v>45748</v>
      </c>
      <c r="S451" s="80" t="s">
        <v>9366</v>
      </c>
      <c r="T451" s="18"/>
      <c r="U451" s="13" t="s">
        <v>2944</v>
      </c>
      <c r="V451" s="13" t="s">
        <v>5211</v>
      </c>
      <c r="W451" s="13"/>
      <c r="X451" s="13" t="s">
        <v>5708</v>
      </c>
      <c r="Y451" s="13" t="s">
        <v>5708</v>
      </c>
      <c r="Z451" s="13" t="s">
        <v>5708</v>
      </c>
      <c r="AA451" s="104" t="s">
        <v>8223</v>
      </c>
      <c r="AB451" s="103"/>
      <c r="AC451" s="12">
        <f t="shared" si="59"/>
        <v>2</v>
      </c>
      <c r="AD451" s="103"/>
      <c r="AE451" s="12">
        <f t="shared" si="60"/>
        <v>2</v>
      </c>
      <c r="AF451" s="103"/>
      <c r="AG451" s="12">
        <f t="shared" si="61"/>
        <v>2</v>
      </c>
      <c r="AH451" s="103"/>
      <c r="AI451" s="12">
        <f t="shared" si="62"/>
        <v>2</v>
      </c>
      <c r="AJ451" s="103" t="s">
        <v>976</v>
      </c>
      <c r="AK451" s="12">
        <f t="shared" si="63"/>
        <v>1</v>
      </c>
    </row>
    <row r="452" spans="1:37" ht="13.5" customHeight="1">
      <c r="A452" s="13" t="s">
        <v>597</v>
      </c>
      <c r="B452" s="13" t="s">
        <v>3147</v>
      </c>
      <c r="C452" s="13" t="s">
        <v>1774</v>
      </c>
      <c r="D452" s="13" t="s">
        <v>4311</v>
      </c>
      <c r="E452" s="21" t="s">
        <v>8869</v>
      </c>
      <c r="F452" s="21" t="s">
        <v>5992</v>
      </c>
      <c r="G452" s="15" t="s">
        <v>8870</v>
      </c>
      <c r="H452" s="14" t="s">
        <v>3767</v>
      </c>
      <c r="I452" s="22" t="s">
        <v>1160</v>
      </c>
      <c r="J452" s="13" t="str">
        <f t="shared" si="56"/>
        <v>tkhp890440@softbank.ne.jp</v>
      </c>
      <c r="K452" s="28" t="str">
        <f t="shared" si="57"/>
        <v>救急科 大藤純</v>
      </c>
      <c r="L452" s="13">
        <f t="shared" si="58"/>
        <v>13</v>
      </c>
      <c r="M452" s="61" t="s">
        <v>8891</v>
      </c>
      <c r="N452" s="13">
        <v>3</v>
      </c>
      <c r="O452" s="13">
        <v>1</v>
      </c>
      <c r="P452" s="13"/>
      <c r="Q452" s="13"/>
      <c r="R452" s="17">
        <v>44284</v>
      </c>
      <c r="S452" s="80" t="s">
        <v>6718</v>
      </c>
      <c r="T452" s="18"/>
      <c r="U452" s="13" t="s">
        <v>2794</v>
      </c>
      <c r="V452" s="13" t="s">
        <v>5212</v>
      </c>
      <c r="W452" s="13"/>
      <c r="X452" s="13" t="s">
        <v>5708</v>
      </c>
      <c r="Y452" s="13" t="s">
        <v>5708</v>
      </c>
      <c r="Z452" s="13" t="s">
        <v>5708</v>
      </c>
      <c r="AA452" s="104" t="s">
        <v>8103</v>
      </c>
      <c r="AB452" s="103"/>
      <c r="AC452" s="12">
        <f t="shared" si="59"/>
        <v>2</v>
      </c>
      <c r="AD452" s="103"/>
      <c r="AE452" s="12">
        <f t="shared" si="60"/>
        <v>2</v>
      </c>
      <c r="AF452" s="103"/>
      <c r="AG452" s="12">
        <f t="shared" si="61"/>
        <v>2</v>
      </c>
      <c r="AH452" s="103"/>
      <c r="AI452" s="12">
        <f t="shared" si="62"/>
        <v>2</v>
      </c>
      <c r="AJ452" s="103" t="s">
        <v>973</v>
      </c>
      <c r="AK452" s="12">
        <f t="shared" si="63"/>
        <v>0</v>
      </c>
    </row>
    <row r="453" spans="1:37" ht="13.5" customHeight="1">
      <c r="A453" s="13" t="s">
        <v>598</v>
      </c>
      <c r="B453" s="13" t="s">
        <v>3147</v>
      </c>
      <c r="C453" s="13" t="s">
        <v>1775</v>
      </c>
      <c r="D453" s="13" t="s">
        <v>4312</v>
      </c>
      <c r="E453" s="21" t="s">
        <v>986</v>
      </c>
      <c r="F453" s="21" t="s">
        <v>6936</v>
      </c>
      <c r="G453" s="15" t="s">
        <v>3319</v>
      </c>
      <c r="H453" s="14" t="s">
        <v>6967</v>
      </c>
      <c r="I453" s="22" t="s">
        <v>1146</v>
      </c>
      <c r="J453" s="13" t="str">
        <f t="shared" si="56"/>
        <v>tkhp890441@softbank.ne.jp</v>
      </c>
      <c r="K453" s="28" t="str">
        <f t="shared" si="57"/>
        <v>内分泌内科 浅井孝仁</v>
      </c>
      <c r="L453" s="13">
        <f t="shared" si="58"/>
        <v>19</v>
      </c>
      <c r="M453" s="61" t="s">
        <v>3210</v>
      </c>
      <c r="N453" s="13">
        <v>6</v>
      </c>
      <c r="O453" s="13">
        <v>1</v>
      </c>
      <c r="P453" s="13"/>
      <c r="Q453" s="13"/>
      <c r="R453" s="17">
        <v>44652</v>
      </c>
      <c r="S453" s="80" t="s">
        <v>7019</v>
      </c>
      <c r="T453" s="18"/>
      <c r="U453" s="13" t="s">
        <v>2795</v>
      </c>
      <c r="V453" s="13" t="s">
        <v>5213</v>
      </c>
      <c r="W453" s="13"/>
      <c r="X453" s="13" t="s">
        <v>5708</v>
      </c>
      <c r="Y453" s="13" t="s">
        <v>5708</v>
      </c>
      <c r="Z453" s="13" t="s">
        <v>5708</v>
      </c>
      <c r="AA453" s="104" t="s">
        <v>7689</v>
      </c>
      <c r="AB453" s="103"/>
      <c r="AC453" s="12">
        <f t="shared" si="59"/>
        <v>2</v>
      </c>
      <c r="AD453" s="103"/>
      <c r="AE453" s="12">
        <f t="shared" si="60"/>
        <v>2</v>
      </c>
      <c r="AF453" s="103"/>
      <c r="AG453" s="12">
        <f t="shared" si="61"/>
        <v>2</v>
      </c>
      <c r="AH453" s="103"/>
      <c r="AI453" s="12">
        <f t="shared" si="62"/>
        <v>2</v>
      </c>
      <c r="AJ453" s="103" t="s">
        <v>3210</v>
      </c>
      <c r="AK453" s="12">
        <f t="shared" si="63"/>
        <v>1</v>
      </c>
    </row>
    <row r="454" spans="1:37" ht="13.5" customHeight="1">
      <c r="A454" s="13" t="s">
        <v>599</v>
      </c>
      <c r="B454" s="13" t="s">
        <v>3147</v>
      </c>
      <c r="C454" s="13" t="s">
        <v>1776</v>
      </c>
      <c r="D454" s="13" t="s">
        <v>4313</v>
      </c>
      <c r="E454" s="21" t="s">
        <v>8869</v>
      </c>
      <c r="F454" s="21" t="s">
        <v>7348</v>
      </c>
      <c r="G454" s="15" t="s">
        <v>8870</v>
      </c>
      <c r="H454" s="14" t="s">
        <v>6216</v>
      </c>
      <c r="I454" s="22" t="s">
        <v>9075</v>
      </c>
      <c r="J454" s="13" t="str">
        <f t="shared" si="56"/>
        <v>tkhp890442@softbank.ne.jp</v>
      </c>
      <c r="K454" s="28" t="str">
        <f t="shared" si="57"/>
        <v>救急科 西條早希</v>
      </c>
      <c r="L454" s="13">
        <f t="shared" si="58"/>
        <v>15</v>
      </c>
      <c r="M454" s="61" t="s">
        <v>8891</v>
      </c>
      <c r="N454" s="13">
        <v>6</v>
      </c>
      <c r="O454" s="13">
        <v>1</v>
      </c>
      <c r="P454" s="13"/>
      <c r="Q454" s="13"/>
      <c r="R454" s="17">
        <v>45194</v>
      </c>
      <c r="S454" s="80" t="s">
        <v>7537</v>
      </c>
      <c r="T454" s="18"/>
      <c r="U454" s="13" t="s">
        <v>2796</v>
      </c>
      <c r="V454" s="13" t="s">
        <v>5214</v>
      </c>
      <c r="W454" s="13"/>
      <c r="X454" s="13" t="s">
        <v>5708</v>
      </c>
      <c r="Y454" s="13" t="s">
        <v>5708</v>
      </c>
      <c r="Z454" s="13" t="s">
        <v>5708</v>
      </c>
      <c r="AA454" s="104" t="s">
        <v>8104</v>
      </c>
      <c r="AB454" s="103"/>
      <c r="AC454" s="12">
        <f t="shared" si="59"/>
        <v>2</v>
      </c>
      <c r="AD454" s="103"/>
      <c r="AE454" s="12">
        <f t="shared" si="60"/>
        <v>2</v>
      </c>
      <c r="AF454" s="103"/>
      <c r="AG454" s="12">
        <f t="shared" si="61"/>
        <v>2</v>
      </c>
      <c r="AH454" s="103"/>
      <c r="AI454" s="12">
        <f t="shared" si="62"/>
        <v>2</v>
      </c>
      <c r="AJ454" s="103" t="s">
        <v>973</v>
      </c>
      <c r="AK454" s="12">
        <f t="shared" si="63"/>
        <v>0</v>
      </c>
    </row>
    <row r="455" spans="1:37" ht="13.5" customHeight="1">
      <c r="A455" s="13" t="s">
        <v>600</v>
      </c>
      <c r="B455" s="13" t="s">
        <v>3147</v>
      </c>
      <c r="C455" s="13" t="s">
        <v>1777</v>
      </c>
      <c r="D455" s="13" t="s">
        <v>4314</v>
      </c>
      <c r="E455" s="21" t="s">
        <v>10350</v>
      </c>
      <c r="F455" s="21" t="s">
        <v>9143</v>
      </c>
      <c r="G455" s="15" t="s">
        <v>10351</v>
      </c>
      <c r="H455" s="14" t="s">
        <v>9144</v>
      </c>
      <c r="I455" s="16" t="s">
        <v>8624</v>
      </c>
      <c r="J455" s="13" t="str">
        <f t="shared" si="56"/>
        <v>tkhp890443@softbank.ne.jp</v>
      </c>
      <c r="K455" s="28" t="str">
        <f t="shared" si="57"/>
        <v>臨床研究推進部 相澤風花</v>
      </c>
      <c r="L455" s="13">
        <f t="shared" si="58"/>
        <v>23</v>
      </c>
      <c r="M455" s="61" t="s">
        <v>10349</v>
      </c>
      <c r="N455" s="13">
        <v>12</v>
      </c>
      <c r="O455" s="13">
        <v>4</v>
      </c>
      <c r="P455" s="13"/>
      <c r="Q455" s="13"/>
      <c r="R455" s="17">
        <v>45748</v>
      </c>
      <c r="S455" s="80" t="s">
        <v>9145</v>
      </c>
      <c r="T455" s="18"/>
      <c r="U455" s="13" t="s">
        <v>2630</v>
      </c>
      <c r="V455" s="13" t="s">
        <v>5215</v>
      </c>
      <c r="W455" s="13"/>
      <c r="X455" s="13" t="s">
        <v>5708</v>
      </c>
      <c r="Y455" s="13" t="s">
        <v>5708</v>
      </c>
      <c r="Z455" s="13" t="s">
        <v>5708</v>
      </c>
      <c r="AA455" s="104" t="s">
        <v>8135</v>
      </c>
      <c r="AB455" s="103"/>
      <c r="AC455" s="12">
        <f t="shared" si="59"/>
        <v>2</v>
      </c>
      <c r="AD455" s="103"/>
      <c r="AE455" s="12">
        <f t="shared" si="60"/>
        <v>2</v>
      </c>
      <c r="AF455" s="103"/>
      <c r="AG455" s="12">
        <f t="shared" si="61"/>
        <v>2</v>
      </c>
      <c r="AH455" s="103" t="s">
        <v>8624</v>
      </c>
      <c r="AI455" s="12">
        <f t="shared" si="62"/>
        <v>1</v>
      </c>
      <c r="AJ455" s="103" t="s">
        <v>6362</v>
      </c>
      <c r="AK455" s="12">
        <f t="shared" si="63"/>
        <v>0</v>
      </c>
    </row>
    <row r="456" spans="1:37" ht="13.5" customHeight="1">
      <c r="A456" s="13" t="s">
        <v>601</v>
      </c>
      <c r="B456" s="13" t="s">
        <v>3147</v>
      </c>
      <c r="C456" s="13" t="s">
        <v>1778</v>
      </c>
      <c r="D456" s="13" t="s">
        <v>4315</v>
      </c>
      <c r="E456" s="12" t="s">
        <v>8678</v>
      </c>
      <c r="F456" s="12" t="s">
        <v>9251</v>
      </c>
      <c r="G456" s="15" t="s">
        <v>8771</v>
      </c>
      <c r="H456" s="12" t="s">
        <v>5744</v>
      </c>
      <c r="I456" s="16" t="s">
        <v>9250</v>
      </c>
      <c r="J456" s="13" t="str">
        <f t="shared" si="56"/>
        <v>tkhp890444@softbank.ne.jp</v>
      </c>
      <c r="K456" s="28" t="str">
        <f t="shared" si="57"/>
        <v>看護部長補佐 真鍋看護師</v>
      </c>
      <c r="L456" s="13">
        <f t="shared" si="58"/>
        <v>23</v>
      </c>
      <c r="M456" s="12" t="s">
        <v>5753</v>
      </c>
      <c r="N456" s="13">
        <v>12</v>
      </c>
      <c r="O456" s="13">
        <v>3</v>
      </c>
      <c r="P456" s="13"/>
      <c r="Q456" s="13"/>
      <c r="R456" s="17">
        <v>45383</v>
      </c>
      <c r="S456" s="80" t="s">
        <v>8845</v>
      </c>
      <c r="T456" s="18"/>
      <c r="U456" s="13" t="s">
        <v>2338</v>
      </c>
      <c r="V456" s="13" t="s">
        <v>5216</v>
      </c>
      <c r="W456" s="13"/>
      <c r="X456" s="13" t="s">
        <v>5708</v>
      </c>
      <c r="Y456" s="13" t="s">
        <v>5708</v>
      </c>
      <c r="Z456" s="13" t="s">
        <v>5708</v>
      </c>
      <c r="AA456" s="105" t="s">
        <v>8508</v>
      </c>
      <c r="AB456" s="103" t="s">
        <v>8678</v>
      </c>
      <c r="AC456" s="12">
        <f t="shared" si="59"/>
        <v>1</v>
      </c>
      <c r="AD456" s="103" t="s">
        <v>8746</v>
      </c>
      <c r="AE456" s="12">
        <f t="shared" si="60"/>
        <v>0</v>
      </c>
      <c r="AF456" s="103" t="s">
        <v>5744</v>
      </c>
      <c r="AG456" s="12">
        <f t="shared" si="61"/>
        <v>1</v>
      </c>
      <c r="AH456" s="103" t="s">
        <v>8760</v>
      </c>
      <c r="AI456" s="12">
        <f t="shared" si="62"/>
        <v>0</v>
      </c>
      <c r="AJ456" s="103" t="s">
        <v>5753</v>
      </c>
      <c r="AK456" s="12">
        <f t="shared" si="63"/>
        <v>1</v>
      </c>
    </row>
    <row r="457" spans="1:37" ht="13.5" customHeight="1">
      <c r="A457" s="13" t="s">
        <v>602</v>
      </c>
      <c r="B457" s="13" t="s">
        <v>3147</v>
      </c>
      <c r="C457" s="13" t="s">
        <v>1779</v>
      </c>
      <c r="D457" s="13" t="s">
        <v>4316</v>
      </c>
      <c r="E457" s="21" t="s">
        <v>9552</v>
      </c>
      <c r="F457" s="21" t="s">
        <v>10936</v>
      </c>
      <c r="G457" s="15" t="s">
        <v>1120</v>
      </c>
      <c r="H457" s="14" t="s">
        <v>8986</v>
      </c>
      <c r="I457" s="22" t="s">
        <v>1146</v>
      </c>
      <c r="J457" s="13" t="str">
        <f t="shared" si="56"/>
        <v>tkhp890445@softbank.ne.jp</v>
      </c>
      <c r="K457" s="28" t="str">
        <f t="shared" si="57"/>
        <v>消化器内科 井上昂</v>
      </c>
      <c r="L457" s="13">
        <f t="shared" si="58"/>
        <v>17</v>
      </c>
      <c r="M457" s="61" t="s">
        <v>961</v>
      </c>
      <c r="N457" s="13">
        <v>6</v>
      </c>
      <c r="O457" s="13">
        <v>1</v>
      </c>
      <c r="P457" s="13"/>
      <c r="Q457" s="13"/>
      <c r="R457" s="17">
        <v>46202</v>
      </c>
      <c r="S457" s="80" t="s">
        <v>10937</v>
      </c>
      <c r="T457" s="18"/>
      <c r="U457" s="13" t="s">
        <v>2799</v>
      </c>
      <c r="V457" s="13" t="s">
        <v>5217</v>
      </c>
      <c r="W457" s="13"/>
      <c r="X457" s="13" t="s">
        <v>5708</v>
      </c>
      <c r="Y457" s="13" t="s">
        <v>5708</v>
      </c>
      <c r="Z457" s="13" t="s">
        <v>5708</v>
      </c>
      <c r="AA457" s="104" t="s">
        <v>8377</v>
      </c>
      <c r="AB457" s="103"/>
      <c r="AC457" s="12">
        <f t="shared" si="59"/>
        <v>2</v>
      </c>
      <c r="AD457" s="103"/>
      <c r="AE457" s="12">
        <f t="shared" si="60"/>
        <v>2</v>
      </c>
      <c r="AF457" s="103"/>
      <c r="AG457" s="12">
        <f t="shared" si="61"/>
        <v>2</v>
      </c>
      <c r="AH457" s="103"/>
      <c r="AI457" s="12">
        <f t="shared" si="62"/>
        <v>2</v>
      </c>
      <c r="AJ457" s="103" t="s">
        <v>6209</v>
      </c>
      <c r="AK457" s="12">
        <f t="shared" si="63"/>
        <v>0</v>
      </c>
    </row>
    <row r="458" spans="1:37" ht="13.5" customHeight="1">
      <c r="A458" s="13" t="s">
        <v>603</v>
      </c>
      <c r="B458" s="13" t="s">
        <v>3147</v>
      </c>
      <c r="C458" s="13" t="s">
        <v>1780</v>
      </c>
      <c r="D458" s="13" t="s">
        <v>4317</v>
      </c>
      <c r="E458" s="21" t="s">
        <v>5786</v>
      </c>
      <c r="F458" s="21" t="s">
        <v>9118</v>
      </c>
      <c r="G458" s="21" t="s">
        <v>3359</v>
      </c>
      <c r="H458" s="14" t="s">
        <v>9119</v>
      </c>
      <c r="I458" s="22" t="s">
        <v>3193</v>
      </c>
      <c r="J458" s="13" t="str">
        <f t="shared" si="56"/>
        <v>tkhp890446@softbank.ne.jp</v>
      </c>
      <c r="K458" s="28" t="str">
        <f t="shared" si="57"/>
        <v>ＮＩＣＵ 竹内竣亮</v>
      </c>
      <c r="L458" s="13">
        <f t="shared" si="58"/>
        <v>17</v>
      </c>
      <c r="M458" s="61" t="s">
        <v>968</v>
      </c>
      <c r="N458" s="13"/>
      <c r="O458" s="13"/>
      <c r="P458" s="13" t="s">
        <v>6900</v>
      </c>
      <c r="Q458" s="13"/>
      <c r="R458" s="17">
        <v>45748</v>
      </c>
      <c r="S458" s="80" t="s">
        <v>9121</v>
      </c>
      <c r="T458" s="18"/>
      <c r="U458" s="13" t="s">
        <v>2631</v>
      </c>
      <c r="V458" s="13" t="s">
        <v>5218</v>
      </c>
      <c r="W458" s="13"/>
      <c r="X458" s="13" t="s">
        <v>5708</v>
      </c>
      <c r="Y458" s="13" t="s">
        <v>5708</v>
      </c>
      <c r="Z458" s="13" t="s">
        <v>5708</v>
      </c>
      <c r="AA458" s="104" t="s">
        <v>7942</v>
      </c>
      <c r="AB458" s="103"/>
      <c r="AC458" s="12">
        <f t="shared" si="59"/>
        <v>2</v>
      </c>
      <c r="AD458" s="103"/>
      <c r="AE458" s="12">
        <f t="shared" si="60"/>
        <v>2</v>
      </c>
      <c r="AF458" s="103"/>
      <c r="AG458" s="12">
        <f t="shared" si="61"/>
        <v>2</v>
      </c>
      <c r="AH458" s="103"/>
      <c r="AI458" s="12">
        <f t="shared" si="62"/>
        <v>2</v>
      </c>
      <c r="AJ458" s="103" t="s">
        <v>968</v>
      </c>
      <c r="AK458" s="12">
        <f t="shared" si="63"/>
        <v>1</v>
      </c>
    </row>
    <row r="459" spans="1:37" ht="13.5" customHeight="1">
      <c r="A459" s="13" t="s">
        <v>603</v>
      </c>
      <c r="B459" s="13" t="s">
        <v>3147</v>
      </c>
      <c r="C459" s="13" t="s">
        <v>1780</v>
      </c>
      <c r="D459" s="13" t="s">
        <v>4317</v>
      </c>
      <c r="E459" s="21" t="s">
        <v>998</v>
      </c>
      <c r="F459" s="21" t="s">
        <v>9118</v>
      </c>
      <c r="G459" s="15" t="s">
        <v>3329</v>
      </c>
      <c r="H459" s="14" t="s">
        <v>9119</v>
      </c>
      <c r="I459" s="22" t="s">
        <v>3193</v>
      </c>
      <c r="J459" s="13" t="str">
        <f t="shared" si="56"/>
        <v>tkhp890446@softbank.ne.jp</v>
      </c>
      <c r="K459" s="28" t="str">
        <f t="shared" si="57"/>
        <v>小児科 竹内竣亮</v>
      </c>
      <c r="L459" s="13">
        <f t="shared" si="58"/>
        <v>15</v>
      </c>
      <c r="M459" s="61" t="s">
        <v>968</v>
      </c>
      <c r="N459" s="13">
        <v>6</v>
      </c>
      <c r="O459" s="13">
        <v>1</v>
      </c>
      <c r="P459" s="13" t="s">
        <v>6899</v>
      </c>
      <c r="Q459" s="13"/>
      <c r="R459" s="17">
        <v>45748</v>
      </c>
      <c r="S459" s="80" t="s">
        <v>9120</v>
      </c>
      <c r="T459" s="18"/>
      <c r="U459" s="13" t="s">
        <v>2631</v>
      </c>
      <c r="V459" s="13" t="s">
        <v>5218</v>
      </c>
      <c r="W459" s="13"/>
      <c r="X459" s="13" t="s">
        <v>5708</v>
      </c>
      <c r="Y459" s="13" t="s">
        <v>5708</v>
      </c>
      <c r="Z459" s="13" t="s">
        <v>5708</v>
      </c>
      <c r="AA459" s="104" t="s">
        <v>7954</v>
      </c>
      <c r="AB459" s="103"/>
      <c r="AC459" s="12">
        <f t="shared" si="59"/>
        <v>2</v>
      </c>
      <c r="AD459" s="103"/>
      <c r="AE459" s="12">
        <f t="shared" si="60"/>
        <v>2</v>
      </c>
      <c r="AF459" s="103"/>
      <c r="AG459" s="12">
        <f t="shared" si="61"/>
        <v>2</v>
      </c>
      <c r="AH459" s="103"/>
      <c r="AI459" s="12">
        <f t="shared" si="62"/>
        <v>2</v>
      </c>
      <c r="AJ459" s="103" t="s">
        <v>968</v>
      </c>
      <c r="AK459" s="12">
        <f t="shared" si="63"/>
        <v>1</v>
      </c>
    </row>
    <row r="460" spans="1:37" ht="13.5" customHeight="1">
      <c r="A460" s="13" t="s">
        <v>604</v>
      </c>
      <c r="B460" s="13" t="s">
        <v>3147</v>
      </c>
      <c r="C460" s="13" t="s">
        <v>1781</v>
      </c>
      <c r="D460" s="13" t="s">
        <v>4318</v>
      </c>
      <c r="E460" s="21" t="s">
        <v>5786</v>
      </c>
      <c r="F460" s="21" t="s">
        <v>5993</v>
      </c>
      <c r="G460" s="21" t="s">
        <v>3359</v>
      </c>
      <c r="H460" s="14" t="s">
        <v>3602</v>
      </c>
      <c r="I460" s="22" t="s">
        <v>1110</v>
      </c>
      <c r="J460" s="13" t="str">
        <f t="shared" si="56"/>
        <v>tkhp890447@softbank.ne.jp</v>
      </c>
      <c r="K460" s="28" t="str">
        <f t="shared" si="57"/>
        <v>ＮＩＣＵ 中川竜二</v>
      </c>
      <c r="L460" s="13">
        <f t="shared" si="58"/>
        <v>17</v>
      </c>
      <c r="M460" s="61" t="s">
        <v>968</v>
      </c>
      <c r="N460" s="13"/>
      <c r="O460" s="13"/>
      <c r="P460" s="13" t="s">
        <v>6900</v>
      </c>
      <c r="Q460" s="13"/>
      <c r="R460" s="17">
        <v>43420</v>
      </c>
      <c r="S460" s="82" t="s">
        <v>7273</v>
      </c>
      <c r="T460" s="18"/>
      <c r="U460" s="13" t="s">
        <v>2632</v>
      </c>
      <c r="V460" s="13" t="s">
        <v>5219</v>
      </c>
      <c r="W460" s="13"/>
      <c r="X460" s="13" t="s">
        <v>5708</v>
      </c>
      <c r="Y460" s="13" t="s">
        <v>5708</v>
      </c>
      <c r="Z460" s="13" t="s">
        <v>5708</v>
      </c>
      <c r="AA460" s="104" t="s">
        <v>7943</v>
      </c>
      <c r="AB460" s="103"/>
      <c r="AC460" s="12">
        <f t="shared" si="59"/>
        <v>2</v>
      </c>
      <c r="AD460" s="103"/>
      <c r="AE460" s="12">
        <f t="shared" si="60"/>
        <v>2</v>
      </c>
      <c r="AF460" s="103"/>
      <c r="AG460" s="12">
        <f t="shared" si="61"/>
        <v>2</v>
      </c>
      <c r="AH460" s="103"/>
      <c r="AI460" s="12">
        <f t="shared" si="62"/>
        <v>2</v>
      </c>
      <c r="AJ460" s="103" t="s">
        <v>968</v>
      </c>
      <c r="AK460" s="12">
        <f t="shared" si="63"/>
        <v>1</v>
      </c>
    </row>
    <row r="461" spans="1:37" ht="13.5" customHeight="1">
      <c r="A461" s="13" t="s">
        <v>604</v>
      </c>
      <c r="B461" s="13" t="s">
        <v>3147</v>
      </c>
      <c r="C461" s="13" t="s">
        <v>1781</v>
      </c>
      <c r="D461" s="13" t="s">
        <v>4318</v>
      </c>
      <c r="E461" s="21" t="s">
        <v>998</v>
      </c>
      <c r="F461" s="21" t="s">
        <v>5993</v>
      </c>
      <c r="G461" s="15" t="s">
        <v>3329</v>
      </c>
      <c r="H461" s="14" t="s">
        <v>3602</v>
      </c>
      <c r="I461" s="22" t="s">
        <v>1110</v>
      </c>
      <c r="J461" s="13" t="str">
        <f t="shared" si="56"/>
        <v>tkhp890447@softbank.ne.jp</v>
      </c>
      <c r="K461" s="28" t="str">
        <f t="shared" si="57"/>
        <v>小児科 中川竜二</v>
      </c>
      <c r="L461" s="13">
        <f t="shared" si="58"/>
        <v>15</v>
      </c>
      <c r="M461" s="61" t="s">
        <v>968</v>
      </c>
      <c r="N461" s="13">
        <v>6</v>
      </c>
      <c r="O461" s="13">
        <v>1</v>
      </c>
      <c r="P461" s="13" t="s">
        <v>6899</v>
      </c>
      <c r="Q461" s="13"/>
      <c r="R461" s="17">
        <v>43420</v>
      </c>
      <c r="S461" s="82" t="s">
        <v>6719</v>
      </c>
      <c r="T461" s="18"/>
      <c r="U461" s="13" t="s">
        <v>2632</v>
      </c>
      <c r="V461" s="13" t="s">
        <v>5219</v>
      </c>
      <c r="W461" s="13"/>
      <c r="X461" s="13" t="s">
        <v>5708</v>
      </c>
      <c r="Y461" s="13" t="s">
        <v>5708</v>
      </c>
      <c r="Z461" s="13" t="s">
        <v>5708</v>
      </c>
      <c r="AA461" s="104" t="s">
        <v>7955</v>
      </c>
      <c r="AB461" s="103"/>
      <c r="AC461" s="12">
        <f t="shared" si="59"/>
        <v>2</v>
      </c>
      <c r="AD461" s="103"/>
      <c r="AE461" s="12">
        <f t="shared" si="60"/>
        <v>2</v>
      </c>
      <c r="AF461" s="103"/>
      <c r="AG461" s="12">
        <f t="shared" si="61"/>
        <v>2</v>
      </c>
      <c r="AH461" s="103"/>
      <c r="AI461" s="12">
        <f t="shared" si="62"/>
        <v>2</v>
      </c>
      <c r="AJ461" s="103" t="s">
        <v>968</v>
      </c>
      <c r="AK461" s="12">
        <f t="shared" si="63"/>
        <v>1</v>
      </c>
    </row>
    <row r="462" spans="1:37" ht="13.5" customHeight="1">
      <c r="A462" s="13" t="s">
        <v>605</v>
      </c>
      <c r="B462" s="13" t="s">
        <v>3147</v>
      </c>
      <c r="C462" s="13" t="s">
        <v>1782</v>
      </c>
      <c r="D462" s="13" t="s">
        <v>4319</v>
      </c>
      <c r="E462" s="21" t="s">
        <v>7344</v>
      </c>
      <c r="F462" s="21" t="s">
        <v>6455</v>
      </c>
      <c r="G462" s="15" t="s">
        <v>7343</v>
      </c>
      <c r="H462" s="14" t="s">
        <v>3612</v>
      </c>
      <c r="I462" s="16" t="s">
        <v>8621</v>
      </c>
      <c r="J462" s="13" t="str">
        <f t="shared" si="56"/>
        <v>tkhp890448@softbank.ne.jp</v>
      </c>
      <c r="K462" s="28" t="str">
        <f t="shared" si="57"/>
        <v>脳神経外科 藤原敏孝</v>
      </c>
      <c r="L462" s="13">
        <f t="shared" si="58"/>
        <v>19</v>
      </c>
      <c r="M462" s="61" t="s">
        <v>7339</v>
      </c>
      <c r="N462" s="13">
        <v>6</v>
      </c>
      <c r="O462" s="13">
        <v>1</v>
      </c>
      <c r="P462" s="13"/>
      <c r="Q462" s="13"/>
      <c r="R462" s="17">
        <v>44287</v>
      </c>
      <c r="S462" s="80" t="s">
        <v>6720</v>
      </c>
      <c r="T462" s="18"/>
      <c r="U462" s="13" t="s">
        <v>3126</v>
      </c>
      <c r="V462" s="13" t="s">
        <v>5220</v>
      </c>
      <c r="W462" s="13"/>
      <c r="X462" s="13" t="s">
        <v>5708</v>
      </c>
      <c r="Y462" s="13" t="s">
        <v>5708</v>
      </c>
      <c r="Z462" s="13" t="s">
        <v>5708</v>
      </c>
      <c r="AA462" s="104" t="s">
        <v>7893</v>
      </c>
      <c r="AB462" s="103"/>
      <c r="AC462" s="12">
        <f t="shared" si="59"/>
        <v>2</v>
      </c>
      <c r="AD462" s="103"/>
      <c r="AE462" s="12">
        <f t="shared" si="60"/>
        <v>2</v>
      </c>
      <c r="AF462" s="103"/>
      <c r="AG462" s="12">
        <f t="shared" si="61"/>
        <v>2</v>
      </c>
      <c r="AH462" s="103" t="s">
        <v>8621</v>
      </c>
      <c r="AI462" s="12">
        <f t="shared" si="62"/>
        <v>1</v>
      </c>
      <c r="AJ462" s="103" t="s">
        <v>7339</v>
      </c>
      <c r="AK462" s="12">
        <f t="shared" si="63"/>
        <v>1</v>
      </c>
    </row>
    <row r="463" spans="1:37" ht="13.5" customHeight="1">
      <c r="A463" s="13" t="s">
        <v>606</v>
      </c>
      <c r="B463" s="13" t="s">
        <v>3147</v>
      </c>
      <c r="C463" s="13" t="s">
        <v>1783</v>
      </c>
      <c r="D463" s="13" t="s">
        <v>4320</v>
      </c>
      <c r="E463" s="21" t="s">
        <v>999</v>
      </c>
      <c r="F463" s="21" t="s">
        <v>5994</v>
      </c>
      <c r="G463" s="15" t="s">
        <v>3207</v>
      </c>
      <c r="H463" s="14" t="s">
        <v>3601</v>
      </c>
      <c r="I463" s="16" t="s">
        <v>8626</v>
      </c>
      <c r="J463" s="13" t="str">
        <f t="shared" si="56"/>
        <v>tkhp890449@softbank.ne.jp</v>
      </c>
      <c r="K463" s="28" t="str">
        <f t="shared" si="57"/>
        <v>産科婦人科 山本由理</v>
      </c>
      <c r="L463" s="13">
        <f t="shared" si="58"/>
        <v>19</v>
      </c>
      <c r="M463" s="61" t="s">
        <v>969</v>
      </c>
      <c r="N463" s="13">
        <v>5</v>
      </c>
      <c r="O463" s="13">
        <v>1</v>
      </c>
      <c r="P463" s="13"/>
      <c r="Q463" s="13"/>
      <c r="R463" s="17">
        <v>44284</v>
      </c>
      <c r="S463" s="80" t="s">
        <v>6721</v>
      </c>
      <c r="T463" s="18"/>
      <c r="U463" s="13" t="s">
        <v>2657</v>
      </c>
      <c r="V463" s="13" t="s">
        <v>5221</v>
      </c>
      <c r="W463" s="13"/>
      <c r="X463" s="13" t="s">
        <v>5708</v>
      </c>
      <c r="Y463" s="13" t="s">
        <v>5708</v>
      </c>
      <c r="Z463" s="13" t="s">
        <v>5708</v>
      </c>
      <c r="AA463" s="104" t="s">
        <v>7979</v>
      </c>
      <c r="AB463" s="103"/>
      <c r="AC463" s="12">
        <f t="shared" si="59"/>
        <v>2</v>
      </c>
      <c r="AD463" s="103"/>
      <c r="AE463" s="12">
        <f t="shared" si="60"/>
        <v>2</v>
      </c>
      <c r="AF463" s="103"/>
      <c r="AG463" s="12">
        <f t="shared" si="61"/>
        <v>2</v>
      </c>
      <c r="AH463" s="103" t="s">
        <v>8761</v>
      </c>
      <c r="AI463" s="12">
        <f t="shared" si="62"/>
        <v>0</v>
      </c>
      <c r="AJ463" s="103" t="s">
        <v>969</v>
      </c>
      <c r="AK463" s="12">
        <f t="shared" si="63"/>
        <v>1</v>
      </c>
    </row>
    <row r="464" spans="1:37" ht="13.5" customHeight="1">
      <c r="A464" s="13" t="s">
        <v>607</v>
      </c>
      <c r="B464" s="13" t="s">
        <v>3147</v>
      </c>
      <c r="C464" s="13" t="s">
        <v>1784</v>
      </c>
      <c r="D464" s="13" t="s">
        <v>4321</v>
      </c>
      <c r="E464" s="21" t="s">
        <v>999</v>
      </c>
      <c r="F464" s="21" t="s">
        <v>7237</v>
      </c>
      <c r="G464" s="15" t="s">
        <v>3207</v>
      </c>
      <c r="H464" s="14" t="s">
        <v>6368</v>
      </c>
      <c r="I464" s="22" t="s">
        <v>9158</v>
      </c>
      <c r="J464" s="13" t="str">
        <f t="shared" si="56"/>
        <v>tkhp890450@softbank.ne.jp</v>
      </c>
      <c r="K464" s="28" t="str">
        <f t="shared" si="57"/>
        <v>産科婦人科 乾宏彰</v>
      </c>
      <c r="L464" s="13">
        <f t="shared" si="58"/>
        <v>17</v>
      </c>
      <c r="M464" s="61" t="s">
        <v>969</v>
      </c>
      <c r="N464" s="13">
        <v>6</v>
      </c>
      <c r="O464" s="13">
        <v>1</v>
      </c>
      <c r="P464" s="13"/>
      <c r="Q464" s="13"/>
      <c r="R464" s="17">
        <v>45017</v>
      </c>
      <c r="S464" s="84" t="s">
        <v>7255</v>
      </c>
      <c r="T464" s="18"/>
      <c r="U464" s="13" t="s">
        <v>2658</v>
      </c>
      <c r="V464" s="13" t="s">
        <v>5222</v>
      </c>
      <c r="W464" s="13"/>
      <c r="X464" s="13" t="s">
        <v>5708</v>
      </c>
      <c r="Y464" s="13" t="s">
        <v>5708</v>
      </c>
      <c r="Z464" s="13" t="s">
        <v>5708</v>
      </c>
      <c r="AA464" s="104" t="s">
        <v>7980</v>
      </c>
      <c r="AB464" s="103"/>
      <c r="AC464" s="12">
        <f t="shared" si="59"/>
        <v>2</v>
      </c>
      <c r="AD464" s="103"/>
      <c r="AE464" s="12">
        <f t="shared" si="60"/>
        <v>2</v>
      </c>
      <c r="AF464" s="103"/>
      <c r="AG464" s="12">
        <f t="shared" si="61"/>
        <v>2</v>
      </c>
      <c r="AH464" s="103"/>
      <c r="AI464" s="12">
        <f t="shared" si="62"/>
        <v>2</v>
      </c>
      <c r="AJ464" s="103" t="s">
        <v>969</v>
      </c>
      <c r="AK464" s="12">
        <f t="shared" si="63"/>
        <v>1</v>
      </c>
    </row>
    <row r="465" spans="1:37" ht="13.5" customHeight="1">
      <c r="A465" s="13" t="s">
        <v>608</v>
      </c>
      <c r="B465" s="13" t="s">
        <v>3147</v>
      </c>
      <c r="C465" s="13" t="s">
        <v>1785</v>
      </c>
      <c r="D465" s="13" t="s">
        <v>4322</v>
      </c>
      <c r="E465" s="21" t="s">
        <v>999</v>
      </c>
      <c r="F465" s="21" t="s">
        <v>5995</v>
      </c>
      <c r="G465" s="15" t="s">
        <v>3207</v>
      </c>
      <c r="H465" s="14" t="s">
        <v>3738</v>
      </c>
      <c r="I465" s="22" t="s">
        <v>246</v>
      </c>
      <c r="J465" s="13" t="str">
        <f t="shared" si="56"/>
        <v>tkhp890451@softbank.ne.jp</v>
      </c>
      <c r="K465" s="28" t="str">
        <f t="shared" si="57"/>
        <v>産科婦人科 岩佐武</v>
      </c>
      <c r="L465" s="13">
        <f t="shared" si="58"/>
        <v>17</v>
      </c>
      <c r="M465" s="61" t="s">
        <v>969</v>
      </c>
      <c r="N465" s="13">
        <v>4</v>
      </c>
      <c r="O465" s="13">
        <v>1</v>
      </c>
      <c r="P465" s="13"/>
      <c r="Q465" s="13"/>
      <c r="R465" s="17">
        <v>44284</v>
      </c>
      <c r="S465" s="80" t="s">
        <v>6722</v>
      </c>
      <c r="T465" s="18"/>
      <c r="U465" s="13" t="s">
        <v>2659</v>
      </c>
      <c r="V465" s="13" t="s">
        <v>5223</v>
      </c>
      <c r="W465" s="13"/>
      <c r="X465" s="13" t="s">
        <v>5708</v>
      </c>
      <c r="Y465" s="13" t="s">
        <v>5708</v>
      </c>
      <c r="Z465" s="13" t="s">
        <v>5708</v>
      </c>
      <c r="AA465" s="104" t="s">
        <v>7981</v>
      </c>
      <c r="AB465" s="103"/>
      <c r="AC465" s="12">
        <f t="shared" si="59"/>
        <v>2</v>
      </c>
      <c r="AD465" s="103"/>
      <c r="AE465" s="12">
        <f t="shared" si="60"/>
        <v>2</v>
      </c>
      <c r="AF465" s="103"/>
      <c r="AG465" s="12">
        <f t="shared" si="61"/>
        <v>2</v>
      </c>
      <c r="AH465" s="103"/>
      <c r="AI465" s="12">
        <f t="shared" si="62"/>
        <v>2</v>
      </c>
      <c r="AJ465" s="103" t="s">
        <v>969</v>
      </c>
      <c r="AK465" s="12">
        <f t="shared" si="63"/>
        <v>1</v>
      </c>
    </row>
    <row r="466" spans="1:37" ht="13.5" customHeight="1">
      <c r="A466" s="13" t="s">
        <v>609</v>
      </c>
      <c r="B466" s="13" t="s">
        <v>3147</v>
      </c>
      <c r="C466" s="13" t="s">
        <v>1786</v>
      </c>
      <c r="D466" s="13" t="s">
        <v>4323</v>
      </c>
      <c r="E466" s="21" t="s">
        <v>999</v>
      </c>
      <c r="F466" s="21" t="s">
        <v>5996</v>
      </c>
      <c r="G466" s="15" t="s">
        <v>3207</v>
      </c>
      <c r="H466" s="14" t="s">
        <v>3739</v>
      </c>
      <c r="I466" s="16" t="s">
        <v>8762</v>
      </c>
      <c r="J466" s="13" t="str">
        <f t="shared" si="56"/>
        <v>tkhp890452@softbank.ne.jp</v>
      </c>
      <c r="K466" s="28" t="str">
        <f t="shared" si="57"/>
        <v>産科婦人科 苛原稔</v>
      </c>
      <c r="L466" s="13">
        <f t="shared" si="58"/>
        <v>17</v>
      </c>
      <c r="M466" s="61" t="s">
        <v>969</v>
      </c>
      <c r="N466" s="13">
        <v>6</v>
      </c>
      <c r="O466" s="13">
        <v>1</v>
      </c>
      <c r="P466" s="13"/>
      <c r="Q466" s="13"/>
      <c r="R466" s="17">
        <v>45809</v>
      </c>
      <c r="S466" s="80" t="s">
        <v>9485</v>
      </c>
      <c r="T466" s="18"/>
      <c r="U466" s="13" t="s">
        <v>2660</v>
      </c>
      <c r="V466" s="13" t="s">
        <v>5224</v>
      </c>
      <c r="W466" s="13"/>
      <c r="X466" s="13" t="s">
        <v>5708</v>
      </c>
      <c r="Y466" s="13" t="s">
        <v>5708</v>
      </c>
      <c r="Z466" s="13" t="s">
        <v>5708</v>
      </c>
      <c r="AA466" s="104" t="s">
        <v>7982</v>
      </c>
      <c r="AB466" s="103"/>
      <c r="AC466" s="12">
        <f t="shared" si="59"/>
        <v>2</v>
      </c>
      <c r="AD466" s="103"/>
      <c r="AE466" s="12">
        <f t="shared" si="60"/>
        <v>2</v>
      </c>
      <c r="AF466" s="103"/>
      <c r="AG466" s="12">
        <f t="shared" si="61"/>
        <v>2</v>
      </c>
      <c r="AH466" s="103" t="s">
        <v>8762</v>
      </c>
      <c r="AI466" s="12">
        <f t="shared" si="62"/>
        <v>1</v>
      </c>
      <c r="AJ466" s="103" t="s">
        <v>969</v>
      </c>
      <c r="AK466" s="12">
        <f t="shared" si="63"/>
        <v>1</v>
      </c>
    </row>
    <row r="467" spans="1:37" ht="13.5" customHeight="1">
      <c r="A467" s="13" t="s">
        <v>610</v>
      </c>
      <c r="B467" s="13" t="s">
        <v>3147</v>
      </c>
      <c r="C467" s="13" t="s">
        <v>1787</v>
      </c>
      <c r="D467" s="13" t="s">
        <v>4324</v>
      </c>
      <c r="E467" s="21" t="s">
        <v>10353</v>
      </c>
      <c r="F467" s="21" t="s">
        <v>5997</v>
      </c>
      <c r="G467" s="15" t="s">
        <v>10639</v>
      </c>
      <c r="H467" s="14" t="s">
        <v>3790</v>
      </c>
      <c r="I467" s="22" t="s">
        <v>1118</v>
      </c>
      <c r="J467" s="13" t="str">
        <f t="shared" si="56"/>
        <v>tkhp890453@softbank.ne.jp</v>
      </c>
      <c r="K467" s="28" t="str">
        <f t="shared" si="57"/>
        <v>臨床工学部 小松崇俊</v>
      </c>
      <c r="L467" s="13">
        <f t="shared" si="58"/>
        <v>19</v>
      </c>
      <c r="M467" s="61" t="s">
        <v>10354</v>
      </c>
      <c r="N467" s="13">
        <v>12</v>
      </c>
      <c r="O467" s="13">
        <v>5</v>
      </c>
      <c r="P467" s="13"/>
      <c r="Q467" s="13"/>
      <c r="R467" s="30">
        <v>43010</v>
      </c>
      <c r="S467" s="80" t="s">
        <v>6723</v>
      </c>
      <c r="T467" s="18"/>
      <c r="U467" s="13" t="s">
        <v>2278</v>
      </c>
      <c r="V467" s="13" t="s">
        <v>5225</v>
      </c>
      <c r="W467" s="13"/>
      <c r="X467" s="13" t="s">
        <v>5708</v>
      </c>
      <c r="Y467" s="13" t="s">
        <v>5708</v>
      </c>
      <c r="Z467" s="13" t="s">
        <v>5708</v>
      </c>
      <c r="AA467" s="104" t="s">
        <v>8384</v>
      </c>
      <c r="AB467" s="103"/>
      <c r="AC467" s="12">
        <f t="shared" si="59"/>
        <v>2</v>
      </c>
      <c r="AD467" s="103"/>
      <c r="AE467" s="12">
        <f t="shared" si="60"/>
        <v>2</v>
      </c>
      <c r="AF467" s="103"/>
      <c r="AG467" s="12">
        <f t="shared" si="61"/>
        <v>2</v>
      </c>
      <c r="AH467" s="103"/>
      <c r="AI467" s="12">
        <f t="shared" si="62"/>
        <v>2</v>
      </c>
      <c r="AJ467" s="103" t="s">
        <v>6185</v>
      </c>
      <c r="AK467" s="12">
        <f t="shared" si="63"/>
        <v>0</v>
      </c>
    </row>
    <row r="468" spans="1:37" ht="13.5" customHeight="1">
      <c r="A468" s="13" t="s">
        <v>611</v>
      </c>
      <c r="B468" s="13" t="s">
        <v>3147</v>
      </c>
      <c r="C468" s="13" t="s">
        <v>1788</v>
      </c>
      <c r="D468" s="13" t="s">
        <v>4325</v>
      </c>
      <c r="E468" s="21" t="s">
        <v>987</v>
      </c>
      <c r="F468" s="21" t="s">
        <v>5998</v>
      </c>
      <c r="G468" s="15" t="s">
        <v>3318</v>
      </c>
      <c r="H468" s="14" t="s">
        <v>3658</v>
      </c>
      <c r="I468" s="16" t="s">
        <v>8622</v>
      </c>
      <c r="J468" s="13" t="str">
        <f t="shared" si="56"/>
        <v>tkhp890454@softbank.ne.jp</v>
      </c>
      <c r="K468" s="28" t="str">
        <f t="shared" si="57"/>
        <v>血液内科 中村信元</v>
      </c>
      <c r="L468" s="13">
        <f t="shared" si="58"/>
        <v>17</v>
      </c>
      <c r="M468" s="61" t="s">
        <v>3209</v>
      </c>
      <c r="N468" s="13">
        <v>6</v>
      </c>
      <c r="O468" s="13">
        <v>1</v>
      </c>
      <c r="P468" s="13" t="s">
        <v>6899</v>
      </c>
      <c r="Q468" s="13"/>
      <c r="R468" s="17">
        <v>43919</v>
      </c>
      <c r="S468" s="80" t="s">
        <v>6724</v>
      </c>
      <c r="T468" s="18"/>
      <c r="U468" s="13" t="s">
        <v>2361</v>
      </c>
      <c r="V468" s="13" t="s">
        <v>5226</v>
      </c>
      <c r="W468" s="13"/>
      <c r="X468" s="13" t="s">
        <v>5708</v>
      </c>
      <c r="Y468" s="13" t="s">
        <v>5708</v>
      </c>
      <c r="Z468" s="13" t="s">
        <v>5708</v>
      </c>
      <c r="AA468" s="104" t="s">
        <v>7702</v>
      </c>
      <c r="AB468" s="103"/>
      <c r="AC468" s="12">
        <f t="shared" si="59"/>
        <v>2</v>
      </c>
      <c r="AD468" s="103"/>
      <c r="AE468" s="12">
        <f t="shared" si="60"/>
        <v>2</v>
      </c>
      <c r="AF468" s="103"/>
      <c r="AG468" s="12">
        <f t="shared" si="61"/>
        <v>2</v>
      </c>
      <c r="AH468" s="103" t="s">
        <v>8622</v>
      </c>
      <c r="AI468" s="12">
        <f t="shared" si="62"/>
        <v>1</v>
      </c>
      <c r="AJ468" s="103" t="s">
        <v>3209</v>
      </c>
      <c r="AK468" s="12">
        <f t="shared" si="63"/>
        <v>1</v>
      </c>
    </row>
    <row r="469" spans="1:37" ht="13.5" customHeight="1">
      <c r="A469" s="13" t="s">
        <v>611</v>
      </c>
      <c r="B469" s="13" t="s">
        <v>3147</v>
      </c>
      <c r="C469" s="13" t="s">
        <v>1788</v>
      </c>
      <c r="D469" s="13" t="s">
        <v>4325</v>
      </c>
      <c r="E469" s="21" t="s">
        <v>9124</v>
      </c>
      <c r="F469" s="21" t="s">
        <v>5998</v>
      </c>
      <c r="G469" s="15" t="s">
        <v>7072</v>
      </c>
      <c r="H469" s="14" t="s">
        <v>3658</v>
      </c>
      <c r="I469" s="16" t="s">
        <v>9125</v>
      </c>
      <c r="J469" s="13" t="str">
        <f t="shared" si="56"/>
        <v>tkhp890454@softbank.ne.jp</v>
      </c>
      <c r="K469" s="28" t="str">
        <f t="shared" si="57"/>
        <v>感染制御部 中村信元</v>
      </c>
      <c r="L469" s="13">
        <f t="shared" si="58"/>
        <v>19</v>
      </c>
      <c r="M469" s="61" t="s">
        <v>9122</v>
      </c>
      <c r="N469" s="13"/>
      <c r="O469" s="13"/>
      <c r="P469" s="13" t="s">
        <v>6900</v>
      </c>
      <c r="Q469" s="13"/>
      <c r="R469" s="17">
        <v>45748</v>
      </c>
      <c r="S469" s="80" t="s">
        <v>9126</v>
      </c>
      <c r="T469" s="18"/>
      <c r="U469" s="13" t="s">
        <v>2361</v>
      </c>
      <c r="V469" s="13" t="s">
        <v>5226</v>
      </c>
      <c r="W469" s="13"/>
      <c r="X469" s="13" t="s">
        <v>5708</v>
      </c>
      <c r="Y469" s="13" t="s">
        <v>5708</v>
      </c>
      <c r="Z469" s="13" t="s">
        <v>5708</v>
      </c>
      <c r="AA469" s="104" t="s">
        <v>7702</v>
      </c>
      <c r="AB469" s="103"/>
      <c r="AC469" s="12">
        <f t="shared" si="59"/>
        <v>2</v>
      </c>
      <c r="AD469" s="103"/>
      <c r="AE469" s="12">
        <f t="shared" si="60"/>
        <v>2</v>
      </c>
      <c r="AF469" s="103"/>
      <c r="AG469" s="12">
        <f t="shared" si="61"/>
        <v>2</v>
      </c>
      <c r="AH469" s="103" t="s">
        <v>8622</v>
      </c>
      <c r="AI469" s="12">
        <f t="shared" si="62"/>
        <v>0</v>
      </c>
      <c r="AJ469" s="103" t="s">
        <v>3209</v>
      </c>
      <c r="AK469" s="12">
        <f t="shared" si="63"/>
        <v>0</v>
      </c>
    </row>
    <row r="470" spans="1:37" ht="13.5" customHeight="1">
      <c r="A470" s="13" t="s">
        <v>612</v>
      </c>
      <c r="B470" s="13" t="s">
        <v>3147</v>
      </c>
      <c r="C470" s="13" t="s">
        <v>1789</v>
      </c>
      <c r="D470" s="13" t="s">
        <v>4326</v>
      </c>
      <c r="E470" s="21" t="s">
        <v>5771</v>
      </c>
      <c r="F470" s="21" t="s">
        <v>6346</v>
      </c>
      <c r="G470" s="15" t="s">
        <v>3360</v>
      </c>
      <c r="H470" s="14" t="s">
        <v>3601</v>
      </c>
      <c r="I470" s="22" t="s">
        <v>1211</v>
      </c>
      <c r="J470" s="13" t="str">
        <f t="shared" si="56"/>
        <v>tkhp890455@softbank.ne.jp</v>
      </c>
      <c r="K470" s="28" t="str">
        <f t="shared" si="57"/>
        <v>病院情報セ ＰＡＣＳ　山元良夫</v>
      </c>
      <c r="L470" s="13">
        <f t="shared" si="58"/>
        <v>29</v>
      </c>
      <c r="M470" s="61" t="s">
        <v>6181</v>
      </c>
      <c r="N470" s="13">
        <v>12</v>
      </c>
      <c r="O470" s="13">
        <v>7</v>
      </c>
      <c r="P470" s="13"/>
      <c r="Q470" s="13"/>
      <c r="R470" s="17">
        <v>43919</v>
      </c>
      <c r="S470" s="84" t="s">
        <v>6725</v>
      </c>
      <c r="T470" s="18"/>
      <c r="U470" s="13" t="s">
        <v>2806</v>
      </c>
      <c r="V470" s="13" t="s">
        <v>5227</v>
      </c>
      <c r="W470" s="13"/>
      <c r="X470" s="13" t="s">
        <v>5708</v>
      </c>
      <c r="Y470" s="13" t="s">
        <v>5708</v>
      </c>
      <c r="Z470" s="13" t="s">
        <v>5708</v>
      </c>
      <c r="AA470" s="104" t="s">
        <v>8116</v>
      </c>
      <c r="AB470" s="103"/>
      <c r="AC470" s="12">
        <f t="shared" si="59"/>
        <v>2</v>
      </c>
      <c r="AD470" s="103"/>
      <c r="AE470" s="12">
        <f t="shared" si="60"/>
        <v>2</v>
      </c>
      <c r="AF470" s="103"/>
      <c r="AG470" s="12">
        <f t="shared" si="61"/>
        <v>2</v>
      </c>
      <c r="AH470" s="103"/>
      <c r="AI470" s="12">
        <f t="shared" si="62"/>
        <v>2</v>
      </c>
      <c r="AJ470" s="103" t="s">
        <v>6181</v>
      </c>
      <c r="AK470" s="12">
        <f t="shared" si="63"/>
        <v>1</v>
      </c>
    </row>
    <row r="471" spans="1:37" ht="13.5" customHeight="1">
      <c r="A471" s="13" t="s">
        <v>613</v>
      </c>
      <c r="B471" s="13" t="s">
        <v>3147</v>
      </c>
      <c r="C471" s="13" t="s">
        <v>1790</v>
      </c>
      <c r="D471" s="13" t="s">
        <v>4327</v>
      </c>
      <c r="E471" s="21" t="s">
        <v>8877</v>
      </c>
      <c r="F471" s="21" t="s">
        <v>8871</v>
      </c>
      <c r="G471" s="15" t="s">
        <v>8879</v>
      </c>
      <c r="H471" s="14" t="s">
        <v>8872</v>
      </c>
      <c r="I471" s="22" t="s">
        <v>9100</v>
      </c>
      <c r="J471" s="13" t="str">
        <f t="shared" si="56"/>
        <v>tkhp890456@softbank.ne.jp</v>
      </c>
      <c r="K471" s="28" t="str">
        <f t="shared" si="57"/>
        <v>病理診断科・病理部 常松貴明</v>
      </c>
      <c r="L471" s="13">
        <f t="shared" si="58"/>
        <v>27</v>
      </c>
      <c r="M471" s="145" t="s">
        <v>8892</v>
      </c>
      <c r="N471" s="13">
        <v>6</v>
      </c>
      <c r="O471" s="13">
        <v>1</v>
      </c>
      <c r="P471" s="13"/>
      <c r="Q471" s="13"/>
      <c r="R471" s="17">
        <v>45404</v>
      </c>
      <c r="S471" s="80" t="s">
        <v>8873</v>
      </c>
      <c r="T471" s="18"/>
      <c r="U471" s="13" t="s">
        <v>2810</v>
      </c>
      <c r="V471" s="13" t="s">
        <v>5228</v>
      </c>
      <c r="W471" s="13"/>
      <c r="X471" s="13" t="s">
        <v>5708</v>
      </c>
      <c r="Y471" s="13" t="s">
        <v>5708</v>
      </c>
      <c r="Z471" s="13" t="s">
        <v>5708</v>
      </c>
      <c r="AA471" s="104" t="s">
        <v>8127</v>
      </c>
      <c r="AB471" s="103"/>
      <c r="AC471" s="12">
        <f t="shared" si="59"/>
        <v>2</v>
      </c>
      <c r="AD471" s="103"/>
      <c r="AE471" s="12">
        <f t="shared" si="60"/>
        <v>2</v>
      </c>
      <c r="AF471" s="103"/>
      <c r="AG471" s="12">
        <f t="shared" si="61"/>
        <v>2</v>
      </c>
      <c r="AH471" s="103"/>
      <c r="AI471" s="12">
        <f t="shared" si="62"/>
        <v>2</v>
      </c>
      <c r="AJ471" s="103" t="s">
        <v>974</v>
      </c>
      <c r="AK471" s="12">
        <f t="shared" si="63"/>
        <v>0</v>
      </c>
    </row>
    <row r="472" spans="1:37" ht="13.5" customHeight="1">
      <c r="A472" s="13" t="s">
        <v>614</v>
      </c>
      <c r="B472" s="13" t="s">
        <v>3147</v>
      </c>
      <c r="C472" s="13" t="s">
        <v>1791</v>
      </c>
      <c r="D472" s="13" t="s">
        <v>4328</v>
      </c>
      <c r="E472" s="21" t="s">
        <v>8877</v>
      </c>
      <c r="F472" s="21" t="s">
        <v>5999</v>
      </c>
      <c r="G472" s="15" t="s">
        <v>8878</v>
      </c>
      <c r="H472" s="14" t="s">
        <v>3719</v>
      </c>
      <c r="I472" s="22" t="s">
        <v>6349</v>
      </c>
      <c r="J472" s="13" t="str">
        <f t="shared" si="56"/>
        <v>tkhp890457@softbank.ne.jp</v>
      </c>
      <c r="K472" s="28" t="str">
        <f t="shared" si="57"/>
        <v>病理診断科・病理部 坂東良美</v>
      </c>
      <c r="L472" s="13">
        <f t="shared" si="58"/>
        <v>27</v>
      </c>
      <c r="M472" s="145" t="s">
        <v>8892</v>
      </c>
      <c r="N472" s="13">
        <v>6</v>
      </c>
      <c r="O472" s="13">
        <v>1</v>
      </c>
      <c r="P472" s="13"/>
      <c r="Q472" s="13"/>
      <c r="R472" s="17">
        <v>43919</v>
      </c>
      <c r="S472" s="84" t="s">
        <v>6726</v>
      </c>
      <c r="T472" s="18"/>
      <c r="U472" s="13" t="s">
        <v>2811</v>
      </c>
      <c r="V472" s="13" t="s">
        <v>5229</v>
      </c>
      <c r="W472" s="13"/>
      <c r="X472" s="13" t="s">
        <v>5708</v>
      </c>
      <c r="Y472" s="13" t="s">
        <v>5708</v>
      </c>
      <c r="Z472" s="13" t="s">
        <v>5708</v>
      </c>
      <c r="AA472" s="104" t="s">
        <v>8128</v>
      </c>
      <c r="AB472" s="103"/>
      <c r="AC472" s="12">
        <f t="shared" si="59"/>
        <v>2</v>
      </c>
      <c r="AD472" s="103"/>
      <c r="AE472" s="12">
        <f t="shared" si="60"/>
        <v>2</v>
      </c>
      <c r="AF472" s="103"/>
      <c r="AG472" s="12">
        <f t="shared" si="61"/>
        <v>2</v>
      </c>
      <c r="AH472" s="103"/>
      <c r="AI472" s="12">
        <f t="shared" si="62"/>
        <v>2</v>
      </c>
      <c r="AJ472" s="103" t="s">
        <v>974</v>
      </c>
      <c r="AK472" s="12">
        <f t="shared" si="63"/>
        <v>0</v>
      </c>
    </row>
    <row r="473" spans="1:37" ht="13.5" customHeight="1">
      <c r="A473" s="13" t="s">
        <v>615</v>
      </c>
      <c r="B473" s="13" t="s">
        <v>3147</v>
      </c>
      <c r="C473" s="13" t="s">
        <v>1792</v>
      </c>
      <c r="D473" s="13" t="s">
        <v>4329</v>
      </c>
      <c r="E473" s="21" t="s">
        <v>10350</v>
      </c>
      <c r="F473" s="21" t="s">
        <v>6937</v>
      </c>
      <c r="G473" s="15" t="s">
        <v>10351</v>
      </c>
      <c r="H473" s="14" t="s">
        <v>6968</v>
      </c>
      <c r="I473" s="16" t="s">
        <v>6991</v>
      </c>
      <c r="J473" s="13" t="str">
        <f t="shared" si="56"/>
        <v>tkhp890458@softbank.ne.jp</v>
      </c>
      <c r="K473" s="28" t="str">
        <f t="shared" si="57"/>
        <v>臨床研究推進部 二見明香理</v>
      </c>
      <c r="L473" s="13">
        <f t="shared" si="58"/>
        <v>25</v>
      </c>
      <c r="M473" s="61" t="s">
        <v>10349</v>
      </c>
      <c r="N473" s="13">
        <v>12</v>
      </c>
      <c r="O473" s="13">
        <v>5</v>
      </c>
      <c r="P473" s="13"/>
      <c r="Q473" s="13"/>
      <c r="R473" s="17">
        <v>44652</v>
      </c>
      <c r="S473" s="80" t="s">
        <v>7020</v>
      </c>
      <c r="T473" s="18"/>
      <c r="U473" s="13" t="s">
        <v>2815</v>
      </c>
      <c r="V473" s="13" t="s">
        <v>5230</v>
      </c>
      <c r="W473" s="13"/>
      <c r="X473" s="13" t="s">
        <v>5708</v>
      </c>
      <c r="Y473" s="13" t="s">
        <v>5708</v>
      </c>
      <c r="Z473" s="13" t="s">
        <v>5708</v>
      </c>
      <c r="AA473" s="104" t="s">
        <v>8136</v>
      </c>
      <c r="AB473" s="103"/>
      <c r="AC473" s="12">
        <f t="shared" si="59"/>
        <v>2</v>
      </c>
      <c r="AD473" s="103"/>
      <c r="AE473" s="12">
        <f t="shared" si="60"/>
        <v>2</v>
      </c>
      <c r="AF473" s="103"/>
      <c r="AG473" s="12">
        <f t="shared" si="61"/>
        <v>2</v>
      </c>
      <c r="AH473" s="103"/>
      <c r="AI473" s="12">
        <f t="shared" si="62"/>
        <v>2</v>
      </c>
      <c r="AJ473" s="103" t="s">
        <v>6362</v>
      </c>
      <c r="AK473" s="12">
        <f t="shared" si="63"/>
        <v>0</v>
      </c>
    </row>
    <row r="474" spans="1:37" ht="13.5" customHeight="1">
      <c r="A474" s="13" t="s">
        <v>616</v>
      </c>
      <c r="B474" s="13" t="s">
        <v>3147</v>
      </c>
      <c r="C474" s="13" t="s">
        <v>1793</v>
      </c>
      <c r="D474" s="13" t="s">
        <v>4330</v>
      </c>
      <c r="E474" s="21" t="s">
        <v>10350</v>
      </c>
      <c r="F474" s="21" t="s">
        <v>6383</v>
      </c>
      <c r="G474" s="15" t="s">
        <v>10351</v>
      </c>
      <c r="H474" s="14" t="s">
        <v>5736</v>
      </c>
      <c r="I474" s="22" t="s">
        <v>379</v>
      </c>
      <c r="J474" s="13" t="str">
        <f t="shared" si="56"/>
        <v>tkhp890459@softbank.ne.jp</v>
      </c>
      <c r="K474" s="28" t="str">
        <f t="shared" si="57"/>
        <v>臨床研究推進部 明石師長</v>
      </c>
      <c r="L474" s="13">
        <f t="shared" si="58"/>
        <v>23</v>
      </c>
      <c r="M474" s="61" t="s">
        <v>977</v>
      </c>
      <c r="N474" s="13">
        <v>9</v>
      </c>
      <c r="O474" s="13">
        <v>3</v>
      </c>
      <c r="P474" s="13"/>
      <c r="Q474" s="13"/>
      <c r="R474" s="17">
        <v>43919</v>
      </c>
      <c r="S474" s="80" t="s">
        <v>6727</v>
      </c>
      <c r="T474" s="18"/>
      <c r="U474" s="13" t="s">
        <v>2816</v>
      </c>
      <c r="V474" s="13" t="s">
        <v>5231</v>
      </c>
      <c r="W474" s="13"/>
      <c r="X474" s="13" t="s">
        <v>5708</v>
      </c>
      <c r="Y474" s="13" t="s">
        <v>5708</v>
      </c>
      <c r="Z474" s="13" t="s">
        <v>5708</v>
      </c>
      <c r="AA474" s="104" t="s">
        <v>8292</v>
      </c>
      <c r="AB474" s="103"/>
      <c r="AC474" s="12">
        <f t="shared" si="59"/>
        <v>2</v>
      </c>
      <c r="AD474" s="103"/>
      <c r="AE474" s="12">
        <f t="shared" si="60"/>
        <v>2</v>
      </c>
      <c r="AF474" s="103"/>
      <c r="AG474" s="12">
        <f t="shared" si="61"/>
        <v>2</v>
      </c>
      <c r="AH474" s="103"/>
      <c r="AI474" s="12">
        <f t="shared" si="62"/>
        <v>2</v>
      </c>
      <c r="AJ474" s="103" t="s">
        <v>977</v>
      </c>
      <c r="AK474" s="12">
        <f t="shared" si="63"/>
        <v>1</v>
      </c>
    </row>
    <row r="475" spans="1:37" ht="13.5" customHeight="1">
      <c r="A475" s="13" t="s">
        <v>617</v>
      </c>
      <c r="B475" s="13" t="s">
        <v>3147</v>
      </c>
      <c r="C475" s="13" t="s">
        <v>1794</v>
      </c>
      <c r="D475" s="13" t="s">
        <v>4331</v>
      </c>
      <c r="E475" s="21"/>
      <c r="F475" s="12"/>
      <c r="G475" s="149"/>
      <c r="H475" s="12"/>
      <c r="I475" s="16"/>
      <c r="J475" s="13" t="str">
        <f t="shared" si="56"/>
        <v>tkhp890460@softbank.ne.jp</v>
      </c>
      <c r="K475" s="28" t="str">
        <f t="shared" si="57"/>
        <v xml:space="preserve"> </v>
      </c>
      <c r="L475" s="13">
        <f t="shared" si="58"/>
        <v>1</v>
      </c>
      <c r="M475" s="146"/>
      <c r="N475" s="13"/>
      <c r="O475" s="13"/>
      <c r="P475" s="13"/>
      <c r="Q475" s="37" t="s">
        <v>10449</v>
      </c>
      <c r="R475" s="17">
        <v>46097</v>
      </c>
      <c r="S475" s="80" t="s">
        <v>10450</v>
      </c>
      <c r="T475" s="18"/>
      <c r="U475" s="13" t="s">
        <v>2818</v>
      </c>
      <c r="V475" s="13" t="s">
        <v>5232</v>
      </c>
      <c r="W475" s="13"/>
      <c r="X475" s="13" t="s">
        <v>5708</v>
      </c>
      <c r="Y475" s="13" t="s">
        <v>5708</v>
      </c>
      <c r="Z475" s="13" t="s">
        <v>5708</v>
      </c>
      <c r="AA475" s="104" t="s">
        <v>8146</v>
      </c>
      <c r="AB475" s="103"/>
      <c r="AC475" s="12">
        <f t="shared" si="59"/>
        <v>2</v>
      </c>
      <c r="AD475" s="103" t="s">
        <v>8783</v>
      </c>
      <c r="AE475" s="12">
        <f t="shared" si="60"/>
        <v>0</v>
      </c>
      <c r="AF475" s="103" t="s">
        <v>3672</v>
      </c>
      <c r="AG475" s="12">
        <f t="shared" si="61"/>
        <v>0</v>
      </c>
      <c r="AH475" s="103" t="s">
        <v>8763</v>
      </c>
      <c r="AI475" s="12">
        <f t="shared" si="62"/>
        <v>0</v>
      </c>
      <c r="AJ475" s="103" t="s">
        <v>1240</v>
      </c>
      <c r="AK475" s="12">
        <f t="shared" si="63"/>
        <v>0</v>
      </c>
    </row>
    <row r="476" spans="1:37" ht="13.5" customHeight="1">
      <c r="A476" s="13" t="s">
        <v>618</v>
      </c>
      <c r="B476" s="13" t="s">
        <v>3147</v>
      </c>
      <c r="C476" s="13" t="s">
        <v>1795</v>
      </c>
      <c r="D476" s="13" t="s">
        <v>4332</v>
      </c>
      <c r="E476" s="21"/>
      <c r="F476" s="21"/>
      <c r="G476" s="149"/>
      <c r="H476" s="14"/>
      <c r="I476" s="16"/>
      <c r="J476" s="13" t="str">
        <f t="shared" si="56"/>
        <v>tkhp890461@softbank.ne.jp</v>
      </c>
      <c r="K476" s="28" t="str">
        <f t="shared" si="57"/>
        <v xml:space="preserve"> </v>
      </c>
      <c r="L476" s="13">
        <f t="shared" si="58"/>
        <v>1</v>
      </c>
      <c r="M476" s="61"/>
      <c r="N476" s="13"/>
      <c r="O476" s="13"/>
      <c r="P476" s="13"/>
      <c r="Q476" s="37" t="s">
        <v>10851</v>
      </c>
      <c r="R476" s="17">
        <v>46115</v>
      </c>
      <c r="S476" s="80" t="s">
        <v>10852</v>
      </c>
      <c r="T476" s="18"/>
      <c r="U476" s="13" t="s">
        <v>2819</v>
      </c>
      <c r="V476" s="13" t="s">
        <v>5233</v>
      </c>
      <c r="W476" s="13"/>
      <c r="X476" s="13" t="s">
        <v>5708</v>
      </c>
      <c r="Y476" s="13" t="s">
        <v>5708</v>
      </c>
      <c r="Z476" s="13" t="s">
        <v>5708</v>
      </c>
      <c r="AA476" s="104" t="s">
        <v>8137</v>
      </c>
      <c r="AB476" s="103"/>
      <c r="AC476" s="12">
        <f t="shared" si="59"/>
        <v>2</v>
      </c>
      <c r="AD476" s="103"/>
      <c r="AE476" s="12">
        <f t="shared" si="60"/>
        <v>2</v>
      </c>
      <c r="AF476" s="103"/>
      <c r="AG476" s="12">
        <f t="shared" si="61"/>
        <v>2</v>
      </c>
      <c r="AH476" s="103"/>
      <c r="AI476" s="12">
        <f t="shared" si="62"/>
        <v>2</v>
      </c>
      <c r="AJ476" s="103" t="s">
        <v>6362</v>
      </c>
      <c r="AK476" s="12">
        <f t="shared" si="63"/>
        <v>0</v>
      </c>
    </row>
    <row r="477" spans="1:37" ht="13.5" customHeight="1">
      <c r="A477" s="13" t="s">
        <v>619</v>
      </c>
      <c r="B477" s="13" t="s">
        <v>3147</v>
      </c>
      <c r="C477" s="13" t="s">
        <v>1796</v>
      </c>
      <c r="D477" s="13" t="s">
        <v>4333</v>
      </c>
      <c r="E477" s="21" t="s">
        <v>1008</v>
      </c>
      <c r="F477" s="21" t="s">
        <v>6000</v>
      </c>
      <c r="G477" s="15" t="s">
        <v>3361</v>
      </c>
      <c r="H477" s="14" t="s">
        <v>3648</v>
      </c>
      <c r="I477" s="16" t="s">
        <v>1170</v>
      </c>
      <c r="J477" s="13" t="str">
        <f t="shared" si="56"/>
        <v>tkhp890462@softbank.ne.jp</v>
      </c>
      <c r="K477" s="28" t="str">
        <f t="shared" si="57"/>
        <v>総合歯科 安陪晋</v>
      </c>
      <c r="L477" s="13">
        <f t="shared" si="58"/>
        <v>15</v>
      </c>
      <c r="M477" s="146" t="s">
        <v>1240</v>
      </c>
      <c r="N477" s="13">
        <v>7</v>
      </c>
      <c r="O477" s="13">
        <v>2</v>
      </c>
      <c r="P477" s="13"/>
      <c r="Q477" s="13"/>
      <c r="R477" s="17">
        <v>42396</v>
      </c>
      <c r="S477" s="80" t="s">
        <v>6728</v>
      </c>
      <c r="T477" s="18"/>
      <c r="U477" s="13" t="s">
        <v>2820</v>
      </c>
      <c r="V477" s="13" t="s">
        <v>5234</v>
      </c>
      <c r="W477" s="13"/>
      <c r="X477" s="13" t="s">
        <v>5708</v>
      </c>
      <c r="Y477" s="13" t="s">
        <v>5708</v>
      </c>
      <c r="Z477" s="13" t="s">
        <v>5708</v>
      </c>
      <c r="AA477" s="104" t="s">
        <v>8147</v>
      </c>
      <c r="AB477" s="103"/>
      <c r="AC477" s="12">
        <f t="shared" si="59"/>
        <v>2</v>
      </c>
      <c r="AD477" s="103"/>
      <c r="AE477" s="12">
        <f t="shared" si="60"/>
        <v>2</v>
      </c>
      <c r="AF477" s="103"/>
      <c r="AG477" s="12">
        <f t="shared" si="61"/>
        <v>2</v>
      </c>
      <c r="AH477" s="103"/>
      <c r="AI477" s="12">
        <f t="shared" si="62"/>
        <v>2</v>
      </c>
      <c r="AJ477" s="103" t="s">
        <v>1240</v>
      </c>
      <c r="AK477" s="12">
        <f t="shared" si="63"/>
        <v>1</v>
      </c>
    </row>
    <row r="478" spans="1:37" ht="13.5" customHeight="1">
      <c r="A478" s="13" t="s">
        <v>620</v>
      </c>
      <c r="B478" s="13" t="s">
        <v>3147</v>
      </c>
      <c r="C478" s="13" t="s">
        <v>1797</v>
      </c>
      <c r="D478" s="13" t="s">
        <v>4334</v>
      </c>
      <c r="E478" s="21" t="s">
        <v>5776</v>
      </c>
      <c r="F478" s="21" t="s">
        <v>6001</v>
      </c>
      <c r="G478" s="15" t="s">
        <v>3328</v>
      </c>
      <c r="H478" s="14" t="s">
        <v>3707</v>
      </c>
      <c r="I478" s="16" t="s">
        <v>247</v>
      </c>
      <c r="J478" s="13" t="str">
        <f t="shared" si="56"/>
        <v>tkhp890463@softbank.ne.jp</v>
      </c>
      <c r="K478" s="28" t="str">
        <f t="shared" si="57"/>
        <v>歯科（１補） 松田岳</v>
      </c>
      <c r="L478" s="13">
        <f t="shared" si="58"/>
        <v>19</v>
      </c>
      <c r="M478" s="146" t="s">
        <v>6179</v>
      </c>
      <c r="N478" s="13">
        <v>7</v>
      </c>
      <c r="O478" s="13">
        <v>2</v>
      </c>
      <c r="P478" s="13"/>
      <c r="Q478" s="13"/>
      <c r="R478" s="17">
        <v>44652</v>
      </c>
      <c r="S478" s="82" t="s">
        <v>7021</v>
      </c>
      <c r="T478" s="18"/>
      <c r="U478" s="13" t="s">
        <v>2821</v>
      </c>
      <c r="V478" s="13" t="s">
        <v>5235</v>
      </c>
      <c r="W478" s="13"/>
      <c r="X478" s="13" t="s">
        <v>5708</v>
      </c>
      <c r="Y478" s="13" t="s">
        <v>5708</v>
      </c>
      <c r="Z478" s="13" t="s">
        <v>5708</v>
      </c>
      <c r="AA478" s="104" t="s">
        <v>8023</v>
      </c>
      <c r="AB478" s="103"/>
      <c r="AC478" s="12">
        <f t="shared" si="59"/>
        <v>2</v>
      </c>
      <c r="AD478" s="103"/>
      <c r="AE478" s="12">
        <f t="shared" si="60"/>
        <v>2</v>
      </c>
      <c r="AF478" s="103"/>
      <c r="AG478" s="12">
        <f t="shared" si="61"/>
        <v>2</v>
      </c>
      <c r="AH478" s="103"/>
      <c r="AI478" s="12">
        <f t="shared" si="62"/>
        <v>2</v>
      </c>
      <c r="AJ478" s="103" t="s">
        <v>6179</v>
      </c>
      <c r="AK478" s="12">
        <f t="shared" si="63"/>
        <v>1</v>
      </c>
    </row>
    <row r="479" spans="1:37" ht="13.5" customHeight="1">
      <c r="A479" s="13" t="s">
        <v>621</v>
      </c>
      <c r="B479" s="13" t="s">
        <v>3147</v>
      </c>
      <c r="C479" s="13" t="s">
        <v>1798</v>
      </c>
      <c r="D479" s="13" t="s">
        <v>4335</v>
      </c>
      <c r="E479" s="21" t="s">
        <v>1008</v>
      </c>
      <c r="F479" s="21" t="s">
        <v>6002</v>
      </c>
      <c r="G479" s="15" t="s">
        <v>3361</v>
      </c>
      <c r="H479" s="14" t="s">
        <v>3773</v>
      </c>
      <c r="I479" s="16" t="s">
        <v>1170</v>
      </c>
      <c r="J479" s="13" t="str">
        <f t="shared" si="56"/>
        <v>tkhp890464@softbank.ne.jp</v>
      </c>
      <c r="K479" s="28" t="str">
        <f t="shared" si="57"/>
        <v>総合歯科 岡謙次</v>
      </c>
      <c r="L479" s="13">
        <f t="shared" si="58"/>
        <v>15</v>
      </c>
      <c r="M479" s="146" t="s">
        <v>1240</v>
      </c>
      <c r="N479" s="13">
        <v>7</v>
      </c>
      <c r="O479" s="13">
        <v>2</v>
      </c>
      <c r="P479" s="13"/>
      <c r="Q479" s="13"/>
      <c r="R479" s="17">
        <v>42396</v>
      </c>
      <c r="S479" s="80" t="s">
        <v>6729</v>
      </c>
      <c r="T479" s="18"/>
      <c r="U479" s="13" t="s">
        <v>2822</v>
      </c>
      <c r="V479" s="13" t="s">
        <v>5236</v>
      </c>
      <c r="W479" s="13"/>
      <c r="X479" s="13" t="s">
        <v>5708</v>
      </c>
      <c r="Y479" s="13" t="s">
        <v>5708</v>
      </c>
      <c r="Z479" s="13" t="s">
        <v>5708</v>
      </c>
      <c r="AA479" s="104" t="s">
        <v>8148</v>
      </c>
      <c r="AB479" s="103"/>
      <c r="AC479" s="12">
        <f t="shared" si="59"/>
        <v>2</v>
      </c>
      <c r="AD479" s="103"/>
      <c r="AE479" s="12">
        <f t="shared" si="60"/>
        <v>2</v>
      </c>
      <c r="AF479" s="103"/>
      <c r="AG479" s="12">
        <f t="shared" si="61"/>
        <v>2</v>
      </c>
      <c r="AH479" s="103"/>
      <c r="AI479" s="12">
        <f t="shared" si="62"/>
        <v>2</v>
      </c>
      <c r="AJ479" s="103" t="s">
        <v>1240</v>
      </c>
      <c r="AK479" s="12">
        <f t="shared" si="63"/>
        <v>1</v>
      </c>
    </row>
    <row r="480" spans="1:37" ht="13.5" customHeight="1">
      <c r="A480" s="13" t="s">
        <v>622</v>
      </c>
      <c r="B480" s="13" t="s">
        <v>3147</v>
      </c>
      <c r="C480" s="13" t="s">
        <v>1799</v>
      </c>
      <c r="D480" s="13" t="s">
        <v>4336</v>
      </c>
      <c r="E480" s="21" t="s">
        <v>1014</v>
      </c>
      <c r="F480" s="21" t="s">
        <v>6360</v>
      </c>
      <c r="G480" s="15" t="s">
        <v>3342</v>
      </c>
      <c r="H480" s="14" t="s">
        <v>6371</v>
      </c>
      <c r="I480" s="16" t="s">
        <v>6361</v>
      </c>
      <c r="J480" s="13" t="str">
        <f t="shared" si="56"/>
        <v>tkhp890465@softbank.ne.jp</v>
      </c>
      <c r="K480" s="28" t="str">
        <f t="shared" si="57"/>
        <v>薬剤部 生田賢治</v>
      </c>
      <c r="L480" s="13">
        <f t="shared" si="58"/>
        <v>15</v>
      </c>
      <c r="M480" s="61" t="s">
        <v>976</v>
      </c>
      <c r="N480" s="13">
        <v>12</v>
      </c>
      <c r="O480" s="13">
        <v>4</v>
      </c>
      <c r="P480" s="13"/>
      <c r="Q480" s="13"/>
      <c r="R480" s="17">
        <v>43919</v>
      </c>
      <c r="S480" s="80" t="s">
        <v>6730</v>
      </c>
      <c r="T480" s="13"/>
      <c r="U480" s="13" t="s">
        <v>2823</v>
      </c>
      <c r="V480" s="13" t="s">
        <v>5237</v>
      </c>
      <c r="W480" s="13"/>
      <c r="X480" s="13" t="s">
        <v>5708</v>
      </c>
      <c r="Y480" s="13" t="s">
        <v>5708</v>
      </c>
      <c r="Z480" s="13" t="s">
        <v>5708</v>
      </c>
      <c r="AA480" s="104" t="s">
        <v>8224</v>
      </c>
      <c r="AB480" s="103"/>
      <c r="AC480" s="12">
        <f t="shared" si="59"/>
        <v>2</v>
      </c>
      <c r="AD480" s="103"/>
      <c r="AE480" s="12">
        <f t="shared" si="60"/>
        <v>2</v>
      </c>
      <c r="AF480" s="103"/>
      <c r="AG480" s="12">
        <f t="shared" si="61"/>
        <v>2</v>
      </c>
      <c r="AH480" s="103"/>
      <c r="AI480" s="12">
        <f t="shared" si="62"/>
        <v>2</v>
      </c>
      <c r="AJ480" s="103" t="s">
        <v>976</v>
      </c>
      <c r="AK480" s="12">
        <f t="shared" si="63"/>
        <v>1</v>
      </c>
    </row>
    <row r="481" spans="1:37" ht="13.5" customHeight="1">
      <c r="A481" s="13" t="s">
        <v>623</v>
      </c>
      <c r="B481" s="13" t="s">
        <v>3147</v>
      </c>
      <c r="C481" s="13" t="s">
        <v>1800</v>
      </c>
      <c r="D481" s="13" t="s">
        <v>4337</v>
      </c>
      <c r="E481" s="21" t="s">
        <v>1008</v>
      </c>
      <c r="F481" s="21" t="s">
        <v>6003</v>
      </c>
      <c r="G481" s="15" t="s">
        <v>3361</v>
      </c>
      <c r="H481" s="14" t="s">
        <v>3774</v>
      </c>
      <c r="I481" s="16" t="s">
        <v>378</v>
      </c>
      <c r="J481" s="13" t="str">
        <f t="shared" si="56"/>
        <v>tkhp890466@softbank.ne.jp</v>
      </c>
      <c r="K481" s="28" t="str">
        <f t="shared" si="57"/>
        <v>総合歯科 大川敏永</v>
      </c>
      <c r="L481" s="13">
        <f t="shared" si="58"/>
        <v>17</v>
      </c>
      <c r="M481" s="146" t="s">
        <v>1240</v>
      </c>
      <c r="N481" s="13">
        <v>7</v>
      </c>
      <c r="O481" s="13">
        <v>2</v>
      </c>
      <c r="P481" s="13"/>
      <c r="Q481" s="13"/>
      <c r="R481" s="17">
        <v>41364</v>
      </c>
      <c r="S481" s="80" t="s">
        <v>6731</v>
      </c>
      <c r="T481" s="18"/>
      <c r="U481" s="13" t="s">
        <v>2824</v>
      </c>
      <c r="V481" s="13" t="s">
        <v>5238</v>
      </c>
      <c r="W481" s="13"/>
      <c r="X481" s="13" t="s">
        <v>5708</v>
      </c>
      <c r="Y481" s="13" t="s">
        <v>5708</v>
      </c>
      <c r="Z481" s="13" t="s">
        <v>5708</v>
      </c>
      <c r="AA481" s="104" t="s">
        <v>8149</v>
      </c>
      <c r="AB481" s="103"/>
      <c r="AC481" s="12">
        <f t="shared" si="59"/>
        <v>2</v>
      </c>
      <c r="AD481" s="103"/>
      <c r="AE481" s="12">
        <f t="shared" si="60"/>
        <v>2</v>
      </c>
      <c r="AF481" s="103"/>
      <c r="AG481" s="12">
        <f t="shared" si="61"/>
        <v>2</v>
      </c>
      <c r="AH481" s="103"/>
      <c r="AI481" s="12">
        <f t="shared" si="62"/>
        <v>2</v>
      </c>
      <c r="AJ481" s="103" t="s">
        <v>1240</v>
      </c>
      <c r="AK481" s="12">
        <f t="shared" si="63"/>
        <v>1</v>
      </c>
    </row>
    <row r="482" spans="1:37" ht="13.5" customHeight="1">
      <c r="A482" s="13" t="s">
        <v>624</v>
      </c>
      <c r="B482" s="13" t="s">
        <v>3147</v>
      </c>
      <c r="C482" s="13" t="s">
        <v>1801</v>
      </c>
      <c r="D482" s="13" t="s">
        <v>4338</v>
      </c>
      <c r="E482" s="21" t="s">
        <v>1011</v>
      </c>
      <c r="F482" s="21" t="s">
        <v>6004</v>
      </c>
      <c r="G482" s="15" t="s">
        <v>3355</v>
      </c>
      <c r="H482" s="14" t="s">
        <v>3775</v>
      </c>
      <c r="I482" s="16" t="s">
        <v>246</v>
      </c>
      <c r="J482" s="13" t="str">
        <f t="shared" si="56"/>
        <v>tkhp890467@softbank.ne.jp</v>
      </c>
      <c r="K482" s="28" t="str">
        <f t="shared" si="57"/>
        <v>歯科衛生室 日野出大輔</v>
      </c>
      <c r="L482" s="13">
        <f t="shared" si="58"/>
        <v>21</v>
      </c>
      <c r="M482" s="144" t="s">
        <v>3581</v>
      </c>
      <c r="N482" s="13">
        <v>7</v>
      </c>
      <c r="O482" s="13">
        <v>2</v>
      </c>
      <c r="P482" s="13"/>
      <c r="Q482" s="13"/>
      <c r="R482" s="17">
        <v>43919</v>
      </c>
      <c r="S482" s="80" t="s">
        <v>6732</v>
      </c>
      <c r="T482" s="18"/>
      <c r="U482" s="13" t="s">
        <v>2827</v>
      </c>
      <c r="V482" s="13" t="s">
        <v>5239</v>
      </c>
      <c r="W482" s="13"/>
      <c r="X482" s="13" t="s">
        <v>5708</v>
      </c>
      <c r="Y482" s="13" t="s">
        <v>5708</v>
      </c>
      <c r="Z482" s="13" t="s">
        <v>5708</v>
      </c>
      <c r="AA482" s="104" t="s">
        <v>8400</v>
      </c>
      <c r="AB482" s="103"/>
      <c r="AC482" s="12">
        <f t="shared" si="59"/>
        <v>2</v>
      </c>
      <c r="AD482" s="103"/>
      <c r="AE482" s="12">
        <f t="shared" si="60"/>
        <v>2</v>
      </c>
      <c r="AF482" s="103"/>
      <c r="AG482" s="12">
        <f t="shared" si="61"/>
        <v>2</v>
      </c>
      <c r="AH482" s="103"/>
      <c r="AI482" s="12">
        <f t="shared" si="62"/>
        <v>2</v>
      </c>
      <c r="AJ482" s="103" t="s">
        <v>3581</v>
      </c>
      <c r="AK482" s="12">
        <f t="shared" si="63"/>
        <v>1</v>
      </c>
    </row>
    <row r="483" spans="1:37" ht="13.5" customHeight="1">
      <c r="A483" s="13" t="s">
        <v>625</v>
      </c>
      <c r="B483" s="13" t="s">
        <v>3147</v>
      </c>
      <c r="C483" s="13" t="s">
        <v>1802</v>
      </c>
      <c r="D483" s="13" t="s">
        <v>4339</v>
      </c>
      <c r="E483" s="12" t="s">
        <v>5775</v>
      </c>
      <c r="F483" s="21" t="s">
        <v>6005</v>
      </c>
      <c r="G483" s="15" t="s">
        <v>8776</v>
      </c>
      <c r="H483" s="14" t="s">
        <v>3769</v>
      </c>
      <c r="I483" s="16" t="s">
        <v>6436</v>
      </c>
      <c r="J483" s="13" t="str">
        <f t="shared" si="56"/>
        <v>tkhp890468@softbank.ne.jp</v>
      </c>
      <c r="K483" s="28" t="str">
        <f t="shared" si="57"/>
        <v>病院長特別補佐 岸上雅哉</v>
      </c>
      <c r="L483" s="13">
        <f t="shared" si="58"/>
        <v>23</v>
      </c>
      <c r="M483" s="12" t="s">
        <v>3566</v>
      </c>
      <c r="N483" s="35">
        <v>12</v>
      </c>
      <c r="O483" s="13">
        <v>7</v>
      </c>
      <c r="P483" s="13"/>
      <c r="Q483" s="13"/>
      <c r="R483" s="17">
        <v>45383</v>
      </c>
      <c r="S483" s="80" t="s">
        <v>8811</v>
      </c>
      <c r="T483" s="18"/>
      <c r="U483" s="13" t="s">
        <v>2807</v>
      </c>
      <c r="V483" s="13" t="s">
        <v>5240</v>
      </c>
      <c r="W483" s="13"/>
      <c r="X483" s="13" t="s">
        <v>5708</v>
      </c>
      <c r="Y483" s="13" t="s">
        <v>5708</v>
      </c>
      <c r="Z483" s="13" t="s">
        <v>5708</v>
      </c>
      <c r="AA483" s="104" t="s">
        <v>8119</v>
      </c>
      <c r="AB483" s="103" t="s">
        <v>5775</v>
      </c>
      <c r="AC483" s="12">
        <f t="shared" si="59"/>
        <v>1</v>
      </c>
      <c r="AD483" s="103"/>
      <c r="AE483" s="12">
        <f t="shared" si="60"/>
        <v>2</v>
      </c>
      <c r="AF483" s="103"/>
      <c r="AG483" s="12">
        <f t="shared" si="61"/>
        <v>2</v>
      </c>
      <c r="AH483" s="103" t="s">
        <v>6436</v>
      </c>
      <c r="AI483" s="12">
        <f t="shared" si="62"/>
        <v>1</v>
      </c>
      <c r="AJ483" s="103" t="s">
        <v>3566</v>
      </c>
      <c r="AK483" s="12">
        <f t="shared" si="63"/>
        <v>1</v>
      </c>
    </row>
    <row r="484" spans="1:37" ht="13.5" customHeight="1">
      <c r="A484" s="13" t="s">
        <v>626</v>
      </c>
      <c r="B484" s="13" t="s">
        <v>3147</v>
      </c>
      <c r="C484" s="13" t="s">
        <v>1803</v>
      </c>
      <c r="D484" s="13" t="s">
        <v>4340</v>
      </c>
      <c r="E484" s="21" t="s">
        <v>5770</v>
      </c>
      <c r="F484" s="21" t="s">
        <v>7361</v>
      </c>
      <c r="G484" s="15" t="s">
        <v>1264</v>
      </c>
      <c r="H484" s="14" t="s">
        <v>3597</v>
      </c>
      <c r="I484" s="22" t="s">
        <v>379</v>
      </c>
      <c r="J484" s="13" t="str">
        <f t="shared" si="56"/>
        <v>tkhp890469@softbank.ne.jp</v>
      </c>
      <c r="K484" s="28" t="str">
        <f t="shared" si="57"/>
        <v>患者支援セ 後藤由香師長</v>
      </c>
      <c r="L484" s="13">
        <f t="shared" si="58"/>
        <v>23</v>
      </c>
      <c r="M484" s="61" t="s">
        <v>977</v>
      </c>
      <c r="N484" s="13">
        <v>9</v>
      </c>
      <c r="O484" s="13">
        <v>3</v>
      </c>
      <c r="P484" s="13"/>
      <c r="Q484" s="13"/>
      <c r="R484" s="17">
        <v>45017</v>
      </c>
      <c r="S484" s="82" t="s">
        <v>7372</v>
      </c>
      <c r="T484" s="18"/>
      <c r="U484" s="13" t="s">
        <v>3077</v>
      </c>
      <c r="V484" s="13" t="s">
        <v>5241</v>
      </c>
      <c r="W484" s="13"/>
      <c r="X484" s="13" t="s">
        <v>5708</v>
      </c>
      <c r="Y484" s="13" t="s">
        <v>5708</v>
      </c>
      <c r="Z484" s="13" t="s">
        <v>5708</v>
      </c>
      <c r="AA484" s="104" t="s">
        <v>8262</v>
      </c>
      <c r="AB484" s="103"/>
      <c r="AC484" s="12">
        <f t="shared" si="59"/>
        <v>2</v>
      </c>
      <c r="AD484" s="103"/>
      <c r="AE484" s="12">
        <f t="shared" si="60"/>
        <v>2</v>
      </c>
      <c r="AF484" s="103"/>
      <c r="AG484" s="12">
        <f t="shared" si="61"/>
        <v>2</v>
      </c>
      <c r="AH484" s="103"/>
      <c r="AI484" s="12">
        <f t="shared" si="62"/>
        <v>2</v>
      </c>
      <c r="AJ484" s="103" t="s">
        <v>977</v>
      </c>
      <c r="AK484" s="12">
        <f t="shared" si="63"/>
        <v>1</v>
      </c>
    </row>
    <row r="485" spans="1:37" ht="13.5" customHeight="1">
      <c r="A485" s="13" t="s">
        <v>627</v>
      </c>
      <c r="B485" s="13" t="s">
        <v>3147</v>
      </c>
      <c r="C485" s="13" t="s">
        <v>1804</v>
      </c>
      <c r="D485" s="13" t="s">
        <v>4341</v>
      </c>
      <c r="E485" s="21" t="s">
        <v>6351</v>
      </c>
      <c r="F485" s="21" t="s">
        <v>6938</v>
      </c>
      <c r="G485" s="15" t="s">
        <v>7042</v>
      </c>
      <c r="H485" s="14" t="s">
        <v>3630</v>
      </c>
      <c r="I485" s="22" t="s">
        <v>6992</v>
      </c>
      <c r="J485" s="13" t="str">
        <f t="shared" si="56"/>
        <v>tkhp890470@softbank.ne.jp</v>
      </c>
      <c r="K485" s="28" t="str">
        <f t="shared" si="57"/>
        <v>特定行為研修セ 中山師長</v>
      </c>
      <c r="L485" s="13">
        <f t="shared" si="58"/>
        <v>23</v>
      </c>
      <c r="M485" s="61" t="s">
        <v>6363</v>
      </c>
      <c r="N485" s="13">
        <v>9</v>
      </c>
      <c r="O485" s="13">
        <v>3</v>
      </c>
      <c r="P485" s="13"/>
      <c r="Q485" s="13"/>
      <c r="R485" s="17">
        <v>44652</v>
      </c>
      <c r="S485" s="80" t="s">
        <v>7022</v>
      </c>
      <c r="T485" s="18"/>
      <c r="U485" s="13" t="s">
        <v>2755</v>
      </c>
      <c r="V485" s="13" t="s">
        <v>5242</v>
      </c>
      <c r="W485" s="13"/>
      <c r="X485" s="13" t="s">
        <v>5708</v>
      </c>
      <c r="Y485" s="13" t="s">
        <v>5708</v>
      </c>
      <c r="Z485" s="13" t="s">
        <v>5708</v>
      </c>
      <c r="AA485" s="104" t="s">
        <v>8297</v>
      </c>
      <c r="AB485" s="103"/>
      <c r="AC485" s="12">
        <f t="shared" si="59"/>
        <v>2</v>
      </c>
      <c r="AD485" s="103"/>
      <c r="AE485" s="12">
        <f t="shared" si="60"/>
        <v>2</v>
      </c>
      <c r="AF485" s="103"/>
      <c r="AG485" s="12">
        <f t="shared" si="61"/>
        <v>2</v>
      </c>
      <c r="AH485" s="103"/>
      <c r="AI485" s="12">
        <f t="shared" si="62"/>
        <v>2</v>
      </c>
      <c r="AJ485" s="103" t="s">
        <v>6363</v>
      </c>
      <c r="AK485" s="12">
        <f t="shared" si="63"/>
        <v>1</v>
      </c>
    </row>
    <row r="486" spans="1:37" ht="13.5" customHeight="1">
      <c r="A486" s="13" t="s">
        <v>628</v>
      </c>
      <c r="B486" s="13" t="s">
        <v>3147</v>
      </c>
      <c r="C486" s="13" t="s">
        <v>1805</v>
      </c>
      <c r="D486" s="13" t="s">
        <v>4342</v>
      </c>
      <c r="E486" s="21" t="s">
        <v>1011</v>
      </c>
      <c r="F486" s="21" t="s">
        <v>6006</v>
      </c>
      <c r="G486" s="15" t="s">
        <v>3355</v>
      </c>
      <c r="H486" s="14" t="s">
        <v>3605</v>
      </c>
      <c r="I486" s="16" t="s">
        <v>377</v>
      </c>
      <c r="J486" s="13" t="str">
        <f t="shared" si="56"/>
        <v>tkhp890471@softbank.ne.jp</v>
      </c>
      <c r="K486" s="28" t="str">
        <f t="shared" si="57"/>
        <v>歯科衛生室 福井誠</v>
      </c>
      <c r="L486" s="13">
        <f t="shared" si="58"/>
        <v>17</v>
      </c>
      <c r="M486" s="144" t="s">
        <v>3581</v>
      </c>
      <c r="N486" s="13">
        <v>7</v>
      </c>
      <c r="O486" s="13">
        <v>2</v>
      </c>
      <c r="P486" s="13"/>
      <c r="Q486" s="13"/>
      <c r="R486" s="17">
        <v>43182</v>
      </c>
      <c r="S486" s="82" t="s">
        <v>6733</v>
      </c>
      <c r="T486" s="18"/>
      <c r="U486" s="13" t="s">
        <v>2831</v>
      </c>
      <c r="V486" s="13" t="s">
        <v>5243</v>
      </c>
      <c r="W486" s="13"/>
      <c r="X486" s="13" t="s">
        <v>5708</v>
      </c>
      <c r="Y486" s="13" t="s">
        <v>5708</v>
      </c>
      <c r="Z486" s="13" t="s">
        <v>5708</v>
      </c>
      <c r="AA486" s="104" t="s">
        <v>8401</v>
      </c>
      <c r="AB486" s="103"/>
      <c r="AC486" s="12">
        <f t="shared" si="59"/>
        <v>2</v>
      </c>
      <c r="AD486" s="103"/>
      <c r="AE486" s="12">
        <f t="shared" si="60"/>
        <v>2</v>
      </c>
      <c r="AF486" s="103"/>
      <c r="AG486" s="12">
        <f t="shared" si="61"/>
        <v>2</v>
      </c>
      <c r="AH486" s="103"/>
      <c r="AI486" s="12">
        <f t="shared" si="62"/>
        <v>2</v>
      </c>
      <c r="AJ486" s="103" t="s">
        <v>3581</v>
      </c>
      <c r="AK486" s="12">
        <f t="shared" si="63"/>
        <v>1</v>
      </c>
    </row>
    <row r="487" spans="1:37" ht="13.5" customHeight="1">
      <c r="A487" s="13" t="s">
        <v>629</v>
      </c>
      <c r="B487" s="13" t="s">
        <v>3147</v>
      </c>
      <c r="C487" s="13" t="s">
        <v>1806</v>
      </c>
      <c r="D487" s="13" t="s">
        <v>4343</v>
      </c>
      <c r="E487" s="21" t="s">
        <v>1011</v>
      </c>
      <c r="F487" s="21" t="s">
        <v>6007</v>
      </c>
      <c r="G487" s="15" t="s">
        <v>3355</v>
      </c>
      <c r="H487" s="14" t="s">
        <v>3795</v>
      </c>
      <c r="I487" s="16" t="s">
        <v>3192</v>
      </c>
      <c r="J487" s="13" t="str">
        <f t="shared" si="56"/>
        <v>tkhp890472@softbank.ne.jp</v>
      </c>
      <c r="K487" s="28" t="str">
        <f t="shared" si="57"/>
        <v>歯科衛生室 真杉幸江</v>
      </c>
      <c r="L487" s="13">
        <f t="shared" si="58"/>
        <v>19</v>
      </c>
      <c r="M487" s="144" t="s">
        <v>3581</v>
      </c>
      <c r="N487" s="13">
        <v>10</v>
      </c>
      <c r="O487" s="13">
        <v>5</v>
      </c>
      <c r="P487" s="13"/>
      <c r="Q487" s="13"/>
      <c r="R487" s="17">
        <v>43182</v>
      </c>
      <c r="S487" s="82" t="s">
        <v>6734</v>
      </c>
      <c r="T487" s="18"/>
      <c r="U487" s="13" t="s">
        <v>2832</v>
      </c>
      <c r="V487" s="13" t="s">
        <v>5244</v>
      </c>
      <c r="W487" s="13"/>
      <c r="X487" s="13" t="s">
        <v>5708</v>
      </c>
      <c r="Y487" s="13" t="s">
        <v>5708</v>
      </c>
      <c r="Z487" s="13" t="s">
        <v>5708</v>
      </c>
      <c r="AA487" s="104" t="s">
        <v>8402</v>
      </c>
      <c r="AB487" s="103"/>
      <c r="AC487" s="12">
        <f t="shared" si="59"/>
        <v>2</v>
      </c>
      <c r="AD487" s="103"/>
      <c r="AE487" s="12">
        <f t="shared" si="60"/>
        <v>2</v>
      </c>
      <c r="AF487" s="103"/>
      <c r="AG487" s="12">
        <f t="shared" si="61"/>
        <v>2</v>
      </c>
      <c r="AH487" s="103"/>
      <c r="AI487" s="12">
        <f t="shared" si="62"/>
        <v>2</v>
      </c>
      <c r="AJ487" s="103" t="s">
        <v>3581</v>
      </c>
      <c r="AK487" s="12">
        <f t="shared" si="63"/>
        <v>1</v>
      </c>
    </row>
    <row r="488" spans="1:37" ht="13.5" customHeight="1">
      <c r="A488" s="13" t="s">
        <v>630</v>
      </c>
      <c r="B488" s="13" t="s">
        <v>3147</v>
      </c>
      <c r="C488" s="13" t="s">
        <v>1807</v>
      </c>
      <c r="D488" s="13" t="s">
        <v>4344</v>
      </c>
      <c r="E488" s="21" t="s">
        <v>1011</v>
      </c>
      <c r="F488" s="21" t="s">
        <v>6008</v>
      </c>
      <c r="G488" s="15" t="s">
        <v>3355</v>
      </c>
      <c r="H488" s="14" t="s">
        <v>3614</v>
      </c>
      <c r="I488" s="16" t="s">
        <v>6456</v>
      </c>
      <c r="J488" s="13" t="str">
        <f t="shared" si="56"/>
        <v>tkhp890473@softbank.ne.jp</v>
      </c>
      <c r="K488" s="28" t="str">
        <f t="shared" si="57"/>
        <v>歯科衛生室 岡本知美</v>
      </c>
      <c r="L488" s="13">
        <f t="shared" si="58"/>
        <v>19</v>
      </c>
      <c r="M488" s="144" t="s">
        <v>3581</v>
      </c>
      <c r="N488" s="13">
        <v>12</v>
      </c>
      <c r="O488" s="13">
        <v>5</v>
      </c>
      <c r="P488" s="13"/>
      <c r="Q488" s="13"/>
      <c r="R488" s="17">
        <v>42808</v>
      </c>
      <c r="S488" s="80" t="s">
        <v>6735</v>
      </c>
      <c r="T488" s="18"/>
      <c r="U488" s="13" t="s">
        <v>2833</v>
      </c>
      <c r="V488" s="13" t="s">
        <v>5245</v>
      </c>
      <c r="W488" s="13"/>
      <c r="X488" s="13" t="s">
        <v>5708</v>
      </c>
      <c r="Y488" s="13" t="s">
        <v>5708</v>
      </c>
      <c r="Z488" s="13" t="s">
        <v>5708</v>
      </c>
      <c r="AA488" s="104" t="s">
        <v>8403</v>
      </c>
      <c r="AB488" s="103"/>
      <c r="AC488" s="12">
        <f t="shared" si="59"/>
        <v>2</v>
      </c>
      <c r="AD488" s="103"/>
      <c r="AE488" s="12">
        <f t="shared" si="60"/>
        <v>2</v>
      </c>
      <c r="AF488" s="103"/>
      <c r="AG488" s="12">
        <f t="shared" si="61"/>
        <v>2</v>
      </c>
      <c r="AH488" s="103"/>
      <c r="AI488" s="12">
        <f t="shared" si="62"/>
        <v>2</v>
      </c>
      <c r="AJ488" s="103" t="s">
        <v>3581</v>
      </c>
      <c r="AK488" s="12">
        <f t="shared" si="63"/>
        <v>1</v>
      </c>
    </row>
    <row r="489" spans="1:37" ht="13.5" customHeight="1">
      <c r="A489" s="13" t="s">
        <v>631</v>
      </c>
      <c r="B489" s="13" t="s">
        <v>3147</v>
      </c>
      <c r="C489" s="13" t="s">
        <v>1808</v>
      </c>
      <c r="D489" s="13" t="s">
        <v>4345</v>
      </c>
      <c r="E489" s="21" t="s">
        <v>8877</v>
      </c>
      <c r="F489" s="12" t="s">
        <v>10391</v>
      </c>
      <c r="G489" s="15" t="s">
        <v>8883</v>
      </c>
      <c r="H489" s="12" t="s">
        <v>10392</v>
      </c>
      <c r="I489" s="16" t="s">
        <v>8621</v>
      </c>
      <c r="J489" s="13" t="str">
        <f t="shared" si="56"/>
        <v>tkhp890474@softbank.ne.jp</v>
      </c>
      <c r="K489" s="28" t="str">
        <f t="shared" si="57"/>
        <v>病理診断科・病理部 西條康代</v>
      </c>
      <c r="L489" s="13">
        <f t="shared" si="58"/>
        <v>27</v>
      </c>
      <c r="M489" s="145" t="s">
        <v>8892</v>
      </c>
      <c r="N489" s="13">
        <v>6</v>
      </c>
      <c r="O489" s="13">
        <v>1</v>
      </c>
      <c r="P489" s="13"/>
      <c r="Q489" s="13"/>
      <c r="R489" s="17">
        <v>46091</v>
      </c>
      <c r="S489" s="82" t="s">
        <v>10394</v>
      </c>
      <c r="T489" s="18"/>
      <c r="U489" s="13" t="s">
        <v>2812</v>
      </c>
      <c r="V489" s="13" t="s">
        <v>5246</v>
      </c>
      <c r="W489" s="13"/>
      <c r="X489" s="13" t="s">
        <v>5708</v>
      </c>
      <c r="Y489" s="13" t="s">
        <v>5708</v>
      </c>
      <c r="Z489" s="13" t="s">
        <v>5708</v>
      </c>
      <c r="AA489" s="104" t="s">
        <v>8129</v>
      </c>
      <c r="AB489" s="103"/>
      <c r="AC489" s="12">
        <f t="shared" si="59"/>
        <v>2</v>
      </c>
      <c r="AD489" s="103" t="s">
        <v>8592</v>
      </c>
      <c r="AE489" s="12">
        <f t="shared" si="60"/>
        <v>0</v>
      </c>
      <c r="AF489" s="103" t="s">
        <v>3607</v>
      </c>
      <c r="AG489" s="12">
        <f t="shared" si="61"/>
        <v>0</v>
      </c>
      <c r="AH489" s="103" t="s">
        <v>8621</v>
      </c>
      <c r="AI489" s="12">
        <f t="shared" si="62"/>
        <v>1</v>
      </c>
      <c r="AJ489" s="103" t="s">
        <v>974</v>
      </c>
      <c r="AK489" s="12">
        <f t="shared" si="63"/>
        <v>0</v>
      </c>
    </row>
    <row r="490" spans="1:37" ht="13.5" customHeight="1">
      <c r="A490" s="13" t="s">
        <v>632</v>
      </c>
      <c r="B490" s="13" t="s">
        <v>3147</v>
      </c>
      <c r="C490" s="13" t="s">
        <v>1809</v>
      </c>
      <c r="D490" s="13" t="s">
        <v>4346</v>
      </c>
      <c r="E490" s="21" t="s">
        <v>3334</v>
      </c>
      <c r="F490" s="21" t="s">
        <v>6939</v>
      </c>
      <c r="G490" s="15" t="s">
        <v>3352</v>
      </c>
      <c r="H490" s="14" t="s">
        <v>5737</v>
      </c>
      <c r="I490" s="22" t="s">
        <v>3514</v>
      </c>
      <c r="J490" s="13" t="str">
        <f t="shared" si="56"/>
        <v>tkhp890475@softbank.ne.jp</v>
      </c>
      <c r="K490" s="28" t="str">
        <f t="shared" si="57"/>
        <v>安全管理部 大坂師長</v>
      </c>
      <c r="L490" s="13">
        <f t="shared" si="58"/>
        <v>19</v>
      </c>
      <c r="M490" s="61" t="s">
        <v>977</v>
      </c>
      <c r="N490" s="13">
        <v>9</v>
      </c>
      <c r="O490" s="13">
        <v>3</v>
      </c>
      <c r="P490" s="13"/>
      <c r="Q490" s="13"/>
      <c r="R490" s="17">
        <v>44652</v>
      </c>
      <c r="S490" s="80" t="s">
        <v>7023</v>
      </c>
      <c r="T490" s="18"/>
      <c r="U490" s="13" t="s">
        <v>2837</v>
      </c>
      <c r="V490" s="13" t="s">
        <v>5247</v>
      </c>
      <c r="W490" s="13">
        <v>8</v>
      </c>
      <c r="X490" s="13" t="s">
        <v>5708</v>
      </c>
      <c r="Y490" s="13" t="s">
        <v>5708</v>
      </c>
      <c r="Z490" s="13" t="s">
        <v>5708</v>
      </c>
      <c r="AA490" s="104" t="s">
        <v>8239</v>
      </c>
      <c r="AB490" s="103"/>
      <c r="AC490" s="12">
        <f t="shared" si="59"/>
        <v>2</v>
      </c>
      <c r="AD490" s="103"/>
      <c r="AE490" s="12">
        <f t="shared" si="60"/>
        <v>2</v>
      </c>
      <c r="AF490" s="103"/>
      <c r="AG490" s="12">
        <f t="shared" si="61"/>
        <v>2</v>
      </c>
      <c r="AH490" s="103"/>
      <c r="AI490" s="12">
        <f t="shared" si="62"/>
        <v>2</v>
      </c>
      <c r="AJ490" s="103" t="s">
        <v>977</v>
      </c>
      <c r="AK490" s="12">
        <f t="shared" si="63"/>
        <v>1</v>
      </c>
    </row>
    <row r="491" spans="1:37" ht="13.5" customHeight="1">
      <c r="A491" s="13" t="s">
        <v>632</v>
      </c>
      <c r="B491" s="13" t="s">
        <v>3147</v>
      </c>
      <c r="C491" s="13" t="s">
        <v>1809</v>
      </c>
      <c r="D491" s="13" t="s">
        <v>4346</v>
      </c>
      <c r="E491" s="21" t="s">
        <v>10608</v>
      </c>
      <c r="F491" s="21" t="s">
        <v>6939</v>
      </c>
      <c r="G491" s="152" t="s">
        <v>10609</v>
      </c>
      <c r="H491" s="14" t="s">
        <v>5737</v>
      </c>
      <c r="I491" s="22"/>
      <c r="J491" s="13" t="str">
        <f t="shared" si="56"/>
        <v>tkhp890475@softbank.ne.jp</v>
      </c>
      <c r="K491" s="28" t="str">
        <f t="shared" si="57"/>
        <v>倫理コンサル 大坂師長</v>
      </c>
      <c r="L491" s="13">
        <f t="shared" si="58"/>
        <v>21</v>
      </c>
      <c r="M491" s="61" t="s">
        <v>977</v>
      </c>
      <c r="N491" s="13">
        <v>9</v>
      </c>
      <c r="O491" s="13">
        <v>3</v>
      </c>
      <c r="P491" s="13" t="s">
        <v>10958</v>
      </c>
      <c r="Q491" s="13"/>
      <c r="R491" s="17">
        <v>46241</v>
      </c>
      <c r="S491" s="80" t="s">
        <v>10957</v>
      </c>
      <c r="T491" s="18"/>
      <c r="U491" s="13" t="s">
        <v>2837</v>
      </c>
      <c r="V491" s="13" t="s">
        <v>5247</v>
      </c>
      <c r="W491" s="13">
        <v>8</v>
      </c>
      <c r="X491" s="13" t="s">
        <v>5708</v>
      </c>
      <c r="Y491" s="13" t="s">
        <v>5708</v>
      </c>
      <c r="Z491" s="13" t="s">
        <v>5708</v>
      </c>
      <c r="AA491" s="104" t="s">
        <v>8239</v>
      </c>
      <c r="AB491" s="103"/>
      <c r="AC491" s="12">
        <f t="shared" si="59"/>
        <v>2</v>
      </c>
      <c r="AD491" s="103"/>
      <c r="AE491" s="12">
        <f t="shared" si="60"/>
        <v>2</v>
      </c>
      <c r="AF491" s="103"/>
      <c r="AG491" s="12">
        <f t="shared" si="61"/>
        <v>2</v>
      </c>
      <c r="AH491" s="103"/>
      <c r="AI491" s="12">
        <f t="shared" si="62"/>
        <v>2</v>
      </c>
      <c r="AJ491" s="103" t="s">
        <v>977</v>
      </c>
      <c r="AK491" s="12">
        <f t="shared" si="63"/>
        <v>1</v>
      </c>
    </row>
    <row r="492" spans="1:37" ht="13.5" customHeight="1">
      <c r="A492" s="13" t="s">
        <v>633</v>
      </c>
      <c r="B492" s="13" t="s">
        <v>3147</v>
      </c>
      <c r="C492" s="13" t="s">
        <v>1810</v>
      </c>
      <c r="D492" s="13" t="s">
        <v>4347</v>
      </c>
      <c r="E492" s="21" t="s">
        <v>3334</v>
      </c>
      <c r="F492" s="21" t="s">
        <v>7362</v>
      </c>
      <c r="G492" s="15" t="s">
        <v>3339</v>
      </c>
      <c r="H492" s="14" t="s">
        <v>3640</v>
      </c>
      <c r="I492" s="22" t="s">
        <v>6457</v>
      </c>
      <c r="J492" s="13" t="str">
        <f t="shared" si="56"/>
        <v>tkhp890476@softbank.ne.jp</v>
      </c>
      <c r="K492" s="28" t="str">
        <f t="shared" si="57"/>
        <v>安全管理部 山口副師長</v>
      </c>
      <c r="L492" s="13">
        <f t="shared" si="58"/>
        <v>21</v>
      </c>
      <c r="M492" s="61" t="s">
        <v>6363</v>
      </c>
      <c r="N492" s="13">
        <v>9</v>
      </c>
      <c r="O492" s="13">
        <v>3</v>
      </c>
      <c r="P492" s="13" t="s">
        <v>10959</v>
      </c>
      <c r="Q492" s="13"/>
      <c r="R492" s="17">
        <v>45017</v>
      </c>
      <c r="S492" s="80" t="s">
        <v>7406</v>
      </c>
      <c r="T492" s="18"/>
      <c r="U492" s="13" t="s">
        <v>2838</v>
      </c>
      <c r="V492" s="13" t="s">
        <v>5248</v>
      </c>
      <c r="W492" s="13">
        <v>9</v>
      </c>
      <c r="X492" s="13" t="s">
        <v>5708</v>
      </c>
      <c r="Y492" s="13" t="s">
        <v>5708</v>
      </c>
      <c r="Z492" s="13" t="s">
        <v>5708</v>
      </c>
      <c r="AA492" s="104" t="s">
        <v>8240</v>
      </c>
      <c r="AB492" s="103"/>
      <c r="AC492" s="12">
        <f t="shared" si="59"/>
        <v>2</v>
      </c>
      <c r="AD492" s="103"/>
      <c r="AE492" s="12">
        <f t="shared" si="60"/>
        <v>2</v>
      </c>
      <c r="AF492" s="103"/>
      <c r="AG492" s="12">
        <f t="shared" si="61"/>
        <v>2</v>
      </c>
      <c r="AH492" s="103"/>
      <c r="AI492" s="12">
        <f t="shared" si="62"/>
        <v>2</v>
      </c>
      <c r="AJ492" s="103" t="s">
        <v>6363</v>
      </c>
      <c r="AK492" s="12">
        <f t="shared" si="63"/>
        <v>1</v>
      </c>
    </row>
    <row r="493" spans="1:37" ht="13.5" customHeight="1">
      <c r="A493" s="13" t="s">
        <v>634</v>
      </c>
      <c r="B493" s="13" t="s">
        <v>3147</v>
      </c>
      <c r="C493" s="13" t="s">
        <v>1811</v>
      </c>
      <c r="D493" s="13" t="s">
        <v>4348</v>
      </c>
      <c r="E493" s="21" t="s">
        <v>5772</v>
      </c>
      <c r="F493" s="12" t="s">
        <v>8718</v>
      </c>
      <c r="G493" s="15" t="s">
        <v>7072</v>
      </c>
      <c r="H493" s="12" t="s">
        <v>3597</v>
      </c>
      <c r="I493" s="16" t="s">
        <v>8928</v>
      </c>
      <c r="J493" s="13" t="str">
        <f t="shared" si="56"/>
        <v>tkhp890477@softbank.ne.jp</v>
      </c>
      <c r="K493" s="28" t="str">
        <f t="shared" si="57"/>
        <v>感染制御部 後藤さおり師長</v>
      </c>
      <c r="L493" s="13">
        <f t="shared" si="58"/>
        <v>25</v>
      </c>
      <c r="M493" s="61" t="s">
        <v>6363</v>
      </c>
      <c r="N493" s="13">
        <v>9</v>
      </c>
      <c r="O493" s="13">
        <v>3</v>
      </c>
      <c r="P493" s="13"/>
      <c r="Q493" s="13"/>
      <c r="R493" s="17">
        <v>45383</v>
      </c>
      <c r="S493" s="80" t="s">
        <v>8852</v>
      </c>
      <c r="T493" s="18"/>
      <c r="U493" s="13" t="s">
        <v>2839</v>
      </c>
      <c r="V493" s="13" t="s">
        <v>5249</v>
      </c>
      <c r="W493" s="13"/>
      <c r="X493" s="13" t="s">
        <v>5708</v>
      </c>
      <c r="Y493" s="13" t="s">
        <v>5708</v>
      </c>
      <c r="Z493" s="13" t="s">
        <v>5708</v>
      </c>
      <c r="AA493" s="104" t="s">
        <v>8270</v>
      </c>
      <c r="AB493" s="103"/>
      <c r="AC493" s="12">
        <f t="shared" si="59"/>
        <v>2</v>
      </c>
      <c r="AD493" s="103" t="s">
        <v>8718</v>
      </c>
      <c r="AE493" s="12">
        <f t="shared" si="60"/>
        <v>1</v>
      </c>
      <c r="AF493" s="103" t="s">
        <v>3597</v>
      </c>
      <c r="AG493" s="12">
        <f t="shared" si="61"/>
        <v>1</v>
      </c>
      <c r="AH493" s="103" t="s">
        <v>8764</v>
      </c>
      <c r="AI493" s="12">
        <f t="shared" si="62"/>
        <v>0</v>
      </c>
      <c r="AJ493" s="103" t="s">
        <v>6363</v>
      </c>
      <c r="AK493" s="12">
        <f t="shared" si="63"/>
        <v>1</v>
      </c>
    </row>
    <row r="494" spans="1:37" ht="13.5" customHeight="1">
      <c r="A494" s="13" t="s">
        <v>635</v>
      </c>
      <c r="B494" s="13" t="s">
        <v>3147</v>
      </c>
      <c r="C494" s="13" t="s">
        <v>1812</v>
      </c>
      <c r="D494" s="13" t="s">
        <v>4349</v>
      </c>
      <c r="E494" s="21" t="s">
        <v>5772</v>
      </c>
      <c r="F494" s="21" t="s">
        <v>6350</v>
      </c>
      <c r="G494" s="15" t="s">
        <v>7072</v>
      </c>
      <c r="H494" s="14" t="s">
        <v>3606</v>
      </c>
      <c r="I494" s="22" t="s">
        <v>1187</v>
      </c>
      <c r="J494" s="13" t="str">
        <f t="shared" si="56"/>
        <v>tkhp890478@softbank.ne.jp</v>
      </c>
      <c r="K494" s="28" t="str">
        <f t="shared" si="57"/>
        <v>感染制御部 矢野由美子</v>
      </c>
      <c r="L494" s="13">
        <f t="shared" si="58"/>
        <v>21</v>
      </c>
      <c r="M494" s="61" t="s">
        <v>6363</v>
      </c>
      <c r="N494" s="13">
        <v>12</v>
      </c>
      <c r="O494" s="13">
        <v>3</v>
      </c>
      <c r="P494" s="24"/>
      <c r="Q494" s="24"/>
      <c r="R494" s="17">
        <v>43919</v>
      </c>
      <c r="S494" s="81" t="s">
        <v>6736</v>
      </c>
      <c r="T494" s="23"/>
      <c r="U494" s="13" t="s">
        <v>2840</v>
      </c>
      <c r="V494" s="13" t="s">
        <v>5250</v>
      </c>
      <c r="W494" s="24"/>
      <c r="X494" s="13" t="s">
        <v>5708</v>
      </c>
      <c r="Y494" s="13" t="s">
        <v>5708</v>
      </c>
      <c r="Z494" s="13" t="s">
        <v>5708</v>
      </c>
      <c r="AA494" s="104" t="s">
        <v>8271</v>
      </c>
      <c r="AB494" s="103"/>
      <c r="AC494" s="12">
        <f t="shared" si="59"/>
        <v>2</v>
      </c>
      <c r="AD494" s="103"/>
      <c r="AE494" s="12">
        <f t="shared" si="60"/>
        <v>2</v>
      </c>
      <c r="AF494" s="103"/>
      <c r="AG494" s="12">
        <f t="shared" si="61"/>
        <v>2</v>
      </c>
      <c r="AH494" s="103"/>
      <c r="AI494" s="12">
        <f t="shared" si="62"/>
        <v>2</v>
      </c>
      <c r="AJ494" s="103" t="s">
        <v>6363</v>
      </c>
      <c r="AK494" s="12">
        <f t="shared" si="63"/>
        <v>1</v>
      </c>
    </row>
    <row r="495" spans="1:37" ht="13.5" customHeight="1">
      <c r="A495" s="13" t="s">
        <v>636</v>
      </c>
      <c r="B495" s="13" t="s">
        <v>3147</v>
      </c>
      <c r="C495" s="13" t="s">
        <v>1813</v>
      </c>
      <c r="D495" s="13" t="s">
        <v>4350</v>
      </c>
      <c r="E495" s="21"/>
      <c r="F495" s="21"/>
      <c r="G495" s="149"/>
      <c r="H495" s="14"/>
      <c r="I495" s="16"/>
      <c r="J495" s="13" t="str">
        <f t="shared" si="56"/>
        <v>tkhp890479@softbank.ne.jp</v>
      </c>
      <c r="K495" s="28" t="str">
        <f t="shared" si="57"/>
        <v xml:space="preserve"> </v>
      </c>
      <c r="L495" s="13">
        <f t="shared" si="58"/>
        <v>1</v>
      </c>
      <c r="M495" s="145"/>
      <c r="N495" s="13"/>
      <c r="O495" s="13"/>
      <c r="P495" s="13"/>
      <c r="Q495" s="140" t="s">
        <v>10384</v>
      </c>
      <c r="R495" s="17">
        <v>46090</v>
      </c>
      <c r="S495" s="80" t="s">
        <v>10385</v>
      </c>
      <c r="T495" s="18"/>
      <c r="U495" s="13" t="s">
        <v>3040</v>
      </c>
      <c r="V495" s="13" t="s">
        <v>5251</v>
      </c>
      <c r="W495" s="13"/>
      <c r="X495" s="13" t="s">
        <v>5708</v>
      </c>
      <c r="Y495" s="13" t="s">
        <v>5708</v>
      </c>
      <c r="Z495" s="13" t="s">
        <v>5708</v>
      </c>
      <c r="AA495" s="104" t="s">
        <v>8406</v>
      </c>
      <c r="AB495" s="103"/>
      <c r="AC495" s="12">
        <f t="shared" si="59"/>
        <v>2</v>
      </c>
      <c r="AD495" s="103"/>
      <c r="AE495" s="12">
        <f t="shared" si="60"/>
        <v>2</v>
      </c>
      <c r="AF495" s="103"/>
      <c r="AG495" s="12">
        <f t="shared" si="61"/>
        <v>2</v>
      </c>
      <c r="AH495" s="103"/>
      <c r="AI495" s="12">
        <f t="shared" si="62"/>
        <v>2</v>
      </c>
      <c r="AJ495" s="103" t="s">
        <v>3565</v>
      </c>
      <c r="AK495" s="12">
        <f t="shared" si="63"/>
        <v>0</v>
      </c>
    </row>
    <row r="496" spans="1:37" ht="13.5" customHeight="1">
      <c r="A496" s="13" t="s">
        <v>637</v>
      </c>
      <c r="B496" s="13" t="s">
        <v>3147</v>
      </c>
      <c r="C496" s="13" t="s">
        <v>1814</v>
      </c>
      <c r="D496" s="13" t="s">
        <v>4351</v>
      </c>
      <c r="E496" s="21" t="s">
        <v>7213</v>
      </c>
      <c r="F496" s="15" t="s">
        <v>7465</v>
      </c>
      <c r="G496" s="149"/>
      <c r="H496" s="14"/>
      <c r="I496" s="22" t="s">
        <v>1138</v>
      </c>
      <c r="J496" s="13" t="str">
        <f t="shared" si="56"/>
        <v>tkhp890480@softbank.ne.jp</v>
      </c>
      <c r="K496" s="28" t="str">
        <f t="shared" si="57"/>
        <v>栄養部 ｴｲﾖｳﾌﾞ06</v>
      </c>
      <c r="L496" s="13">
        <f t="shared" si="58"/>
        <v>15</v>
      </c>
      <c r="M496" s="145" t="s">
        <v>3565</v>
      </c>
      <c r="N496" s="13"/>
      <c r="O496" s="13"/>
      <c r="P496" s="13"/>
      <c r="Q496" s="37" t="s">
        <v>8926</v>
      </c>
      <c r="R496" s="17">
        <v>44855</v>
      </c>
      <c r="S496" s="80" t="s">
        <v>10595</v>
      </c>
      <c r="T496" s="18"/>
      <c r="U496" s="13" t="s">
        <v>3041</v>
      </c>
      <c r="V496" s="13" t="s">
        <v>5252</v>
      </c>
      <c r="W496" s="13"/>
      <c r="X496" s="13" t="s">
        <v>5708</v>
      </c>
      <c r="Y496" s="13" t="s">
        <v>5708</v>
      </c>
      <c r="Z496" s="13" t="s">
        <v>5708</v>
      </c>
      <c r="AA496" s="104" t="s">
        <v>8412</v>
      </c>
      <c r="AB496" s="103"/>
      <c r="AC496" s="12">
        <f t="shared" si="59"/>
        <v>2</v>
      </c>
      <c r="AD496" s="103"/>
      <c r="AE496" s="12">
        <f t="shared" si="60"/>
        <v>2</v>
      </c>
      <c r="AF496" s="103"/>
      <c r="AG496" s="12">
        <f t="shared" si="61"/>
        <v>2</v>
      </c>
      <c r="AH496" s="103"/>
      <c r="AI496" s="12">
        <f t="shared" si="62"/>
        <v>2</v>
      </c>
      <c r="AJ496" s="103" t="s">
        <v>3565</v>
      </c>
      <c r="AK496" s="12">
        <f t="shared" si="63"/>
        <v>1</v>
      </c>
    </row>
    <row r="497" spans="1:37" ht="13.5" customHeight="1">
      <c r="A497" s="13" t="s">
        <v>638</v>
      </c>
      <c r="B497" s="13" t="s">
        <v>3147</v>
      </c>
      <c r="C497" s="13" t="s">
        <v>1815</v>
      </c>
      <c r="D497" s="13" t="s">
        <v>4352</v>
      </c>
      <c r="E497" s="21" t="s">
        <v>986</v>
      </c>
      <c r="F497" s="21" t="s">
        <v>7355</v>
      </c>
      <c r="G497" s="15" t="s">
        <v>3319</v>
      </c>
      <c r="H497" s="14" t="s">
        <v>7356</v>
      </c>
      <c r="I497" s="26" t="s">
        <v>7353</v>
      </c>
      <c r="J497" s="13" t="str">
        <f t="shared" si="56"/>
        <v>tkhp890481@softbank.ne.jp</v>
      </c>
      <c r="K497" s="28" t="str">
        <f t="shared" si="57"/>
        <v>内分泌内科 船木真理</v>
      </c>
      <c r="L497" s="13">
        <f t="shared" si="58"/>
        <v>19</v>
      </c>
      <c r="M497" s="61" t="s">
        <v>3210</v>
      </c>
      <c r="N497" s="13">
        <v>12</v>
      </c>
      <c r="O497" s="13">
        <v>1</v>
      </c>
      <c r="P497" s="13"/>
      <c r="Q497" s="13"/>
      <c r="R497" s="17">
        <v>45017</v>
      </c>
      <c r="S497" s="80" t="s">
        <v>7357</v>
      </c>
      <c r="T497" s="18"/>
      <c r="U497" s="13" t="s">
        <v>2931</v>
      </c>
      <c r="V497" s="13" t="s">
        <v>5253</v>
      </c>
      <c r="W497" s="13"/>
      <c r="X497" s="13" t="s">
        <v>5708</v>
      </c>
      <c r="Y497" s="13" t="s">
        <v>5708</v>
      </c>
      <c r="Z497" s="13" t="s">
        <v>5708</v>
      </c>
      <c r="AA497" s="104" t="s">
        <v>7690</v>
      </c>
      <c r="AB497" s="103"/>
      <c r="AC497" s="12">
        <f t="shared" si="59"/>
        <v>2</v>
      </c>
      <c r="AD497" s="103"/>
      <c r="AE497" s="12">
        <f t="shared" si="60"/>
        <v>2</v>
      </c>
      <c r="AF497" s="103"/>
      <c r="AG497" s="12">
        <f t="shared" si="61"/>
        <v>2</v>
      </c>
      <c r="AH497" s="103"/>
      <c r="AI497" s="12">
        <f t="shared" si="62"/>
        <v>2</v>
      </c>
      <c r="AJ497" s="103" t="s">
        <v>3210</v>
      </c>
      <c r="AK497" s="12">
        <f t="shared" si="63"/>
        <v>1</v>
      </c>
    </row>
    <row r="498" spans="1:37" ht="13.5" customHeight="1">
      <c r="A498" s="13" t="s">
        <v>639</v>
      </c>
      <c r="B498" s="13" t="s">
        <v>3147</v>
      </c>
      <c r="C498" s="13" t="s">
        <v>1816</v>
      </c>
      <c r="D498" s="13" t="s">
        <v>4353</v>
      </c>
      <c r="E498" s="21" t="s">
        <v>1014</v>
      </c>
      <c r="F498" s="21" t="s">
        <v>9364</v>
      </c>
      <c r="G498" s="15" t="s">
        <v>3342</v>
      </c>
      <c r="H498" s="14" t="s">
        <v>9365</v>
      </c>
      <c r="I498" s="16" t="s">
        <v>6339</v>
      </c>
      <c r="J498" s="13" t="str">
        <f t="shared" si="56"/>
        <v>tkhp890482@softbank.ne.jp</v>
      </c>
      <c r="K498" s="28" t="str">
        <f t="shared" si="57"/>
        <v>薬剤部 堀川伊和</v>
      </c>
      <c r="L498" s="13">
        <f t="shared" si="58"/>
        <v>15</v>
      </c>
      <c r="M498" s="61" t="s">
        <v>976</v>
      </c>
      <c r="N498" s="13">
        <v>12</v>
      </c>
      <c r="O498" s="13">
        <v>4</v>
      </c>
      <c r="P498" s="13"/>
      <c r="Q498" s="13"/>
      <c r="R498" s="17">
        <v>45748</v>
      </c>
      <c r="S498" s="80" t="s">
        <v>9367</v>
      </c>
      <c r="T498" s="18"/>
      <c r="U498" s="13" t="s">
        <v>2507</v>
      </c>
      <c r="V498" s="13" t="s">
        <v>5254</v>
      </c>
      <c r="W498" s="13"/>
      <c r="X498" s="13" t="s">
        <v>5708</v>
      </c>
      <c r="Y498" s="13" t="s">
        <v>5708</v>
      </c>
      <c r="Z498" s="13" t="s">
        <v>5708</v>
      </c>
      <c r="AA498" s="104" t="s">
        <v>8225</v>
      </c>
      <c r="AB498" s="103"/>
      <c r="AC498" s="12">
        <f t="shared" si="59"/>
        <v>2</v>
      </c>
      <c r="AD498" s="103"/>
      <c r="AE498" s="12">
        <f t="shared" si="60"/>
        <v>2</v>
      </c>
      <c r="AF498" s="103"/>
      <c r="AG498" s="12">
        <f t="shared" si="61"/>
        <v>2</v>
      </c>
      <c r="AH498" s="103"/>
      <c r="AI498" s="12">
        <f t="shared" si="62"/>
        <v>2</v>
      </c>
      <c r="AJ498" s="103" t="s">
        <v>976</v>
      </c>
      <c r="AK498" s="12">
        <f t="shared" si="63"/>
        <v>1</v>
      </c>
    </row>
    <row r="499" spans="1:37" ht="13.5" customHeight="1">
      <c r="A499" s="20" t="s">
        <v>640</v>
      </c>
      <c r="B499" s="13" t="s">
        <v>3147</v>
      </c>
      <c r="C499" s="13" t="s">
        <v>1817</v>
      </c>
      <c r="D499" s="13" t="s">
        <v>4354</v>
      </c>
      <c r="E499" s="21" t="s">
        <v>983</v>
      </c>
      <c r="F499" s="21" t="s">
        <v>6009</v>
      </c>
      <c r="G499" s="15" t="s">
        <v>3322</v>
      </c>
      <c r="H499" s="14" t="s">
        <v>3653</v>
      </c>
      <c r="I499" s="16" t="s">
        <v>8624</v>
      </c>
      <c r="J499" s="13" t="str">
        <f t="shared" si="56"/>
        <v>tkhp890483@softbank.ne.jp</v>
      </c>
      <c r="K499" s="28" t="str">
        <f t="shared" si="57"/>
        <v>呼吸器内科 三橋惇志</v>
      </c>
      <c r="L499" s="13">
        <f t="shared" si="58"/>
        <v>19</v>
      </c>
      <c r="M499" s="61" t="s">
        <v>960</v>
      </c>
      <c r="N499" s="13">
        <v>6</v>
      </c>
      <c r="O499" s="13">
        <v>1</v>
      </c>
      <c r="P499" s="13"/>
      <c r="Q499" s="13"/>
      <c r="R499" s="17">
        <v>43919</v>
      </c>
      <c r="S499" s="80" t="s">
        <v>6737</v>
      </c>
      <c r="T499" s="18"/>
      <c r="U499" s="13" t="s">
        <v>2287</v>
      </c>
      <c r="V499" s="13" t="s">
        <v>5255</v>
      </c>
      <c r="W499" s="13"/>
      <c r="X499" s="13" t="s">
        <v>5708</v>
      </c>
      <c r="Y499" s="13" t="s">
        <v>5708</v>
      </c>
      <c r="Z499" s="13" t="s">
        <v>5708</v>
      </c>
      <c r="AA499" s="104" t="s">
        <v>7628</v>
      </c>
      <c r="AB499" s="103"/>
      <c r="AC499" s="12">
        <f t="shared" si="59"/>
        <v>2</v>
      </c>
      <c r="AD499" s="103"/>
      <c r="AE499" s="12">
        <f t="shared" si="60"/>
        <v>2</v>
      </c>
      <c r="AF499" s="103"/>
      <c r="AG499" s="12">
        <f t="shared" si="61"/>
        <v>2</v>
      </c>
      <c r="AH499" s="103" t="s">
        <v>8624</v>
      </c>
      <c r="AI499" s="12">
        <f t="shared" si="62"/>
        <v>1</v>
      </c>
      <c r="AJ499" s="103" t="s">
        <v>960</v>
      </c>
      <c r="AK499" s="12">
        <f t="shared" si="63"/>
        <v>1</v>
      </c>
    </row>
    <row r="500" spans="1:37" ht="13.5" customHeight="1">
      <c r="A500" s="13" t="s">
        <v>641</v>
      </c>
      <c r="B500" s="13" t="s">
        <v>3147</v>
      </c>
      <c r="C500" s="13" t="s">
        <v>1818</v>
      </c>
      <c r="D500" s="13" t="s">
        <v>4355</v>
      </c>
      <c r="E500" s="21" t="s">
        <v>988</v>
      </c>
      <c r="F500" s="21" t="s">
        <v>6010</v>
      </c>
      <c r="G500" s="15" t="s">
        <v>1247</v>
      </c>
      <c r="H500" s="14" t="s">
        <v>3684</v>
      </c>
      <c r="I500" s="16" t="s">
        <v>1170</v>
      </c>
      <c r="J500" s="13" t="str">
        <f t="shared" si="56"/>
        <v>tkhp890484@softbank.ne.jp</v>
      </c>
      <c r="K500" s="28" t="str">
        <f t="shared" si="57"/>
        <v>食乳甲外科 井上寛章</v>
      </c>
      <c r="L500" s="13">
        <f t="shared" si="58"/>
        <v>19</v>
      </c>
      <c r="M500" s="61" t="s">
        <v>3211</v>
      </c>
      <c r="N500" s="13">
        <v>6</v>
      </c>
      <c r="O500" s="13">
        <v>1</v>
      </c>
      <c r="P500" s="13"/>
      <c r="Q500" s="13"/>
      <c r="R500" s="17">
        <v>43919</v>
      </c>
      <c r="S500" s="80" t="s">
        <v>6738</v>
      </c>
      <c r="T500" s="18"/>
      <c r="U500" s="13" t="s">
        <v>2404</v>
      </c>
      <c r="V500" s="13" t="s">
        <v>5256</v>
      </c>
      <c r="W500" s="13"/>
      <c r="X500" s="13" t="s">
        <v>5708</v>
      </c>
      <c r="Y500" s="13" t="s">
        <v>5708</v>
      </c>
      <c r="Z500" s="13" t="s">
        <v>5708</v>
      </c>
      <c r="AA500" s="104" t="s">
        <v>7737</v>
      </c>
      <c r="AB500" s="103"/>
      <c r="AC500" s="12">
        <f t="shared" si="59"/>
        <v>2</v>
      </c>
      <c r="AD500" s="103"/>
      <c r="AE500" s="12">
        <f t="shared" si="60"/>
        <v>2</v>
      </c>
      <c r="AF500" s="103"/>
      <c r="AG500" s="12">
        <f t="shared" si="61"/>
        <v>2</v>
      </c>
      <c r="AH500" s="103"/>
      <c r="AI500" s="12">
        <f t="shared" si="62"/>
        <v>2</v>
      </c>
      <c r="AJ500" s="103" t="s">
        <v>3211</v>
      </c>
      <c r="AK500" s="12">
        <f t="shared" si="63"/>
        <v>1</v>
      </c>
    </row>
    <row r="501" spans="1:37" ht="13.5" customHeight="1">
      <c r="A501" s="13" t="s">
        <v>642</v>
      </c>
      <c r="B501" s="13" t="s">
        <v>3147</v>
      </c>
      <c r="C501" s="13" t="s">
        <v>1819</v>
      </c>
      <c r="D501" s="13" t="s">
        <v>4356</v>
      </c>
      <c r="E501" s="21" t="s">
        <v>5787</v>
      </c>
      <c r="F501" s="21" t="s">
        <v>1187</v>
      </c>
      <c r="G501" s="15" t="s">
        <v>3366</v>
      </c>
      <c r="H501" s="14"/>
      <c r="I501" s="26" t="s">
        <v>1187</v>
      </c>
      <c r="J501" s="13" t="str">
        <f t="shared" si="56"/>
        <v>tkhp890485@softbank.ne.jp</v>
      </c>
      <c r="K501" s="28" t="str">
        <f t="shared" si="57"/>
        <v>内科アンチエイジング 看護師</v>
      </c>
      <c r="L501" s="13">
        <f t="shared" si="58"/>
        <v>27</v>
      </c>
      <c r="M501" s="61" t="s">
        <v>977</v>
      </c>
      <c r="N501" s="13">
        <v>12</v>
      </c>
      <c r="O501" s="13">
        <v>3</v>
      </c>
      <c r="P501" s="13"/>
      <c r="Q501" s="13"/>
      <c r="R501" s="17">
        <v>44012</v>
      </c>
      <c r="S501" s="80" t="s">
        <v>6739</v>
      </c>
      <c r="T501" s="18"/>
      <c r="U501" s="13" t="s">
        <v>2946</v>
      </c>
      <c r="V501" s="13" t="s">
        <v>5257</v>
      </c>
      <c r="W501" s="13"/>
      <c r="X501" s="13" t="s">
        <v>5708</v>
      </c>
      <c r="Y501" s="13" t="s">
        <v>5708</v>
      </c>
      <c r="Z501" s="13" t="s">
        <v>5708</v>
      </c>
      <c r="AA501" s="104" t="s">
        <v>8300</v>
      </c>
      <c r="AB501" s="103"/>
      <c r="AC501" s="12">
        <f t="shared" si="59"/>
        <v>2</v>
      </c>
      <c r="AD501" s="103"/>
      <c r="AE501" s="12">
        <f t="shared" si="60"/>
        <v>2</v>
      </c>
      <c r="AF501" s="103"/>
      <c r="AG501" s="12">
        <f t="shared" si="61"/>
        <v>2</v>
      </c>
      <c r="AH501" s="103"/>
      <c r="AI501" s="12">
        <f t="shared" si="62"/>
        <v>2</v>
      </c>
      <c r="AJ501" s="103" t="s">
        <v>977</v>
      </c>
      <c r="AK501" s="12">
        <f t="shared" si="63"/>
        <v>1</v>
      </c>
    </row>
    <row r="502" spans="1:37" ht="13.5" customHeight="1">
      <c r="A502" s="13" t="s">
        <v>643</v>
      </c>
      <c r="B502" s="13" t="s">
        <v>3147</v>
      </c>
      <c r="C502" s="13" t="s">
        <v>1820</v>
      </c>
      <c r="D502" s="13" t="s">
        <v>4357</v>
      </c>
      <c r="E502" s="21" t="s">
        <v>10350</v>
      </c>
      <c r="F502" s="12" t="s">
        <v>8963</v>
      </c>
      <c r="G502" s="15" t="s">
        <v>10351</v>
      </c>
      <c r="H502" s="12" t="s">
        <v>8964</v>
      </c>
      <c r="I502" s="22" t="s">
        <v>3536</v>
      </c>
      <c r="J502" s="13" t="str">
        <f t="shared" si="56"/>
        <v>tkhp890486@softbank.ne.jp</v>
      </c>
      <c r="K502" s="28" t="str">
        <f t="shared" si="57"/>
        <v>臨床研究推進部 古木志帆</v>
      </c>
      <c r="L502" s="13">
        <f t="shared" si="58"/>
        <v>23</v>
      </c>
      <c r="M502" s="61" t="s">
        <v>10349</v>
      </c>
      <c r="N502" s="13">
        <v>12</v>
      </c>
      <c r="O502" s="13">
        <v>3</v>
      </c>
      <c r="P502" s="13"/>
      <c r="Q502" s="13"/>
      <c r="R502" s="17">
        <v>45506</v>
      </c>
      <c r="S502" s="80" t="s">
        <v>8965</v>
      </c>
      <c r="T502" s="18"/>
      <c r="U502" s="13" t="s">
        <v>2825</v>
      </c>
      <c r="V502" s="13" t="s">
        <v>5258</v>
      </c>
      <c r="W502" s="13"/>
      <c r="X502" s="13" t="s">
        <v>5708</v>
      </c>
      <c r="Y502" s="13" t="s">
        <v>5708</v>
      </c>
      <c r="Z502" s="13" t="s">
        <v>5708</v>
      </c>
      <c r="AA502" s="104" t="s">
        <v>8138</v>
      </c>
      <c r="AB502" s="103"/>
      <c r="AC502" s="12">
        <f t="shared" si="59"/>
        <v>2</v>
      </c>
      <c r="AD502" s="103" t="s">
        <v>8547</v>
      </c>
      <c r="AE502" s="12">
        <f t="shared" si="60"/>
        <v>0</v>
      </c>
      <c r="AF502" s="103"/>
      <c r="AG502" s="12">
        <f t="shared" si="61"/>
        <v>2</v>
      </c>
      <c r="AH502" s="103"/>
      <c r="AI502" s="12">
        <f t="shared" si="62"/>
        <v>2</v>
      </c>
      <c r="AJ502" s="103" t="s">
        <v>8634</v>
      </c>
      <c r="AK502" s="12">
        <f t="shared" si="63"/>
        <v>0</v>
      </c>
    </row>
    <row r="503" spans="1:37" ht="13.5" customHeight="1">
      <c r="A503" s="13" t="s">
        <v>644</v>
      </c>
      <c r="B503" s="13" t="s">
        <v>3147</v>
      </c>
      <c r="C503" s="13" t="s">
        <v>1821</v>
      </c>
      <c r="D503" s="13" t="s">
        <v>4358</v>
      </c>
      <c r="E503" s="21" t="s">
        <v>994</v>
      </c>
      <c r="F503" s="21" t="s">
        <v>3367</v>
      </c>
      <c r="G503" s="15" t="s">
        <v>3340</v>
      </c>
      <c r="H503" s="14" t="s">
        <v>3633</v>
      </c>
      <c r="I503" s="22" t="s">
        <v>9146</v>
      </c>
      <c r="J503" s="13" t="str">
        <f t="shared" si="56"/>
        <v>tkhp890487@softbank.ne.jp</v>
      </c>
      <c r="K503" s="28" t="str">
        <f t="shared" si="57"/>
        <v>整形外科 手束文威</v>
      </c>
      <c r="L503" s="13">
        <f t="shared" si="58"/>
        <v>17</v>
      </c>
      <c r="M503" s="61" t="s">
        <v>3215</v>
      </c>
      <c r="N503" s="13">
        <v>6</v>
      </c>
      <c r="O503" s="13">
        <v>1</v>
      </c>
      <c r="P503" s="13"/>
      <c r="Q503" s="13"/>
      <c r="R503" s="17">
        <v>43919</v>
      </c>
      <c r="S503" s="80" t="s">
        <v>6740</v>
      </c>
      <c r="T503" s="18"/>
      <c r="U503" s="13" t="s">
        <v>2508</v>
      </c>
      <c r="V503" s="13" t="s">
        <v>5259</v>
      </c>
      <c r="W503" s="13"/>
      <c r="X503" s="13" t="s">
        <v>5708</v>
      </c>
      <c r="Y503" s="13" t="s">
        <v>5708</v>
      </c>
      <c r="Z503" s="13" t="s">
        <v>5708</v>
      </c>
      <c r="AA503" s="104" t="s">
        <v>7832</v>
      </c>
      <c r="AB503" s="103"/>
      <c r="AC503" s="12">
        <f t="shared" si="59"/>
        <v>2</v>
      </c>
      <c r="AD503" s="103"/>
      <c r="AE503" s="12">
        <f t="shared" si="60"/>
        <v>2</v>
      </c>
      <c r="AF503" s="103"/>
      <c r="AG503" s="12">
        <f t="shared" si="61"/>
        <v>2</v>
      </c>
      <c r="AH503" s="103"/>
      <c r="AI503" s="12">
        <f t="shared" si="62"/>
        <v>2</v>
      </c>
      <c r="AJ503" s="103" t="s">
        <v>3215</v>
      </c>
      <c r="AK503" s="12">
        <f t="shared" si="63"/>
        <v>1</v>
      </c>
    </row>
    <row r="504" spans="1:37" ht="13.5" customHeight="1">
      <c r="A504" s="13" t="s">
        <v>645</v>
      </c>
      <c r="B504" s="13" t="s">
        <v>3147</v>
      </c>
      <c r="C504" s="13" t="s">
        <v>1822</v>
      </c>
      <c r="D504" s="13" t="s">
        <v>4359</v>
      </c>
      <c r="E504" s="21" t="s">
        <v>997</v>
      </c>
      <c r="F504" s="12" t="s">
        <v>10308</v>
      </c>
      <c r="G504" s="15" t="s">
        <v>1249</v>
      </c>
      <c r="H504" s="12" t="s">
        <v>10309</v>
      </c>
      <c r="I504" s="16" t="s">
        <v>8619</v>
      </c>
      <c r="J504" s="13" t="str">
        <f t="shared" si="56"/>
        <v>tkhp890488@softbank.ne.jp</v>
      </c>
      <c r="K504" s="28" t="str">
        <f t="shared" si="57"/>
        <v>麻酔科 鈴木奈央</v>
      </c>
      <c r="L504" s="13">
        <f t="shared" si="58"/>
        <v>15</v>
      </c>
      <c r="M504" s="61" t="s">
        <v>967</v>
      </c>
      <c r="N504" s="13">
        <v>6</v>
      </c>
      <c r="O504" s="13">
        <v>1</v>
      </c>
      <c r="P504" s="13"/>
      <c r="Q504" s="13"/>
      <c r="R504" s="17">
        <v>46085</v>
      </c>
      <c r="S504" s="80" t="s">
        <v>10313</v>
      </c>
      <c r="T504" s="18"/>
      <c r="U504" s="13" t="s">
        <v>2305</v>
      </c>
      <c r="V504" s="13" t="s">
        <v>5260</v>
      </c>
      <c r="W504" s="13"/>
      <c r="X504" s="13" t="s">
        <v>5708</v>
      </c>
      <c r="Y504" s="13" t="s">
        <v>5708</v>
      </c>
      <c r="Z504" s="13" t="s">
        <v>5708</v>
      </c>
      <c r="AA504" s="104" t="s">
        <v>7913</v>
      </c>
      <c r="AB504" s="103"/>
      <c r="AC504" s="12">
        <f t="shared" si="59"/>
        <v>2</v>
      </c>
      <c r="AD504" s="103" t="s">
        <v>8576</v>
      </c>
      <c r="AE504" s="12">
        <f t="shared" si="60"/>
        <v>0</v>
      </c>
      <c r="AF504" s="103" t="s">
        <v>8577</v>
      </c>
      <c r="AG504" s="12">
        <f t="shared" si="61"/>
        <v>0</v>
      </c>
      <c r="AH504" s="103" t="s">
        <v>8619</v>
      </c>
      <c r="AI504" s="12">
        <f t="shared" si="62"/>
        <v>1</v>
      </c>
      <c r="AJ504" s="103" t="s">
        <v>967</v>
      </c>
      <c r="AK504" s="12">
        <f t="shared" si="63"/>
        <v>1</v>
      </c>
    </row>
    <row r="505" spans="1:37" ht="13.5" customHeight="1">
      <c r="A505" s="13" t="s">
        <v>646</v>
      </c>
      <c r="B505" s="13" t="s">
        <v>3147</v>
      </c>
      <c r="C505" s="13" t="s">
        <v>1823</v>
      </c>
      <c r="D505" s="13" t="s">
        <v>4360</v>
      </c>
      <c r="E505" s="21" t="s">
        <v>1014</v>
      </c>
      <c r="F505" s="21" t="s">
        <v>6458</v>
      </c>
      <c r="G505" s="15" t="s">
        <v>3342</v>
      </c>
      <c r="H505" s="14" t="s">
        <v>3669</v>
      </c>
      <c r="I505" s="22" t="s">
        <v>6459</v>
      </c>
      <c r="J505" s="13" t="str">
        <f t="shared" si="56"/>
        <v>tkhp890489@softbank.ne.jp</v>
      </c>
      <c r="K505" s="28" t="str">
        <f t="shared" si="57"/>
        <v>薬剤部 柴田高洋</v>
      </c>
      <c r="L505" s="13">
        <f t="shared" si="58"/>
        <v>15</v>
      </c>
      <c r="M505" s="61" t="s">
        <v>976</v>
      </c>
      <c r="N505" s="13">
        <v>12</v>
      </c>
      <c r="O505" s="13">
        <v>4</v>
      </c>
      <c r="P505" s="13"/>
      <c r="Q505" s="13"/>
      <c r="R505" s="17">
        <v>44287</v>
      </c>
      <c r="S505" s="80" t="s">
        <v>6741</v>
      </c>
      <c r="T505" s="18"/>
      <c r="U505" s="13" t="s">
        <v>2932</v>
      </c>
      <c r="V505" s="13" t="s">
        <v>5261</v>
      </c>
      <c r="W505" s="13"/>
      <c r="X505" s="13" t="s">
        <v>5708</v>
      </c>
      <c r="Y505" s="13" t="s">
        <v>5708</v>
      </c>
      <c r="Z505" s="13" t="s">
        <v>5708</v>
      </c>
      <c r="AA505" s="104" t="s">
        <v>8226</v>
      </c>
      <c r="AB505" s="103"/>
      <c r="AC505" s="12">
        <f t="shared" si="59"/>
        <v>2</v>
      </c>
      <c r="AD505" s="103"/>
      <c r="AE505" s="12">
        <f t="shared" si="60"/>
        <v>2</v>
      </c>
      <c r="AF505" s="103"/>
      <c r="AG505" s="12">
        <f t="shared" si="61"/>
        <v>2</v>
      </c>
      <c r="AH505" s="103"/>
      <c r="AI505" s="12">
        <f t="shared" si="62"/>
        <v>2</v>
      </c>
      <c r="AJ505" s="103" t="s">
        <v>976</v>
      </c>
      <c r="AK505" s="12">
        <f t="shared" si="63"/>
        <v>1</v>
      </c>
    </row>
    <row r="506" spans="1:37" ht="13.5" customHeight="1">
      <c r="A506" s="13" t="s">
        <v>647</v>
      </c>
      <c r="B506" s="13" t="s">
        <v>3147</v>
      </c>
      <c r="C506" s="13" t="s">
        <v>1824</v>
      </c>
      <c r="D506" s="13" t="s">
        <v>4361</v>
      </c>
      <c r="E506" s="21" t="s">
        <v>1014</v>
      </c>
      <c r="F506" s="21" t="s">
        <v>6358</v>
      </c>
      <c r="G506" s="15" t="s">
        <v>3342</v>
      </c>
      <c r="H506" s="14" t="s">
        <v>6372</v>
      </c>
      <c r="I506" s="22" t="s">
        <v>1116</v>
      </c>
      <c r="J506" s="13" t="str">
        <f t="shared" si="56"/>
        <v>tkhp890490@softbank.ne.jp</v>
      </c>
      <c r="K506" s="28" t="str">
        <f t="shared" si="57"/>
        <v>薬剤部 菊石美也子</v>
      </c>
      <c r="L506" s="13">
        <f t="shared" si="58"/>
        <v>17</v>
      </c>
      <c r="M506" s="61" t="s">
        <v>976</v>
      </c>
      <c r="N506" s="13">
        <v>12</v>
      </c>
      <c r="O506" s="13">
        <v>4</v>
      </c>
      <c r="P506" s="13"/>
      <c r="Q506" s="13"/>
      <c r="R506" s="17">
        <v>44267</v>
      </c>
      <c r="S506" s="80" t="s">
        <v>6742</v>
      </c>
      <c r="T506" s="18"/>
      <c r="U506" s="13" t="s">
        <v>2933</v>
      </c>
      <c r="V506" s="13" t="s">
        <v>5262</v>
      </c>
      <c r="W506" s="13"/>
      <c r="X506" s="13" t="s">
        <v>5708</v>
      </c>
      <c r="Y506" s="13" t="s">
        <v>5708</v>
      </c>
      <c r="Z506" s="13" t="s">
        <v>5708</v>
      </c>
      <c r="AA506" s="104" t="s">
        <v>8227</v>
      </c>
      <c r="AB506" s="103"/>
      <c r="AC506" s="12">
        <f t="shared" si="59"/>
        <v>2</v>
      </c>
      <c r="AD506" s="103"/>
      <c r="AE506" s="12">
        <f t="shared" si="60"/>
        <v>2</v>
      </c>
      <c r="AF506" s="103"/>
      <c r="AG506" s="12">
        <f t="shared" si="61"/>
        <v>2</v>
      </c>
      <c r="AH506" s="103"/>
      <c r="AI506" s="12">
        <f t="shared" si="62"/>
        <v>2</v>
      </c>
      <c r="AJ506" s="103" t="s">
        <v>976</v>
      </c>
      <c r="AK506" s="12">
        <f t="shared" si="63"/>
        <v>1</v>
      </c>
    </row>
    <row r="507" spans="1:37" ht="13.5" customHeight="1">
      <c r="A507" s="13" t="s">
        <v>648</v>
      </c>
      <c r="B507" s="13" t="s">
        <v>3147</v>
      </c>
      <c r="C507" s="13" t="s">
        <v>1825</v>
      </c>
      <c r="D507" s="13" t="s">
        <v>4362</v>
      </c>
      <c r="E507" s="21" t="s">
        <v>1015</v>
      </c>
      <c r="F507" s="21" t="s">
        <v>6940</v>
      </c>
      <c r="G507" s="15" t="s">
        <v>3373</v>
      </c>
      <c r="H507" s="14" t="s">
        <v>6969</v>
      </c>
      <c r="I507" s="22" t="s">
        <v>373</v>
      </c>
      <c r="J507" s="13" t="str">
        <f t="shared" si="56"/>
        <v>tkhp890491@softbank.ne.jp</v>
      </c>
      <c r="K507" s="28" t="str">
        <f t="shared" si="57"/>
        <v>看護部 上田看護部長</v>
      </c>
      <c r="L507" s="13">
        <f t="shared" si="58"/>
        <v>19</v>
      </c>
      <c r="M507" s="61" t="s">
        <v>977</v>
      </c>
      <c r="N507" s="13">
        <v>2</v>
      </c>
      <c r="O507" s="13">
        <v>3</v>
      </c>
      <c r="P507" s="13"/>
      <c r="Q507" s="13"/>
      <c r="R507" s="17">
        <v>44652</v>
      </c>
      <c r="S507" s="80" t="s">
        <v>7024</v>
      </c>
      <c r="T507" s="18"/>
      <c r="U507" s="13" t="s">
        <v>2947</v>
      </c>
      <c r="V507" s="13" t="s">
        <v>5263</v>
      </c>
      <c r="W507" s="13"/>
      <c r="X507" s="13" t="s">
        <v>5708</v>
      </c>
      <c r="Y507" s="13" t="s">
        <v>5708</v>
      </c>
      <c r="Z507" s="13" t="s">
        <v>5708</v>
      </c>
      <c r="AA507" s="104" t="s">
        <v>8250</v>
      </c>
      <c r="AB507" s="103"/>
      <c r="AC507" s="12">
        <f t="shared" si="59"/>
        <v>2</v>
      </c>
      <c r="AD507" s="103"/>
      <c r="AE507" s="12">
        <f t="shared" si="60"/>
        <v>2</v>
      </c>
      <c r="AF507" s="103"/>
      <c r="AG507" s="12">
        <f t="shared" si="61"/>
        <v>2</v>
      </c>
      <c r="AH507" s="103"/>
      <c r="AI507" s="12">
        <f t="shared" si="62"/>
        <v>2</v>
      </c>
      <c r="AJ507" s="103" t="s">
        <v>977</v>
      </c>
      <c r="AK507" s="12">
        <f t="shared" si="63"/>
        <v>1</v>
      </c>
    </row>
    <row r="508" spans="1:37" ht="13.5" customHeight="1">
      <c r="A508" s="13" t="s">
        <v>649</v>
      </c>
      <c r="B508" s="13" t="s">
        <v>3147</v>
      </c>
      <c r="C508" s="13" t="s">
        <v>1826</v>
      </c>
      <c r="D508" s="13" t="s">
        <v>4363</v>
      </c>
      <c r="E508" s="21" t="s">
        <v>5788</v>
      </c>
      <c r="F508" s="21" t="s">
        <v>9247</v>
      </c>
      <c r="G508" s="15" t="s">
        <v>3368</v>
      </c>
      <c r="H508" s="14" t="s">
        <v>6373</v>
      </c>
      <c r="I508" s="22" t="s">
        <v>374</v>
      </c>
      <c r="J508" s="13" t="str">
        <f t="shared" si="56"/>
        <v>tkhp890492@softbank.ne.jp</v>
      </c>
      <c r="K508" s="28" t="str">
        <f t="shared" si="57"/>
        <v>看護部総務 長谷副看護部長</v>
      </c>
      <c r="L508" s="13">
        <f t="shared" si="58"/>
        <v>25</v>
      </c>
      <c r="M508" s="61" t="s">
        <v>977</v>
      </c>
      <c r="N508" s="13">
        <v>9</v>
      </c>
      <c r="O508" s="13">
        <v>3</v>
      </c>
      <c r="P508" s="13"/>
      <c r="Q508" s="13"/>
      <c r="R508" s="17">
        <v>44652</v>
      </c>
      <c r="S508" s="80" t="s">
        <v>7025</v>
      </c>
      <c r="T508" s="18"/>
      <c r="U508" s="13" t="s">
        <v>2948</v>
      </c>
      <c r="V508" s="13" t="s">
        <v>5264</v>
      </c>
      <c r="W508" s="13"/>
      <c r="X508" s="13" t="s">
        <v>5708</v>
      </c>
      <c r="Y508" s="13" t="s">
        <v>5708</v>
      </c>
      <c r="Z508" s="13" t="s">
        <v>5708</v>
      </c>
      <c r="AA508" s="104" t="s">
        <v>8252</v>
      </c>
      <c r="AB508" s="103"/>
      <c r="AC508" s="12">
        <f t="shared" si="59"/>
        <v>2</v>
      </c>
      <c r="AD508" s="103"/>
      <c r="AE508" s="12">
        <f t="shared" si="60"/>
        <v>2</v>
      </c>
      <c r="AF508" s="103"/>
      <c r="AG508" s="12">
        <f t="shared" si="61"/>
        <v>2</v>
      </c>
      <c r="AH508" s="103"/>
      <c r="AI508" s="12">
        <f t="shared" si="62"/>
        <v>2</v>
      </c>
      <c r="AJ508" s="103" t="s">
        <v>977</v>
      </c>
      <c r="AK508" s="12">
        <f t="shared" si="63"/>
        <v>1</v>
      </c>
    </row>
    <row r="509" spans="1:37" ht="13.5" customHeight="1">
      <c r="A509" s="13" t="s">
        <v>650</v>
      </c>
      <c r="B509" s="13" t="s">
        <v>3147</v>
      </c>
      <c r="C509" s="13" t="s">
        <v>1827</v>
      </c>
      <c r="D509" s="13" t="s">
        <v>4364</v>
      </c>
      <c r="E509" s="21" t="s">
        <v>5789</v>
      </c>
      <c r="F509" s="12" t="s">
        <v>8713</v>
      </c>
      <c r="G509" s="15" t="s">
        <v>3369</v>
      </c>
      <c r="H509" s="12" t="s">
        <v>5741</v>
      </c>
      <c r="I509" s="22" t="s">
        <v>1114</v>
      </c>
      <c r="J509" s="13" t="str">
        <f t="shared" si="56"/>
        <v>tkhp890493@softbank.ne.jp</v>
      </c>
      <c r="K509" s="28" t="str">
        <f t="shared" si="57"/>
        <v>看護部教育 白石副看護部長</v>
      </c>
      <c r="L509" s="13">
        <f t="shared" si="58"/>
        <v>25</v>
      </c>
      <c r="M509" s="61" t="s">
        <v>977</v>
      </c>
      <c r="N509" s="13">
        <v>9</v>
      </c>
      <c r="O509" s="13">
        <v>3</v>
      </c>
      <c r="P509" s="13"/>
      <c r="Q509" s="13"/>
      <c r="R509" s="17">
        <v>45383</v>
      </c>
      <c r="S509" s="80" t="s">
        <v>8848</v>
      </c>
      <c r="T509" s="18"/>
      <c r="U509" s="13" t="s">
        <v>2949</v>
      </c>
      <c r="V509" s="13" t="s">
        <v>5265</v>
      </c>
      <c r="W509" s="13"/>
      <c r="X509" s="13" t="s">
        <v>5708</v>
      </c>
      <c r="Y509" s="13" t="s">
        <v>5708</v>
      </c>
      <c r="Z509" s="13" t="s">
        <v>5708</v>
      </c>
      <c r="AA509" s="104" t="s">
        <v>8253</v>
      </c>
      <c r="AB509" s="103"/>
      <c r="AC509" s="12">
        <f t="shared" si="59"/>
        <v>2</v>
      </c>
      <c r="AD509" s="103" t="s">
        <v>8713</v>
      </c>
      <c r="AE509" s="12">
        <f t="shared" si="60"/>
        <v>1</v>
      </c>
      <c r="AF509" s="103" t="s">
        <v>5741</v>
      </c>
      <c r="AG509" s="12">
        <f t="shared" si="61"/>
        <v>1</v>
      </c>
      <c r="AH509" s="103"/>
      <c r="AI509" s="12">
        <f t="shared" si="62"/>
        <v>2</v>
      </c>
      <c r="AJ509" s="103" t="s">
        <v>977</v>
      </c>
      <c r="AK509" s="12">
        <f t="shared" si="63"/>
        <v>1</v>
      </c>
    </row>
    <row r="510" spans="1:37" ht="13.5" customHeight="1">
      <c r="A510" s="13" t="s">
        <v>651</v>
      </c>
      <c r="B510" s="13" t="s">
        <v>3147</v>
      </c>
      <c r="C510" s="13" t="s">
        <v>1828</v>
      </c>
      <c r="D510" s="13" t="s">
        <v>4365</v>
      </c>
      <c r="E510" s="21" t="s">
        <v>1015</v>
      </c>
      <c r="F510" s="21" t="s">
        <v>6011</v>
      </c>
      <c r="G510" s="15" t="s">
        <v>6489</v>
      </c>
      <c r="H510" s="14"/>
      <c r="I510" s="22" t="s">
        <v>379</v>
      </c>
      <c r="J510" s="13" t="str">
        <f t="shared" si="56"/>
        <v>tkhp890494@softbank.ne.jp</v>
      </c>
      <c r="K510" s="28" t="str">
        <f t="shared" si="57"/>
        <v>看護部 当直師長</v>
      </c>
      <c r="L510" s="13">
        <f t="shared" si="58"/>
        <v>15</v>
      </c>
      <c r="M510" s="61" t="s">
        <v>977</v>
      </c>
      <c r="N510" s="13">
        <v>9</v>
      </c>
      <c r="O510" s="13">
        <v>3</v>
      </c>
      <c r="P510" s="13"/>
      <c r="Q510" s="13"/>
      <c r="R510" s="17">
        <v>43190</v>
      </c>
      <c r="S510" s="82" t="s">
        <v>6743</v>
      </c>
      <c r="T510" s="18"/>
      <c r="U510" s="13" t="s">
        <v>2950</v>
      </c>
      <c r="V510" s="13" t="s">
        <v>5266</v>
      </c>
      <c r="W510" s="13"/>
      <c r="X510" s="13" t="s">
        <v>5708</v>
      </c>
      <c r="Y510" s="13" t="s">
        <v>5708</v>
      </c>
      <c r="Z510" s="13" t="s">
        <v>5708</v>
      </c>
      <c r="AA510" s="104" t="s">
        <v>8259</v>
      </c>
      <c r="AB510" s="103"/>
      <c r="AC510" s="12">
        <f t="shared" si="59"/>
        <v>2</v>
      </c>
      <c r="AD510" s="103"/>
      <c r="AE510" s="12">
        <f t="shared" si="60"/>
        <v>2</v>
      </c>
      <c r="AF510" s="103"/>
      <c r="AG510" s="12">
        <f t="shared" si="61"/>
        <v>2</v>
      </c>
      <c r="AH510" s="103"/>
      <c r="AI510" s="12">
        <f t="shared" si="62"/>
        <v>2</v>
      </c>
      <c r="AJ510" s="103" t="s">
        <v>977</v>
      </c>
      <c r="AK510" s="12">
        <f t="shared" si="63"/>
        <v>1</v>
      </c>
    </row>
    <row r="511" spans="1:37" ht="13.5" customHeight="1">
      <c r="A511" s="13" t="s">
        <v>652</v>
      </c>
      <c r="B511" s="13" t="s">
        <v>3147</v>
      </c>
      <c r="C511" s="13" t="s">
        <v>1829</v>
      </c>
      <c r="D511" s="13" t="s">
        <v>4366</v>
      </c>
      <c r="E511" s="21" t="s">
        <v>6915</v>
      </c>
      <c r="F511" s="21" t="s">
        <v>9248</v>
      </c>
      <c r="G511" s="15" t="s">
        <v>3372</v>
      </c>
      <c r="H511" s="14" t="s">
        <v>3610</v>
      </c>
      <c r="I511" s="22" t="s">
        <v>1114</v>
      </c>
      <c r="J511" s="13" t="str">
        <f t="shared" si="56"/>
        <v>tkhp890495@softbank.ne.jp</v>
      </c>
      <c r="K511" s="28" t="str">
        <f t="shared" si="57"/>
        <v>看護部病床管理 原田副看護部長</v>
      </c>
      <c r="L511" s="13">
        <f t="shared" si="58"/>
        <v>29</v>
      </c>
      <c r="M511" s="61" t="s">
        <v>977</v>
      </c>
      <c r="N511" s="13">
        <v>9</v>
      </c>
      <c r="O511" s="13">
        <v>3</v>
      </c>
      <c r="P511" s="13"/>
      <c r="Q511" s="13"/>
      <c r="R511" s="17">
        <v>45017</v>
      </c>
      <c r="S511" s="80" t="s">
        <v>7373</v>
      </c>
      <c r="T511" s="18"/>
      <c r="U511" s="13" t="s">
        <v>2951</v>
      </c>
      <c r="V511" s="13" t="s">
        <v>5267</v>
      </c>
      <c r="W511" s="13"/>
      <c r="X511" s="13" t="s">
        <v>5708</v>
      </c>
      <c r="Y511" s="13" t="s">
        <v>5708</v>
      </c>
      <c r="Z511" s="13" t="s">
        <v>5708</v>
      </c>
      <c r="AA511" s="104" t="s">
        <v>8255</v>
      </c>
      <c r="AB511" s="103"/>
      <c r="AC511" s="12">
        <f t="shared" si="59"/>
        <v>2</v>
      </c>
      <c r="AD511" s="103"/>
      <c r="AE511" s="12">
        <f t="shared" si="60"/>
        <v>2</v>
      </c>
      <c r="AF511" s="103"/>
      <c r="AG511" s="12">
        <f t="shared" si="61"/>
        <v>2</v>
      </c>
      <c r="AH511" s="103"/>
      <c r="AI511" s="12">
        <f t="shared" si="62"/>
        <v>2</v>
      </c>
      <c r="AJ511" s="103" t="s">
        <v>977</v>
      </c>
      <c r="AK511" s="12">
        <f t="shared" si="63"/>
        <v>1</v>
      </c>
    </row>
    <row r="512" spans="1:37" ht="13.5" customHeight="1">
      <c r="A512" s="13" t="s">
        <v>653</v>
      </c>
      <c r="B512" s="13" t="s">
        <v>3147</v>
      </c>
      <c r="C512" s="13" t="s">
        <v>1830</v>
      </c>
      <c r="D512" s="13" t="s">
        <v>4367</v>
      </c>
      <c r="E512" s="21" t="s">
        <v>6460</v>
      </c>
      <c r="F512" s="12" t="s">
        <v>8714</v>
      </c>
      <c r="G512" s="15" t="s">
        <v>3371</v>
      </c>
      <c r="H512" s="12" t="s">
        <v>3779</v>
      </c>
      <c r="I512" s="22" t="s">
        <v>3198</v>
      </c>
      <c r="J512" s="13" t="str">
        <f t="shared" si="56"/>
        <v>tkhp890496@softbank.ne.jp</v>
      </c>
      <c r="K512" s="28" t="str">
        <f t="shared" si="57"/>
        <v>看護部業務 川原副看護部長</v>
      </c>
      <c r="L512" s="13">
        <f t="shared" si="58"/>
        <v>25</v>
      </c>
      <c r="M512" s="61" t="s">
        <v>977</v>
      </c>
      <c r="N512" s="13">
        <v>9</v>
      </c>
      <c r="O512" s="13">
        <v>3</v>
      </c>
      <c r="P512" s="13"/>
      <c r="Q512" s="13"/>
      <c r="R512" s="17">
        <v>45383</v>
      </c>
      <c r="S512" s="80" t="s">
        <v>8847</v>
      </c>
      <c r="T512" s="18"/>
      <c r="U512" s="13" t="s">
        <v>2952</v>
      </c>
      <c r="V512" s="13" t="s">
        <v>5268</v>
      </c>
      <c r="W512" s="13"/>
      <c r="X512" s="13" t="s">
        <v>5708</v>
      </c>
      <c r="Y512" s="13" t="s">
        <v>5708</v>
      </c>
      <c r="Z512" s="13" t="s">
        <v>5708</v>
      </c>
      <c r="AA512" s="104" t="s">
        <v>8254</v>
      </c>
      <c r="AB512" s="103"/>
      <c r="AC512" s="12">
        <f t="shared" si="59"/>
        <v>2</v>
      </c>
      <c r="AD512" s="103" t="s">
        <v>8714</v>
      </c>
      <c r="AE512" s="12">
        <f t="shared" si="60"/>
        <v>1</v>
      </c>
      <c r="AF512" s="103" t="s">
        <v>3779</v>
      </c>
      <c r="AG512" s="12">
        <f t="shared" si="61"/>
        <v>1</v>
      </c>
      <c r="AH512" s="103"/>
      <c r="AI512" s="12">
        <f t="shared" si="62"/>
        <v>2</v>
      </c>
      <c r="AJ512" s="103" t="s">
        <v>977</v>
      </c>
      <c r="AK512" s="12">
        <f t="shared" si="63"/>
        <v>1</v>
      </c>
    </row>
    <row r="513" spans="1:37" ht="13.5" customHeight="1">
      <c r="A513" s="13" t="s">
        <v>654</v>
      </c>
      <c r="B513" s="13" t="s">
        <v>3147</v>
      </c>
      <c r="C513" s="13" t="s">
        <v>1831</v>
      </c>
      <c r="D513" s="13" t="s">
        <v>4368</v>
      </c>
      <c r="E513" s="21" t="s">
        <v>5817</v>
      </c>
      <c r="F513" s="21" t="s">
        <v>9450</v>
      </c>
      <c r="G513" s="15" t="s">
        <v>3401</v>
      </c>
      <c r="H513" s="14" t="s">
        <v>9451</v>
      </c>
      <c r="I513" s="22" t="s">
        <v>267</v>
      </c>
      <c r="J513" s="13" t="str">
        <f t="shared" si="56"/>
        <v>tkhp890497@softbank.ne.jp</v>
      </c>
      <c r="K513" s="28" t="str">
        <f t="shared" si="57"/>
        <v>がん診療セ 新居清美</v>
      </c>
      <c r="L513" s="13">
        <f t="shared" si="58"/>
        <v>19</v>
      </c>
      <c r="M513" s="61" t="s">
        <v>977</v>
      </c>
      <c r="N513" s="13">
        <v>12</v>
      </c>
      <c r="O513" s="13">
        <v>3</v>
      </c>
      <c r="P513" s="13"/>
      <c r="Q513" s="13"/>
      <c r="R513" s="17">
        <v>45888</v>
      </c>
      <c r="S513" s="80" t="s">
        <v>9509</v>
      </c>
      <c r="T513" s="18"/>
      <c r="U513" s="13" t="s">
        <v>2953</v>
      </c>
      <c r="V513" s="13" t="s">
        <v>5269</v>
      </c>
      <c r="W513" s="13"/>
      <c r="X513" s="13" t="s">
        <v>5708</v>
      </c>
      <c r="Y513" s="13" t="s">
        <v>5708</v>
      </c>
      <c r="Z513" s="13" t="s">
        <v>5708</v>
      </c>
      <c r="AA513" s="104" t="s">
        <v>8251</v>
      </c>
      <c r="AB513" s="103"/>
      <c r="AC513" s="12">
        <f t="shared" si="59"/>
        <v>2</v>
      </c>
      <c r="AD513" s="103"/>
      <c r="AE513" s="12">
        <f t="shared" si="60"/>
        <v>2</v>
      </c>
      <c r="AF513" s="103"/>
      <c r="AG513" s="12">
        <f t="shared" si="61"/>
        <v>2</v>
      </c>
      <c r="AH513" s="103"/>
      <c r="AI513" s="12">
        <f t="shared" si="62"/>
        <v>2</v>
      </c>
      <c r="AJ513" s="103" t="s">
        <v>977</v>
      </c>
      <c r="AK513" s="12">
        <f t="shared" si="63"/>
        <v>1</v>
      </c>
    </row>
    <row r="514" spans="1:37" ht="13.5" customHeight="1">
      <c r="A514" s="13" t="s">
        <v>655</v>
      </c>
      <c r="B514" s="13" t="s">
        <v>3147</v>
      </c>
      <c r="C514" s="13" t="s">
        <v>1832</v>
      </c>
      <c r="D514" s="13" t="s">
        <v>4369</v>
      </c>
      <c r="E514" s="21" t="s">
        <v>5779</v>
      </c>
      <c r="F514" s="21" t="s">
        <v>9263</v>
      </c>
      <c r="G514" s="15" t="s">
        <v>3341</v>
      </c>
      <c r="H514" s="14" t="s">
        <v>9096</v>
      </c>
      <c r="I514" s="22" t="s">
        <v>379</v>
      </c>
      <c r="J514" s="13" t="str">
        <f t="shared" ref="J514:J577" si="64">"tkhp89"&amp;A514&amp;"@softbank.ne.jp"</f>
        <v>tkhp890498@softbank.ne.jp</v>
      </c>
      <c r="K514" s="28" t="str">
        <f t="shared" ref="K514:K577" si="65">E514&amp;" "&amp;F514</f>
        <v>緩和ケア 山口師長</v>
      </c>
      <c r="L514" s="13">
        <f t="shared" ref="L514:L577" si="66">LENB(K514)</f>
        <v>17</v>
      </c>
      <c r="M514" s="61" t="s">
        <v>977</v>
      </c>
      <c r="N514" s="13">
        <v>9</v>
      </c>
      <c r="O514" s="13">
        <v>3</v>
      </c>
      <c r="P514" s="13"/>
      <c r="Q514" s="13"/>
      <c r="R514" s="17">
        <v>45748</v>
      </c>
      <c r="S514" s="82" t="s">
        <v>9264</v>
      </c>
      <c r="T514" s="18"/>
      <c r="U514" s="13" t="s">
        <v>2954</v>
      </c>
      <c r="V514" s="13" t="s">
        <v>5270</v>
      </c>
      <c r="W514" s="13"/>
      <c r="X514" s="13" t="s">
        <v>5708</v>
      </c>
      <c r="Y514" s="13" t="s">
        <v>5708</v>
      </c>
      <c r="Z514" s="13" t="s">
        <v>5708</v>
      </c>
      <c r="AA514" s="104" t="s">
        <v>8273</v>
      </c>
      <c r="AB514" s="103"/>
      <c r="AC514" s="12">
        <f t="shared" ref="AC514:AC577" si="67">IF(AB514="",2,IF(E514=AB514,1,0))</f>
        <v>2</v>
      </c>
      <c r="AD514" s="103"/>
      <c r="AE514" s="12">
        <f t="shared" ref="AE514:AE577" si="68">IF(AD514="",2,IF(F514=AD514,1,0))</f>
        <v>2</v>
      </c>
      <c r="AF514" s="103"/>
      <c r="AG514" s="12">
        <f t="shared" ref="AG514:AG577" si="69">IF(AF514="",2,IF(H514=AF514,1,0))</f>
        <v>2</v>
      </c>
      <c r="AH514" s="103"/>
      <c r="AI514" s="12">
        <f t="shared" ref="AI514:AI577" si="70">IF(AH514="",2,IF(I514=AH514,1,0))</f>
        <v>2</v>
      </c>
      <c r="AJ514" s="103" t="s">
        <v>977</v>
      </c>
      <c r="AK514" s="12">
        <f t="shared" ref="AK514:AK577" si="71">IF(AJ514="",2,IF(M514=AJ514,1,0))</f>
        <v>1</v>
      </c>
    </row>
    <row r="515" spans="1:37" ht="13.5" customHeight="1">
      <c r="A515" s="13" t="s">
        <v>656</v>
      </c>
      <c r="B515" s="13" t="s">
        <v>3147</v>
      </c>
      <c r="C515" s="13" t="s">
        <v>1833</v>
      </c>
      <c r="D515" s="13" t="s">
        <v>4370</v>
      </c>
      <c r="E515" s="21" t="s">
        <v>5790</v>
      </c>
      <c r="F515" s="12" t="s">
        <v>8711</v>
      </c>
      <c r="G515" s="15" t="s">
        <v>3537</v>
      </c>
      <c r="H515" s="12"/>
      <c r="I515" s="16" t="s">
        <v>8765</v>
      </c>
      <c r="J515" s="13" t="str">
        <f t="shared" si="64"/>
        <v>tkhp890499@softbank.ne.jp</v>
      </c>
      <c r="K515" s="28" t="str">
        <f t="shared" si="65"/>
        <v>精神科外来 連絡係看護師</v>
      </c>
      <c r="L515" s="13">
        <f t="shared" si="66"/>
        <v>23</v>
      </c>
      <c r="M515" s="61" t="s">
        <v>977</v>
      </c>
      <c r="N515" s="13">
        <v>12</v>
      </c>
      <c r="O515" s="13">
        <v>3</v>
      </c>
      <c r="P515" s="13"/>
      <c r="Q515" s="13"/>
      <c r="R515" s="17">
        <v>45383</v>
      </c>
      <c r="S515" s="80" t="s">
        <v>8830</v>
      </c>
      <c r="T515" s="18"/>
      <c r="U515" s="13" t="s">
        <v>2955</v>
      </c>
      <c r="V515" s="13" t="s">
        <v>5271</v>
      </c>
      <c r="W515" s="13"/>
      <c r="X515" s="13" t="s">
        <v>5708</v>
      </c>
      <c r="Y515" s="13" t="s">
        <v>5708</v>
      </c>
      <c r="Z515" s="13" t="s">
        <v>5708</v>
      </c>
      <c r="AA515" s="104" t="s">
        <v>8288</v>
      </c>
      <c r="AB515" s="103"/>
      <c r="AC515" s="12">
        <f t="shared" si="67"/>
        <v>2</v>
      </c>
      <c r="AD515" s="103" t="s">
        <v>8711</v>
      </c>
      <c r="AE515" s="12">
        <f t="shared" si="68"/>
        <v>1</v>
      </c>
      <c r="AF515" s="103"/>
      <c r="AG515" s="12">
        <f t="shared" si="69"/>
        <v>2</v>
      </c>
      <c r="AH515" s="103" t="s">
        <v>8765</v>
      </c>
      <c r="AI515" s="12">
        <f t="shared" si="70"/>
        <v>1</v>
      </c>
      <c r="AJ515" s="103" t="s">
        <v>977</v>
      </c>
      <c r="AK515" s="12">
        <f t="shared" si="71"/>
        <v>1</v>
      </c>
    </row>
    <row r="516" spans="1:37" ht="13.5" customHeight="1">
      <c r="A516" s="13" t="s">
        <v>657</v>
      </c>
      <c r="B516" s="13" t="s">
        <v>3147</v>
      </c>
      <c r="C516" s="13" t="s">
        <v>1834</v>
      </c>
      <c r="D516" s="13" t="s">
        <v>4371</v>
      </c>
      <c r="E516" s="21" t="s">
        <v>3374</v>
      </c>
      <c r="F516" s="21" t="s">
        <v>6941</v>
      </c>
      <c r="G516" s="15" t="s">
        <v>3349</v>
      </c>
      <c r="H516" s="14" t="s">
        <v>6970</v>
      </c>
      <c r="I516" s="26" t="s">
        <v>6986</v>
      </c>
      <c r="J516" s="13" t="str">
        <f t="shared" si="64"/>
        <v>tkhp890500@softbank.ne.jp</v>
      </c>
      <c r="K516" s="28" t="str">
        <f t="shared" si="65"/>
        <v>歯科口外麻酔 大和副師長</v>
      </c>
      <c r="L516" s="13">
        <f t="shared" si="66"/>
        <v>23</v>
      </c>
      <c r="M516" s="61" t="s">
        <v>977</v>
      </c>
      <c r="N516" s="13">
        <v>9</v>
      </c>
      <c r="O516" s="13">
        <v>3</v>
      </c>
      <c r="P516" s="13"/>
      <c r="Q516" s="13"/>
      <c r="R516" s="17">
        <v>44652</v>
      </c>
      <c r="S516" s="80" t="s">
        <v>7026</v>
      </c>
      <c r="T516" s="18"/>
      <c r="U516" s="13" t="s">
        <v>2956</v>
      </c>
      <c r="V516" s="13" t="s">
        <v>5272</v>
      </c>
      <c r="W516" s="13"/>
      <c r="X516" s="13" t="s">
        <v>5708</v>
      </c>
      <c r="Y516" s="13" t="s">
        <v>5708</v>
      </c>
      <c r="Z516" s="13" t="s">
        <v>5708</v>
      </c>
      <c r="AA516" s="104" t="s">
        <v>8280</v>
      </c>
      <c r="AB516" s="103"/>
      <c r="AC516" s="12">
        <f t="shared" si="67"/>
        <v>2</v>
      </c>
      <c r="AD516" s="103"/>
      <c r="AE516" s="12">
        <f t="shared" si="68"/>
        <v>2</v>
      </c>
      <c r="AF516" s="103"/>
      <c r="AG516" s="12">
        <f t="shared" si="69"/>
        <v>2</v>
      </c>
      <c r="AH516" s="103"/>
      <c r="AI516" s="12">
        <f t="shared" si="70"/>
        <v>2</v>
      </c>
      <c r="AJ516" s="103" t="s">
        <v>977</v>
      </c>
      <c r="AK516" s="12">
        <f t="shared" si="71"/>
        <v>1</v>
      </c>
    </row>
    <row r="517" spans="1:37" ht="13.5" customHeight="1">
      <c r="A517" s="13" t="s">
        <v>658</v>
      </c>
      <c r="B517" s="13" t="s">
        <v>3147</v>
      </c>
      <c r="C517" s="13" t="s">
        <v>1835</v>
      </c>
      <c r="D517" s="13" t="s">
        <v>4372</v>
      </c>
      <c r="E517" s="12" t="s">
        <v>9241</v>
      </c>
      <c r="F517" s="12" t="s">
        <v>9242</v>
      </c>
      <c r="G517" s="15" t="s">
        <v>9257</v>
      </c>
      <c r="H517" s="12" t="s">
        <v>7569</v>
      </c>
      <c r="I517" s="16" t="s">
        <v>8764</v>
      </c>
      <c r="J517" s="13" t="str">
        <f t="shared" si="64"/>
        <v>tkhp890501@softbank.ne.jp</v>
      </c>
      <c r="K517" s="28" t="str">
        <f t="shared" si="65"/>
        <v>専門認定看護師室 山田師長</v>
      </c>
      <c r="L517" s="13">
        <f t="shared" si="66"/>
        <v>25</v>
      </c>
      <c r="M517" s="61" t="s">
        <v>977</v>
      </c>
      <c r="N517" s="13">
        <v>9</v>
      </c>
      <c r="O517" s="13">
        <v>3</v>
      </c>
      <c r="P517" s="35"/>
      <c r="Q517" s="13"/>
      <c r="R517" s="17">
        <v>45748</v>
      </c>
      <c r="S517" s="80" t="s">
        <v>10955</v>
      </c>
      <c r="T517" s="18"/>
      <c r="U517" s="13" t="s">
        <v>2957</v>
      </c>
      <c r="V517" s="13" t="s">
        <v>5273</v>
      </c>
      <c r="W517" s="13"/>
      <c r="X517" s="13" t="s">
        <v>5708</v>
      </c>
      <c r="Y517" s="13" t="s">
        <v>5708</v>
      </c>
      <c r="Z517" s="13" t="s">
        <v>5708</v>
      </c>
      <c r="AA517" s="104" t="s">
        <v>8281</v>
      </c>
      <c r="AB517" s="103" t="s">
        <v>8680</v>
      </c>
      <c r="AC517" s="12">
        <f t="shared" si="67"/>
        <v>0</v>
      </c>
      <c r="AD517" s="103" t="s">
        <v>8723</v>
      </c>
      <c r="AE517" s="12">
        <f t="shared" si="68"/>
        <v>0</v>
      </c>
      <c r="AF517" s="103" t="s">
        <v>3610</v>
      </c>
      <c r="AG517" s="12">
        <f t="shared" si="69"/>
        <v>0</v>
      </c>
      <c r="AH517" s="103" t="s">
        <v>8764</v>
      </c>
      <c r="AI517" s="12">
        <f t="shared" si="70"/>
        <v>1</v>
      </c>
      <c r="AJ517" s="103" t="s">
        <v>977</v>
      </c>
      <c r="AK517" s="12">
        <f t="shared" si="71"/>
        <v>1</v>
      </c>
    </row>
    <row r="518" spans="1:37" ht="13.5" customHeight="1">
      <c r="A518" s="13" t="s">
        <v>659</v>
      </c>
      <c r="B518" s="13" t="s">
        <v>3147</v>
      </c>
      <c r="C518" s="13" t="s">
        <v>1836</v>
      </c>
      <c r="D518" s="13" t="s">
        <v>4373</v>
      </c>
      <c r="E518" s="21" t="s">
        <v>5791</v>
      </c>
      <c r="F518" s="21" t="s">
        <v>9272</v>
      </c>
      <c r="G518" s="15" t="s">
        <v>3375</v>
      </c>
      <c r="H518" s="14" t="s">
        <v>9273</v>
      </c>
      <c r="I518" s="26" t="s">
        <v>327</v>
      </c>
      <c r="J518" s="13" t="str">
        <f t="shared" si="64"/>
        <v>tkhp890502@softbank.ne.jp</v>
      </c>
      <c r="K518" s="28" t="str">
        <f t="shared" si="65"/>
        <v>内視鏡セ 山本副師長</v>
      </c>
      <c r="L518" s="13">
        <f t="shared" si="66"/>
        <v>19</v>
      </c>
      <c r="M518" s="61" t="s">
        <v>977</v>
      </c>
      <c r="N518" s="13">
        <v>9</v>
      </c>
      <c r="O518" s="13">
        <v>3</v>
      </c>
      <c r="P518" s="13"/>
      <c r="Q518" s="13"/>
      <c r="R518" s="17">
        <v>45748</v>
      </c>
      <c r="S518" s="80" t="s">
        <v>9274</v>
      </c>
      <c r="T518" s="18"/>
      <c r="U518" s="13" t="s">
        <v>2958</v>
      </c>
      <c r="V518" s="13" t="s">
        <v>5274</v>
      </c>
      <c r="W518" s="13"/>
      <c r="X518" s="13" t="s">
        <v>5708</v>
      </c>
      <c r="Y518" s="13" t="s">
        <v>5708</v>
      </c>
      <c r="Z518" s="13" t="s">
        <v>5708</v>
      </c>
      <c r="AA518" s="104" t="s">
        <v>8302</v>
      </c>
      <c r="AB518" s="103"/>
      <c r="AC518" s="12">
        <f t="shared" si="67"/>
        <v>2</v>
      </c>
      <c r="AD518" s="103"/>
      <c r="AE518" s="12">
        <f t="shared" si="68"/>
        <v>2</v>
      </c>
      <c r="AF518" s="103"/>
      <c r="AG518" s="12">
        <f t="shared" si="69"/>
        <v>2</v>
      </c>
      <c r="AH518" s="103"/>
      <c r="AI518" s="12">
        <f t="shared" si="70"/>
        <v>2</v>
      </c>
      <c r="AJ518" s="103" t="s">
        <v>977</v>
      </c>
      <c r="AK518" s="12">
        <f t="shared" si="71"/>
        <v>1</v>
      </c>
    </row>
    <row r="519" spans="1:37" ht="13.5" customHeight="1">
      <c r="A519" s="13" t="s">
        <v>660</v>
      </c>
      <c r="B519" s="13" t="s">
        <v>3147</v>
      </c>
      <c r="C519" s="13" t="s">
        <v>1837</v>
      </c>
      <c r="D519" s="13" t="s">
        <v>4374</v>
      </c>
      <c r="E519" s="21" t="s">
        <v>5792</v>
      </c>
      <c r="F519" s="12" t="s">
        <v>8916</v>
      </c>
      <c r="G519" s="15" t="s">
        <v>3376</v>
      </c>
      <c r="H519" s="12" t="s">
        <v>8919</v>
      </c>
      <c r="I519" s="16" t="s">
        <v>8917</v>
      </c>
      <c r="J519" s="13" t="str">
        <f t="shared" si="64"/>
        <v>tkhp890503@softbank.ne.jp</v>
      </c>
      <c r="K519" s="28" t="str">
        <f t="shared" si="65"/>
        <v>内科外来 黒上副師長</v>
      </c>
      <c r="L519" s="13">
        <f t="shared" si="66"/>
        <v>19</v>
      </c>
      <c r="M519" s="61" t="s">
        <v>977</v>
      </c>
      <c r="N519" s="13">
        <v>9</v>
      </c>
      <c r="O519" s="13">
        <v>3</v>
      </c>
      <c r="P519" s="13"/>
      <c r="Q519" s="13"/>
      <c r="R519" s="17">
        <v>45440</v>
      </c>
      <c r="S519" s="82" t="s">
        <v>8918</v>
      </c>
      <c r="T519" s="18"/>
      <c r="U519" s="13" t="s">
        <v>2959</v>
      </c>
      <c r="V519" s="13" t="s">
        <v>5275</v>
      </c>
      <c r="W519" s="13"/>
      <c r="X519" s="13" t="s">
        <v>5708</v>
      </c>
      <c r="Y519" s="13" t="s">
        <v>5708</v>
      </c>
      <c r="Z519" s="13" t="s">
        <v>5708</v>
      </c>
      <c r="AA519" s="104" t="s">
        <v>8301</v>
      </c>
      <c r="AB519" s="103"/>
      <c r="AC519" s="12">
        <f t="shared" si="67"/>
        <v>2</v>
      </c>
      <c r="AD519" s="103" t="s">
        <v>8722</v>
      </c>
      <c r="AE519" s="12">
        <f t="shared" si="68"/>
        <v>0</v>
      </c>
      <c r="AF519" s="103"/>
      <c r="AG519" s="12">
        <f t="shared" si="69"/>
        <v>2</v>
      </c>
      <c r="AH519" s="103" t="s">
        <v>8765</v>
      </c>
      <c r="AI519" s="12">
        <f t="shared" si="70"/>
        <v>0</v>
      </c>
      <c r="AJ519" s="103" t="s">
        <v>977</v>
      </c>
      <c r="AK519" s="12">
        <f t="shared" si="71"/>
        <v>1</v>
      </c>
    </row>
    <row r="520" spans="1:37" ht="13.5" customHeight="1">
      <c r="A520" s="13" t="s">
        <v>661</v>
      </c>
      <c r="B520" s="13" t="s">
        <v>3147</v>
      </c>
      <c r="C520" s="13" t="s">
        <v>1838</v>
      </c>
      <c r="D520" s="13" t="s">
        <v>4375</v>
      </c>
      <c r="E520" s="21" t="s">
        <v>5793</v>
      </c>
      <c r="F520" s="21" t="s">
        <v>9266</v>
      </c>
      <c r="G520" s="15" t="s">
        <v>3377</v>
      </c>
      <c r="H520" s="14"/>
      <c r="I520" s="26" t="s">
        <v>9250</v>
      </c>
      <c r="J520" s="13" t="str">
        <f t="shared" si="64"/>
        <v>tkhp890504@softbank.ne.jp</v>
      </c>
      <c r="K520" s="28" t="str">
        <f t="shared" si="65"/>
        <v>整形麻酔外来 連絡係看護師</v>
      </c>
      <c r="L520" s="13">
        <f t="shared" si="66"/>
        <v>25</v>
      </c>
      <c r="M520" s="61" t="s">
        <v>977</v>
      </c>
      <c r="N520" s="13">
        <v>12</v>
      </c>
      <c r="O520" s="13">
        <v>3</v>
      </c>
      <c r="P520" s="13"/>
      <c r="Q520" s="13"/>
      <c r="R520" s="17">
        <v>45748</v>
      </c>
      <c r="S520" s="80" t="s">
        <v>9267</v>
      </c>
      <c r="T520" s="18"/>
      <c r="U520" s="13" t="s">
        <v>2960</v>
      </c>
      <c r="V520" s="13" t="s">
        <v>5276</v>
      </c>
      <c r="W520" s="13"/>
      <c r="X520" s="13" t="s">
        <v>5708</v>
      </c>
      <c r="Y520" s="13" t="s">
        <v>5708</v>
      </c>
      <c r="Z520" s="13" t="s">
        <v>5708</v>
      </c>
      <c r="AA520" s="104" t="s">
        <v>8287</v>
      </c>
      <c r="AB520" s="103"/>
      <c r="AC520" s="12">
        <f t="shared" si="67"/>
        <v>2</v>
      </c>
      <c r="AD520" s="103"/>
      <c r="AE520" s="12">
        <f t="shared" si="68"/>
        <v>2</v>
      </c>
      <c r="AF520" s="103"/>
      <c r="AG520" s="12">
        <f t="shared" si="69"/>
        <v>2</v>
      </c>
      <c r="AH520" s="103"/>
      <c r="AI520" s="12">
        <f t="shared" si="70"/>
        <v>2</v>
      </c>
      <c r="AJ520" s="103" t="s">
        <v>977</v>
      </c>
      <c r="AK520" s="12">
        <f t="shared" si="71"/>
        <v>1</v>
      </c>
    </row>
    <row r="521" spans="1:37" ht="13.5" customHeight="1">
      <c r="A521" s="13" t="s">
        <v>662</v>
      </c>
      <c r="B521" s="13" t="s">
        <v>3147</v>
      </c>
      <c r="C521" s="13" t="s">
        <v>1839</v>
      </c>
      <c r="D521" s="13" t="s">
        <v>4376</v>
      </c>
      <c r="E521" s="12" t="s">
        <v>8683</v>
      </c>
      <c r="F521" s="12" t="s">
        <v>8722</v>
      </c>
      <c r="G521" s="15" t="s">
        <v>8775</v>
      </c>
      <c r="H521" s="12"/>
      <c r="I521" s="22" t="s">
        <v>6468</v>
      </c>
      <c r="J521" s="13" t="str">
        <f t="shared" si="64"/>
        <v>tkhp890505@softbank.ne.jp</v>
      </c>
      <c r="K521" s="28" t="str">
        <f t="shared" si="65"/>
        <v>皮膚科外来 連絡係看護師</v>
      </c>
      <c r="L521" s="13">
        <f t="shared" si="66"/>
        <v>23</v>
      </c>
      <c r="M521" s="61" t="s">
        <v>977</v>
      </c>
      <c r="N521" s="13">
        <v>12</v>
      </c>
      <c r="O521" s="13">
        <v>3</v>
      </c>
      <c r="P521" s="13"/>
      <c r="Q521" s="13"/>
      <c r="R521" s="17">
        <v>45383</v>
      </c>
      <c r="S521" s="80" t="s">
        <v>8812</v>
      </c>
      <c r="T521" s="18"/>
      <c r="U521" s="13" t="s">
        <v>2961</v>
      </c>
      <c r="V521" s="13" t="s">
        <v>5277</v>
      </c>
      <c r="W521" s="13"/>
      <c r="X521" s="13" t="s">
        <v>5708</v>
      </c>
      <c r="Y521" s="13" t="s">
        <v>5708</v>
      </c>
      <c r="Z521" s="13" t="s">
        <v>5708</v>
      </c>
      <c r="AA521" s="104" t="s">
        <v>8349</v>
      </c>
      <c r="AB521" s="103" t="s">
        <v>8683</v>
      </c>
      <c r="AC521" s="12">
        <f t="shared" si="67"/>
        <v>1</v>
      </c>
      <c r="AD521" s="103" t="s">
        <v>8722</v>
      </c>
      <c r="AE521" s="12">
        <f t="shared" si="68"/>
        <v>1</v>
      </c>
      <c r="AF521" s="103"/>
      <c r="AG521" s="12">
        <f t="shared" si="69"/>
        <v>2</v>
      </c>
      <c r="AH521" s="103"/>
      <c r="AI521" s="12">
        <f t="shared" si="70"/>
        <v>2</v>
      </c>
      <c r="AJ521" s="103" t="s">
        <v>977</v>
      </c>
      <c r="AK521" s="12">
        <f t="shared" si="71"/>
        <v>1</v>
      </c>
    </row>
    <row r="522" spans="1:37" ht="13.5" customHeight="1">
      <c r="A522" s="13" t="s">
        <v>663</v>
      </c>
      <c r="B522" s="13" t="s">
        <v>3147</v>
      </c>
      <c r="C522" s="13" t="s">
        <v>1840</v>
      </c>
      <c r="D522" s="13" t="s">
        <v>4377</v>
      </c>
      <c r="E522" s="12" t="s">
        <v>8687</v>
      </c>
      <c r="F522" s="12" t="s">
        <v>8722</v>
      </c>
      <c r="G522" s="15" t="s">
        <v>8772</v>
      </c>
      <c r="H522" s="12"/>
      <c r="I522" s="16" t="s">
        <v>8765</v>
      </c>
      <c r="J522" s="13" t="str">
        <f t="shared" si="64"/>
        <v>tkhp890506@softbank.ne.jp</v>
      </c>
      <c r="K522" s="28" t="str">
        <f t="shared" si="65"/>
        <v>形成外科外来 連絡係看護師</v>
      </c>
      <c r="L522" s="13">
        <f t="shared" si="66"/>
        <v>25</v>
      </c>
      <c r="M522" s="12" t="s">
        <v>5753</v>
      </c>
      <c r="N522" s="13">
        <v>12</v>
      </c>
      <c r="O522" s="13">
        <v>3</v>
      </c>
      <c r="P522" s="13"/>
      <c r="Q522" s="13"/>
      <c r="R522" s="17">
        <v>45383</v>
      </c>
      <c r="S522" s="80" t="s">
        <v>8841</v>
      </c>
      <c r="T522" s="18"/>
      <c r="U522" s="13" t="s">
        <v>2962</v>
      </c>
      <c r="V522" s="13" t="s">
        <v>5278</v>
      </c>
      <c r="W522" s="13"/>
      <c r="X522" s="13" t="s">
        <v>5708</v>
      </c>
      <c r="Y522" s="13" t="s">
        <v>5708</v>
      </c>
      <c r="Z522" s="13" t="s">
        <v>5708</v>
      </c>
      <c r="AA522" s="105" t="s">
        <v>8509</v>
      </c>
      <c r="AB522" s="103" t="s">
        <v>8687</v>
      </c>
      <c r="AC522" s="12">
        <f t="shared" si="67"/>
        <v>1</v>
      </c>
      <c r="AD522" s="103" t="s">
        <v>8722</v>
      </c>
      <c r="AE522" s="12">
        <f t="shared" si="68"/>
        <v>1</v>
      </c>
      <c r="AF522" s="103"/>
      <c r="AG522" s="12">
        <f t="shared" si="69"/>
        <v>2</v>
      </c>
      <c r="AH522" s="103" t="s">
        <v>8765</v>
      </c>
      <c r="AI522" s="12">
        <f t="shared" si="70"/>
        <v>1</v>
      </c>
      <c r="AJ522" s="103" t="s">
        <v>5753</v>
      </c>
      <c r="AK522" s="12">
        <f t="shared" si="71"/>
        <v>1</v>
      </c>
    </row>
    <row r="523" spans="1:37" ht="13.5" customHeight="1">
      <c r="A523" s="13" t="s">
        <v>664</v>
      </c>
      <c r="B523" s="13" t="s">
        <v>3147</v>
      </c>
      <c r="C523" s="13" t="s">
        <v>1841</v>
      </c>
      <c r="D523" s="13" t="s">
        <v>4378</v>
      </c>
      <c r="E523" s="21" t="s">
        <v>5794</v>
      </c>
      <c r="F523" s="12" t="s">
        <v>9497</v>
      </c>
      <c r="G523" s="15" t="s">
        <v>3378</v>
      </c>
      <c r="H523" s="12" t="s">
        <v>9498</v>
      </c>
      <c r="I523" s="16"/>
      <c r="J523" s="13" t="str">
        <f t="shared" si="64"/>
        <v>tkhp890507@softbank.ne.jp</v>
      </c>
      <c r="K523" s="28" t="str">
        <f t="shared" si="65"/>
        <v>外科心外外来 連絡係看護師</v>
      </c>
      <c r="L523" s="13">
        <f t="shared" si="66"/>
        <v>25</v>
      </c>
      <c r="M523" s="61" t="s">
        <v>977</v>
      </c>
      <c r="N523" s="13">
        <v>12</v>
      </c>
      <c r="O523" s="13">
        <v>3</v>
      </c>
      <c r="P523" s="13"/>
      <c r="Q523" s="13"/>
      <c r="R523" s="17">
        <v>45839</v>
      </c>
      <c r="S523" s="80" t="s">
        <v>9495</v>
      </c>
      <c r="T523" s="18"/>
      <c r="U523" s="13" t="s">
        <v>2963</v>
      </c>
      <c r="V523" s="13" t="s">
        <v>5279</v>
      </c>
      <c r="W523" s="13"/>
      <c r="X523" s="13" t="s">
        <v>5708</v>
      </c>
      <c r="Y523" s="13" t="s">
        <v>5708</v>
      </c>
      <c r="Z523" s="13" t="s">
        <v>5708</v>
      </c>
      <c r="AA523" s="104" t="s">
        <v>8278</v>
      </c>
      <c r="AB523" s="103"/>
      <c r="AC523" s="12">
        <f t="shared" si="67"/>
        <v>2</v>
      </c>
      <c r="AD523" s="103" t="s">
        <v>8722</v>
      </c>
      <c r="AE523" s="12">
        <f t="shared" si="68"/>
        <v>1</v>
      </c>
      <c r="AF523" s="103"/>
      <c r="AG523" s="12">
        <f t="shared" si="69"/>
        <v>2</v>
      </c>
      <c r="AH523" s="103" t="s">
        <v>8765</v>
      </c>
      <c r="AI523" s="12">
        <f t="shared" si="70"/>
        <v>0</v>
      </c>
      <c r="AJ523" s="103" t="s">
        <v>977</v>
      </c>
      <c r="AK523" s="12">
        <f t="shared" si="71"/>
        <v>1</v>
      </c>
    </row>
    <row r="524" spans="1:37" ht="13.5" customHeight="1">
      <c r="A524" s="13" t="s">
        <v>665</v>
      </c>
      <c r="B524" s="13" t="s">
        <v>3147</v>
      </c>
      <c r="C524" s="13" t="s">
        <v>1842</v>
      </c>
      <c r="D524" s="13" t="s">
        <v>4379</v>
      </c>
      <c r="E524" s="21" t="s">
        <v>7516</v>
      </c>
      <c r="F524" s="12" t="s">
        <v>8711</v>
      </c>
      <c r="G524" s="15" t="s">
        <v>7517</v>
      </c>
      <c r="H524" s="12"/>
      <c r="I524" s="26" t="s">
        <v>267</v>
      </c>
      <c r="J524" s="13" t="str">
        <f t="shared" si="64"/>
        <v>tkhp890508@softbank.ne.jp</v>
      </c>
      <c r="K524" s="28" t="str">
        <f t="shared" si="65"/>
        <v>耳鼻科外来 連絡係看護師</v>
      </c>
      <c r="L524" s="13">
        <f t="shared" si="66"/>
        <v>23</v>
      </c>
      <c r="M524" s="61" t="s">
        <v>977</v>
      </c>
      <c r="N524" s="13">
        <v>12</v>
      </c>
      <c r="O524" s="13">
        <v>3</v>
      </c>
      <c r="P524" s="13"/>
      <c r="Q524" s="13"/>
      <c r="R524" s="17">
        <v>45383</v>
      </c>
      <c r="S524" s="80" t="s">
        <v>8832</v>
      </c>
      <c r="T524" s="18"/>
      <c r="U524" s="13" t="s">
        <v>2964</v>
      </c>
      <c r="V524" s="13" t="s">
        <v>5280</v>
      </c>
      <c r="W524" s="13"/>
      <c r="X524" s="13" t="s">
        <v>5708</v>
      </c>
      <c r="Y524" s="13" t="s">
        <v>5708</v>
      </c>
      <c r="Z524" s="13" t="s">
        <v>5708</v>
      </c>
      <c r="AA524" s="104" t="s">
        <v>8282</v>
      </c>
      <c r="AB524" s="103"/>
      <c r="AC524" s="12">
        <f t="shared" si="67"/>
        <v>2</v>
      </c>
      <c r="AD524" s="103" t="s">
        <v>8711</v>
      </c>
      <c r="AE524" s="12">
        <f t="shared" si="68"/>
        <v>1</v>
      </c>
      <c r="AF524" s="103"/>
      <c r="AG524" s="12">
        <f t="shared" si="69"/>
        <v>2</v>
      </c>
      <c r="AH524" s="103"/>
      <c r="AI524" s="12">
        <f t="shared" si="70"/>
        <v>2</v>
      </c>
      <c r="AJ524" s="103" t="s">
        <v>977</v>
      </c>
      <c r="AK524" s="12">
        <f t="shared" si="71"/>
        <v>1</v>
      </c>
    </row>
    <row r="525" spans="1:37" ht="13.5" customHeight="1">
      <c r="A525" s="13" t="s">
        <v>666</v>
      </c>
      <c r="B525" s="13" t="s">
        <v>3147</v>
      </c>
      <c r="C525" s="13" t="s">
        <v>1843</v>
      </c>
      <c r="D525" s="13" t="s">
        <v>4380</v>
      </c>
      <c r="E525" s="12" t="s">
        <v>8681</v>
      </c>
      <c r="F525" s="12" t="s">
        <v>8711</v>
      </c>
      <c r="G525" s="15" t="s">
        <v>8773</v>
      </c>
      <c r="H525" s="12"/>
      <c r="I525" s="16" t="s">
        <v>8765</v>
      </c>
      <c r="J525" s="13" t="str">
        <f t="shared" si="64"/>
        <v>tkhp890509@softbank.ne.jp</v>
      </c>
      <c r="K525" s="28" t="str">
        <f t="shared" si="65"/>
        <v>眼科外来 連絡係看護師</v>
      </c>
      <c r="L525" s="13">
        <f t="shared" si="66"/>
        <v>21</v>
      </c>
      <c r="M525" s="61" t="s">
        <v>977</v>
      </c>
      <c r="N525" s="13">
        <v>12</v>
      </c>
      <c r="O525" s="13">
        <v>3</v>
      </c>
      <c r="P525" s="13"/>
      <c r="Q525" s="13"/>
      <c r="R525" s="17">
        <v>45383</v>
      </c>
      <c r="S525" s="82" t="s">
        <v>8842</v>
      </c>
      <c r="T525" s="18"/>
      <c r="U525" s="13" t="s">
        <v>2965</v>
      </c>
      <c r="V525" s="13" t="s">
        <v>5281</v>
      </c>
      <c r="W525" s="13"/>
      <c r="X525" s="13" t="s">
        <v>5708</v>
      </c>
      <c r="Y525" s="13" t="s">
        <v>5708</v>
      </c>
      <c r="Z525" s="13" t="s">
        <v>5708</v>
      </c>
      <c r="AA525" s="104" t="s">
        <v>8243</v>
      </c>
      <c r="AB525" s="103" t="s">
        <v>8681</v>
      </c>
      <c r="AC525" s="12">
        <f t="shared" si="67"/>
        <v>1</v>
      </c>
      <c r="AD525" s="103" t="s">
        <v>8711</v>
      </c>
      <c r="AE525" s="12">
        <f t="shared" si="68"/>
        <v>1</v>
      </c>
      <c r="AF525" s="103"/>
      <c r="AG525" s="12">
        <f t="shared" si="69"/>
        <v>2</v>
      </c>
      <c r="AH525" s="103" t="s">
        <v>8765</v>
      </c>
      <c r="AI525" s="12">
        <f t="shared" si="70"/>
        <v>1</v>
      </c>
      <c r="AJ525" s="103" t="s">
        <v>977</v>
      </c>
      <c r="AK525" s="12">
        <f t="shared" si="71"/>
        <v>1</v>
      </c>
    </row>
    <row r="526" spans="1:37" ht="13.5" customHeight="1">
      <c r="A526" s="13" t="s">
        <v>667</v>
      </c>
      <c r="B526" s="13" t="s">
        <v>3147</v>
      </c>
      <c r="C526" s="13" t="s">
        <v>1844</v>
      </c>
      <c r="D526" s="13" t="s">
        <v>4381</v>
      </c>
      <c r="E526" s="21" t="s">
        <v>7501</v>
      </c>
      <c r="F526" s="12" t="s">
        <v>8722</v>
      </c>
      <c r="G526" s="15" t="s">
        <v>7502</v>
      </c>
      <c r="H526" s="12"/>
      <c r="I526" s="16" t="s">
        <v>8765</v>
      </c>
      <c r="J526" s="13" t="str">
        <f t="shared" si="64"/>
        <v>tkhp890510@softbank.ne.jp</v>
      </c>
      <c r="K526" s="28" t="str">
        <f t="shared" si="65"/>
        <v>泌尿器科外来 連絡係看護師</v>
      </c>
      <c r="L526" s="13">
        <f t="shared" si="66"/>
        <v>25</v>
      </c>
      <c r="M526" s="61" t="s">
        <v>977</v>
      </c>
      <c r="N526" s="13">
        <v>12</v>
      </c>
      <c r="O526" s="13">
        <v>3</v>
      </c>
      <c r="P526" s="13"/>
      <c r="Q526" s="13"/>
      <c r="R526" s="17">
        <v>45383</v>
      </c>
      <c r="S526" s="80" t="s">
        <v>8813</v>
      </c>
      <c r="T526" s="18"/>
      <c r="U526" s="13" t="s">
        <v>2966</v>
      </c>
      <c r="V526" s="13" t="s">
        <v>5282</v>
      </c>
      <c r="W526" s="13"/>
      <c r="X526" s="13" t="s">
        <v>5708</v>
      </c>
      <c r="Y526" s="13" t="s">
        <v>5708</v>
      </c>
      <c r="Z526" s="13" t="s">
        <v>5708</v>
      </c>
      <c r="AA526" s="104" t="s">
        <v>8348</v>
      </c>
      <c r="AB526" s="103"/>
      <c r="AC526" s="12">
        <f t="shared" si="67"/>
        <v>2</v>
      </c>
      <c r="AD526" s="103" t="s">
        <v>8722</v>
      </c>
      <c r="AE526" s="12">
        <f t="shared" si="68"/>
        <v>1</v>
      </c>
      <c r="AF526" s="103"/>
      <c r="AG526" s="12">
        <f t="shared" si="69"/>
        <v>2</v>
      </c>
      <c r="AH526" s="103" t="s">
        <v>8765</v>
      </c>
      <c r="AI526" s="12">
        <f t="shared" si="70"/>
        <v>1</v>
      </c>
      <c r="AJ526" s="103" t="s">
        <v>977</v>
      </c>
      <c r="AK526" s="12">
        <f t="shared" si="71"/>
        <v>1</v>
      </c>
    </row>
    <row r="527" spans="1:37" ht="13.5" customHeight="1">
      <c r="A527" s="13" t="s">
        <v>668</v>
      </c>
      <c r="B527" s="13" t="s">
        <v>3147</v>
      </c>
      <c r="C527" s="13" t="s">
        <v>1845</v>
      </c>
      <c r="D527" s="13" t="s">
        <v>4382</v>
      </c>
      <c r="E527" s="21" t="s">
        <v>10602</v>
      </c>
      <c r="F527" s="12" t="s">
        <v>10603</v>
      </c>
      <c r="G527" s="153" t="s">
        <v>10605</v>
      </c>
      <c r="H527" s="153" t="s">
        <v>10604</v>
      </c>
      <c r="I527" s="26" t="s">
        <v>380</v>
      </c>
      <c r="J527" s="13" t="str">
        <f t="shared" si="64"/>
        <v>tkhp890511@softbank.ne.jp</v>
      </c>
      <c r="K527" s="28" t="str">
        <f t="shared" si="65"/>
        <v>看護研究推進部 尾形師長</v>
      </c>
      <c r="L527" s="13">
        <f t="shared" si="66"/>
        <v>23</v>
      </c>
      <c r="M527" s="61" t="s">
        <v>977</v>
      </c>
      <c r="N527" s="13">
        <v>9</v>
      </c>
      <c r="O527" s="13">
        <v>3</v>
      </c>
      <c r="P527" s="35"/>
      <c r="Q527" s="13"/>
      <c r="R527" s="17">
        <v>46092</v>
      </c>
      <c r="S527" s="80" t="s">
        <v>10956</v>
      </c>
      <c r="T527" s="18"/>
      <c r="U527" s="13" t="s">
        <v>2967</v>
      </c>
      <c r="V527" s="13" t="s">
        <v>5283</v>
      </c>
      <c r="W527" s="13"/>
      <c r="X527" s="13" t="s">
        <v>5708</v>
      </c>
      <c r="Y527" s="13" t="s">
        <v>5708</v>
      </c>
      <c r="Z527" s="13" t="s">
        <v>5708</v>
      </c>
      <c r="AA527" s="104" t="s">
        <v>8293</v>
      </c>
      <c r="AB527" s="103"/>
      <c r="AC527" s="12">
        <f t="shared" si="67"/>
        <v>2</v>
      </c>
      <c r="AD527" s="103" t="s">
        <v>8724</v>
      </c>
      <c r="AE527" s="12">
        <f t="shared" si="68"/>
        <v>0</v>
      </c>
      <c r="AF527" s="103" t="s">
        <v>5746</v>
      </c>
      <c r="AG527" s="12">
        <f t="shared" si="69"/>
        <v>0</v>
      </c>
      <c r="AH527" s="103"/>
      <c r="AI527" s="12">
        <f t="shared" si="70"/>
        <v>2</v>
      </c>
      <c r="AJ527" s="103" t="s">
        <v>977</v>
      </c>
      <c r="AK527" s="12">
        <f t="shared" si="71"/>
        <v>1</v>
      </c>
    </row>
    <row r="528" spans="1:37" ht="13.5" customHeight="1">
      <c r="A528" s="13" t="s">
        <v>669</v>
      </c>
      <c r="B528" s="13" t="s">
        <v>3147</v>
      </c>
      <c r="C528" s="13" t="s">
        <v>1846</v>
      </c>
      <c r="D528" s="13" t="s">
        <v>4383</v>
      </c>
      <c r="E528" s="21" t="s">
        <v>5795</v>
      </c>
      <c r="F528" s="12" t="s">
        <v>8711</v>
      </c>
      <c r="G528" s="15" t="s">
        <v>3208</v>
      </c>
      <c r="H528" s="12"/>
      <c r="I528" s="26" t="s">
        <v>1111</v>
      </c>
      <c r="J528" s="13" t="str">
        <f t="shared" si="64"/>
        <v>tkhp890512@softbank.ne.jp</v>
      </c>
      <c r="K528" s="28" t="str">
        <f t="shared" si="65"/>
        <v>産科婦人科外来 連絡係看護師</v>
      </c>
      <c r="L528" s="13">
        <f t="shared" si="66"/>
        <v>27</v>
      </c>
      <c r="M528" s="61" t="s">
        <v>977</v>
      </c>
      <c r="N528" s="13">
        <v>12</v>
      </c>
      <c r="O528" s="13">
        <v>3</v>
      </c>
      <c r="P528" s="13"/>
      <c r="Q528" s="13"/>
      <c r="R528" s="17">
        <v>45383</v>
      </c>
      <c r="S528" s="80" t="s">
        <v>8836</v>
      </c>
      <c r="T528" s="18"/>
      <c r="U528" s="13" t="s">
        <v>2968</v>
      </c>
      <c r="V528" s="13" t="s">
        <v>5284</v>
      </c>
      <c r="W528" s="13"/>
      <c r="X528" s="13" t="s">
        <v>5708</v>
      </c>
      <c r="Y528" s="13" t="s">
        <v>5708</v>
      </c>
      <c r="Z528" s="13" t="s">
        <v>5708</v>
      </c>
      <c r="AA528" s="104" t="s">
        <v>8279</v>
      </c>
      <c r="AB528" s="103"/>
      <c r="AC528" s="12">
        <f t="shared" si="67"/>
        <v>2</v>
      </c>
      <c r="AD528" s="103" t="s">
        <v>8711</v>
      </c>
      <c r="AE528" s="12">
        <f t="shared" si="68"/>
        <v>1</v>
      </c>
      <c r="AF528" s="103"/>
      <c r="AG528" s="12">
        <f t="shared" si="69"/>
        <v>2</v>
      </c>
      <c r="AH528" s="103"/>
      <c r="AI528" s="12">
        <f t="shared" si="70"/>
        <v>2</v>
      </c>
      <c r="AJ528" s="103" t="s">
        <v>977</v>
      </c>
      <c r="AK528" s="12">
        <f t="shared" si="71"/>
        <v>1</v>
      </c>
    </row>
    <row r="529" spans="1:37" ht="13.5" customHeight="1">
      <c r="A529" s="13" t="s">
        <v>670</v>
      </c>
      <c r="B529" s="13" t="s">
        <v>3147</v>
      </c>
      <c r="C529" s="13" t="s">
        <v>1847</v>
      </c>
      <c r="D529" s="13" t="s">
        <v>4384</v>
      </c>
      <c r="E529" s="21" t="s">
        <v>7503</v>
      </c>
      <c r="F529" s="12" t="s">
        <v>8722</v>
      </c>
      <c r="G529" s="15" t="s">
        <v>7504</v>
      </c>
      <c r="H529" s="12"/>
      <c r="I529" s="26" t="s">
        <v>1111</v>
      </c>
      <c r="J529" s="13" t="str">
        <f t="shared" si="64"/>
        <v>tkhp890513@softbank.ne.jp</v>
      </c>
      <c r="K529" s="28" t="str">
        <f t="shared" si="65"/>
        <v>脳外科外来 連絡係看護師</v>
      </c>
      <c r="L529" s="13">
        <f t="shared" si="66"/>
        <v>23</v>
      </c>
      <c r="M529" s="61" t="s">
        <v>977</v>
      </c>
      <c r="N529" s="13">
        <v>12</v>
      </c>
      <c r="O529" s="13">
        <v>3</v>
      </c>
      <c r="P529" s="13"/>
      <c r="Q529" s="13"/>
      <c r="R529" s="17">
        <v>45383</v>
      </c>
      <c r="S529" s="81" t="s">
        <v>8815</v>
      </c>
      <c r="T529" s="24"/>
      <c r="U529" s="13" t="s">
        <v>2969</v>
      </c>
      <c r="V529" s="13" t="s">
        <v>5285</v>
      </c>
      <c r="W529" s="13"/>
      <c r="X529" s="13" t="s">
        <v>5708</v>
      </c>
      <c r="Y529" s="13" t="s">
        <v>5708</v>
      </c>
      <c r="Z529" s="13" t="s">
        <v>5708</v>
      </c>
      <c r="AA529" s="104" t="s">
        <v>8323</v>
      </c>
      <c r="AB529" s="103"/>
      <c r="AC529" s="12">
        <f t="shared" si="67"/>
        <v>2</v>
      </c>
      <c r="AD529" s="103" t="s">
        <v>8722</v>
      </c>
      <c r="AE529" s="12">
        <f t="shared" si="68"/>
        <v>1</v>
      </c>
      <c r="AF529" s="103"/>
      <c r="AG529" s="12">
        <f t="shared" si="69"/>
        <v>2</v>
      </c>
      <c r="AH529" s="103"/>
      <c r="AI529" s="12">
        <f t="shared" si="70"/>
        <v>2</v>
      </c>
      <c r="AJ529" s="103" t="s">
        <v>977</v>
      </c>
      <c r="AK529" s="12">
        <f t="shared" si="71"/>
        <v>1</v>
      </c>
    </row>
    <row r="530" spans="1:37" ht="13.5" customHeight="1">
      <c r="A530" s="13" t="s">
        <v>671</v>
      </c>
      <c r="B530" s="13" t="s">
        <v>3147</v>
      </c>
      <c r="C530" s="13" t="s">
        <v>1848</v>
      </c>
      <c r="D530" s="13" t="s">
        <v>4385</v>
      </c>
      <c r="E530" s="21" t="s">
        <v>8865</v>
      </c>
      <c r="F530" s="12" t="s">
        <v>8711</v>
      </c>
      <c r="G530" s="15" t="s">
        <v>8867</v>
      </c>
      <c r="H530" s="12"/>
      <c r="I530" s="26" t="s">
        <v>6468</v>
      </c>
      <c r="J530" s="13" t="str">
        <f t="shared" si="64"/>
        <v>tkhp890514@softbank.ne.jp</v>
      </c>
      <c r="K530" s="28" t="str">
        <f t="shared" si="65"/>
        <v>外来化学療法室 連絡係看護師</v>
      </c>
      <c r="L530" s="13">
        <f t="shared" si="66"/>
        <v>27</v>
      </c>
      <c r="M530" s="61" t="s">
        <v>977</v>
      </c>
      <c r="N530" s="13">
        <v>12</v>
      </c>
      <c r="O530" s="13">
        <v>3</v>
      </c>
      <c r="P530" s="13"/>
      <c r="Q530" s="13"/>
      <c r="R530" s="17">
        <v>45383</v>
      </c>
      <c r="S530" s="80" t="s">
        <v>8853</v>
      </c>
      <c r="T530" s="18"/>
      <c r="U530" s="13" t="s">
        <v>2970</v>
      </c>
      <c r="V530" s="13" t="s">
        <v>5286</v>
      </c>
      <c r="W530" s="13"/>
      <c r="X530" s="13" t="s">
        <v>5708</v>
      </c>
      <c r="Y530" s="13" t="s">
        <v>5708</v>
      </c>
      <c r="Z530" s="13" t="s">
        <v>5708</v>
      </c>
      <c r="AA530" s="104" t="s">
        <v>8242</v>
      </c>
      <c r="AB530" s="103"/>
      <c r="AC530" s="12">
        <f t="shared" si="67"/>
        <v>2</v>
      </c>
      <c r="AD530" s="103" t="s">
        <v>8711</v>
      </c>
      <c r="AE530" s="12">
        <f t="shared" si="68"/>
        <v>1</v>
      </c>
      <c r="AF530" s="103"/>
      <c r="AG530" s="12">
        <f t="shared" si="69"/>
        <v>2</v>
      </c>
      <c r="AH530" s="103"/>
      <c r="AI530" s="12">
        <f t="shared" si="70"/>
        <v>2</v>
      </c>
      <c r="AJ530" s="103" t="s">
        <v>977</v>
      </c>
      <c r="AK530" s="12">
        <f t="shared" si="71"/>
        <v>1</v>
      </c>
    </row>
    <row r="531" spans="1:37" ht="13.5" customHeight="1">
      <c r="A531" s="13" t="s">
        <v>672</v>
      </c>
      <c r="B531" s="13" t="s">
        <v>3147</v>
      </c>
      <c r="C531" s="13" t="s">
        <v>1849</v>
      </c>
      <c r="D531" s="13" t="s">
        <v>4386</v>
      </c>
      <c r="E531" s="21" t="s">
        <v>5770</v>
      </c>
      <c r="F531" s="21" t="s">
        <v>10504</v>
      </c>
      <c r="G531" s="15" t="s">
        <v>1264</v>
      </c>
      <c r="H531" s="14" t="s">
        <v>10505</v>
      </c>
      <c r="I531" s="26" t="s">
        <v>1182</v>
      </c>
      <c r="J531" s="13" t="str">
        <f t="shared" si="64"/>
        <v>tkhp890515@softbank.ne.jp</v>
      </c>
      <c r="K531" s="28" t="str">
        <f t="shared" si="65"/>
        <v>患者支援セ 藤村副師長</v>
      </c>
      <c r="L531" s="13">
        <f t="shared" si="66"/>
        <v>21</v>
      </c>
      <c r="M531" s="61" t="s">
        <v>977</v>
      </c>
      <c r="N531" s="13">
        <v>12</v>
      </c>
      <c r="O531" s="13">
        <v>3</v>
      </c>
      <c r="P531" s="13"/>
      <c r="Q531" s="13"/>
      <c r="R531" s="17">
        <v>46100</v>
      </c>
      <c r="S531" s="82" t="s">
        <v>10506</v>
      </c>
      <c r="T531" s="18"/>
      <c r="U531" s="13" t="s">
        <v>3078</v>
      </c>
      <c r="V531" s="13" t="s">
        <v>5287</v>
      </c>
      <c r="W531" s="13"/>
      <c r="X531" s="13" t="s">
        <v>5708</v>
      </c>
      <c r="Y531" s="13" t="s">
        <v>5708</v>
      </c>
      <c r="Z531" s="13" t="s">
        <v>5708</v>
      </c>
      <c r="AA531" s="104" t="s">
        <v>8263</v>
      </c>
      <c r="AB531" s="103"/>
      <c r="AC531" s="12">
        <f t="shared" si="67"/>
        <v>2</v>
      </c>
      <c r="AD531" s="103"/>
      <c r="AE531" s="12">
        <f t="shared" si="68"/>
        <v>2</v>
      </c>
      <c r="AF531" s="103"/>
      <c r="AG531" s="12">
        <f t="shared" si="69"/>
        <v>2</v>
      </c>
      <c r="AH531" s="103"/>
      <c r="AI531" s="12">
        <f t="shared" si="70"/>
        <v>2</v>
      </c>
      <c r="AJ531" s="103" t="s">
        <v>977</v>
      </c>
      <c r="AK531" s="12">
        <f t="shared" si="71"/>
        <v>1</v>
      </c>
    </row>
    <row r="532" spans="1:37" ht="13.5" customHeight="1">
      <c r="A532" s="13" t="s">
        <v>673</v>
      </c>
      <c r="B532" s="13" t="s">
        <v>3147</v>
      </c>
      <c r="C532" s="13" t="s">
        <v>1850</v>
      </c>
      <c r="D532" s="13" t="s">
        <v>4387</v>
      </c>
      <c r="E532" s="21" t="s">
        <v>5796</v>
      </c>
      <c r="F532" s="21" t="s">
        <v>6012</v>
      </c>
      <c r="G532" s="15" t="s">
        <v>3379</v>
      </c>
      <c r="H532" s="14" t="s">
        <v>5739</v>
      </c>
      <c r="I532" s="26" t="s">
        <v>327</v>
      </c>
      <c r="J532" s="13" t="str">
        <f t="shared" si="64"/>
        <v>tkhp890516@softbank.ne.jp</v>
      </c>
      <c r="K532" s="28" t="str">
        <f t="shared" si="65"/>
        <v>褥瘡対策室 三谷副師長</v>
      </c>
      <c r="L532" s="13">
        <f t="shared" si="66"/>
        <v>21</v>
      </c>
      <c r="M532" s="61" t="s">
        <v>977</v>
      </c>
      <c r="N532" s="13">
        <v>9</v>
      </c>
      <c r="O532" s="13">
        <v>3</v>
      </c>
      <c r="P532" s="13"/>
      <c r="Q532" s="13"/>
      <c r="R532" s="17">
        <v>40627</v>
      </c>
      <c r="S532" s="80" t="s">
        <v>6744</v>
      </c>
      <c r="T532" s="18"/>
      <c r="U532" s="13" t="s">
        <v>2971</v>
      </c>
      <c r="V532" s="13" t="s">
        <v>5288</v>
      </c>
      <c r="W532" s="13"/>
      <c r="X532" s="13" t="s">
        <v>5708</v>
      </c>
      <c r="Y532" s="13" t="s">
        <v>5708</v>
      </c>
      <c r="Z532" s="13" t="s">
        <v>5708</v>
      </c>
      <c r="AA532" s="104" t="s">
        <v>8285</v>
      </c>
      <c r="AB532" s="103"/>
      <c r="AC532" s="12">
        <f t="shared" si="67"/>
        <v>2</v>
      </c>
      <c r="AD532" s="103"/>
      <c r="AE532" s="12">
        <f t="shared" si="68"/>
        <v>2</v>
      </c>
      <c r="AF532" s="103"/>
      <c r="AG532" s="12">
        <f t="shared" si="69"/>
        <v>2</v>
      </c>
      <c r="AH532" s="103"/>
      <c r="AI532" s="12">
        <f t="shared" si="70"/>
        <v>2</v>
      </c>
      <c r="AJ532" s="103" t="s">
        <v>977</v>
      </c>
      <c r="AK532" s="12">
        <f t="shared" si="71"/>
        <v>1</v>
      </c>
    </row>
    <row r="533" spans="1:37" ht="13.5" customHeight="1">
      <c r="A533" s="13" t="s">
        <v>674</v>
      </c>
      <c r="B533" s="13" t="s">
        <v>3147</v>
      </c>
      <c r="C533" s="13" t="s">
        <v>1851</v>
      </c>
      <c r="D533" s="13" t="s">
        <v>4388</v>
      </c>
      <c r="E533" s="21" t="s">
        <v>5779</v>
      </c>
      <c r="F533" s="12" t="s">
        <v>8720</v>
      </c>
      <c r="G533" s="15" t="s">
        <v>3341</v>
      </c>
      <c r="H533" s="12" t="s">
        <v>3614</v>
      </c>
      <c r="I533" s="16" t="s">
        <v>8764</v>
      </c>
      <c r="J533" s="13" t="str">
        <f t="shared" si="64"/>
        <v>tkhp890517@softbank.ne.jp</v>
      </c>
      <c r="K533" s="28" t="str">
        <f t="shared" si="65"/>
        <v>緩和ケア 岡本師長</v>
      </c>
      <c r="L533" s="13">
        <f t="shared" si="66"/>
        <v>17</v>
      </c>
      <c r="M533" s="61" t="s">
        <v>977</v>
      </c>
      <c r="N533" s="13">
        <v>9</v>
      </c>
      <c r="O533" s="13">
        <v>3</v>
      </c>
      <c r="P533" s="13"/>
      <c r="Q533" s="13"/>
      <c r="R533" s="17">
        <v>45383</v>
      </c>
      <c r="S533" s="81" t="s">
        <v>8844</v>
      </c>
      <c r="T533" s="24"/>
      <c r="U533" s="13" t="s">
        <v>2972</v>
      </c>
      <c r="V533" s="13" t="s">
        <v>5289</v>
      </c>
      <c r="W533" s="13"/>
      <c r="X533" s="13" t="s">
        <v>5708</v>
      </c>
      <c r="Y533" s="13" t="s">
        <v>5708</v>
      </c>
      <c r="Z533" s="13" t="s">
        <v>5708</v>
      </c>
      <c r="AA533" s="104" t="s">
        <v>8274</v>
      </c>
      <c r="AB533" s="103"/>
      <c r="AC533" s="12">
        <f t="shared" si="67"/>
        <v>2</v>
      </c>
      <c r="AD533" s="103" t="s">
        <v>8720</v>
      </c>
      <c r="AE533" s="12">
        <f t="shared" si="68"/>
        <v>1</v>
      </c>
      <c r="AF533" s="103" t="s">
        <v>3614</v>
      </c>
      <c r="AG533" s="12">
        <f t="shared" si="69"/>
        <v>1</v>
      </c>
      <c r="AH533" s="103" t="s">
        <v>8764</v>
      </c>
      <c r="AI533" s="12">
        <f t="shared" si="70"/>
        <v>1</v>
      </c>
      <c r="AJ533" s="103" t="s">
        <v>977</v>
      </c>
      <c r="AK533" s="12">
        <f t="shared" si="71"/>
        <v>1</v>
      </c>
    </row>
    <row r="534" spans="1:37" ht="13.5" customHeight="1">
      <c r="A534" s="13" t="s">
        <v>675</v>
      </c>
      <c r="B534" s="13" t="s">
        <v>3147</v>
      </c>
      <c r="C534" s="13" t="s">
        <v>1852</v>
      </c>
      <c r="D534" s="13" t="s">
        <v>4389</v>
      </c>
      <c r="E534" s="21" t="s">
        <v>5797</v>
      </c>
      <c r="F534" s="12" t="s">
        <v>8727</v>
      </c>
      <c r="G534" s="15" t="s">
        <v>3380</v>
      </c>
      <c r="H534" s="12" t="s">
        <v>3590</v>
      </c>
      <c r="I534" s="26" t="s">
        <v>375</v>
      </c>
      <c r="J534" s="13" t="str">
        <f t="shared" si="64"/>
        <v>tkhp890518@softbank.ne.jp</v>
      </c>
      <c r="K534" s="28" t="str">
        <f t="shared" si="65"/>
        <v>西２ 齋藤師長</v>
      </c>
      <c r="L534" s="13">
        <f t="shared" si="66"/>
        <v>13</v>
      </c>
      <c r="M534" s="61" t="s">
        <v>977</v>
      </c>
      <c r="N534" s="13">
        <v>9</v>
      </c>
      <c r="O534" s="13">
        <v>3</v>
      </c>
      <c r="P534" s="13"/>
      <c r="Q534" s="13"/>
      <c r="R534" s="17">
        <v>45383</v>
      </c>
      <c r="S534" s="81" t="s">
        <v>8829</v>
      </c>
      <c r="T534" s="24"/>
      <c r="U534" s="13" t="s">
        <v>2973</v>
      </c>
      <c r="V534" s="13" t="s">
        <v>5290</v>
      </c>
      <c r="W534" s="13"/>
      <c r="X534" s="13" t="s">
        <v>5708</v>
      </c>
      <c r="Y534" s="13" t="s">
        <v>5708</v>
      </c>
      <c r="Z534" s="13" t="s">
        <v>5708</v>
      </c>
      <c r="AA534" s="104" t="s">
        <v>8305</v>
      </c>
      <c r="AB534" s="103"/>
      <c r="AC534" s="12">
        <f t="shared" si="67"/>
        <v>2</v>
      </c>
      <c r="AD534" s="103" t="s">
        <v>8727</v>
      </c>
      <c r="AE534" s="12">
        <f t="shared" si="68"/>
        <v>1</v>
      </c>
      <c r="AF534" s="103" t="s">
        <v>3590</v>
      </c>
      <c r="AG534" s="12">
        <f t="shared" si="69"/>
        <v>1</v>
      </c>
      <c r="AH534" s="103"/>
      <c r="AI534" s="12">
        <f t="shared" si="70"/>
        <v>2</v>
      </c>
      <c r="AJ534" s="103" t="s">
        <v>977</v>
      </c>
      <c r="AK534" s="12">
        <f t="shared" si="71"/>
        <v>1</v>
      </c>
    </row>
    <row r="535" spans="1:37" ht="13.5" customHeight="1">
      <c r="A535" s="13" t="s">
        <v>676</v>
      </c>
      <c r="B535" s="13" t="s">
        <v>3147</v>
      </c>
      <c r="C535" s="13" t="s">
        <v>1853</v>
      </c>
      <c r="D535" s="13" t="s">
        <v>4390</v>
      </c>
      <c r="E535" s="21" t="s">
        <v>5798</v>
      </c>
      <c r="F535" s="12" t="s">
        <v>10405</v>
      </c>
      <c r="G535" s="15" t="s">
        <v>3381</v>
      </c>
      <c r="H535" s="12" t="s">
        <v>10406</v>
      </c>
      <c r="I535" s="26" t="s">
        <v>375</v>
      </c>
      <c r="J535" s="13" t="str">
        <f t="shared" si="64"/>
        <v>tkhp890519@softbank.ne.jp</v>
      </c>
      <c r="K535" s="28" t="str">
        <f t="shared" si="65"/>
        <v>西３ 星野師長</v>
      </c>
      <c r="L535" s="13">
        <f t="shared" si="66"/>
        <v>13</v>
      </c>
      <c r="M535" s="61" t="s">
        <v>977</v>
      </c>
      <c r="N535" s="13">
        <v>9</v>
      </c>
      <c r="O535" s="13">
        <v>3</v>
      </c>
      <c r="P535" s="13"/>
      <c r="Q535" s="13"/>
      <c r="R535" s="17">
        <v>46092</v>
      </c>
      <c r="S535" s="81" t="s">
        <v>10407</v>
      </c>
      <c r="T535" s="24"/>
      <c r="U535" s="13" t="s">
        <v>2974</v>
      </c>
      <c r="V535" s="13" t="s">
        <v>5291</v>
      </c>
      <c r="W535" s="13"/>
      <c r="X535" s="13" t="s">
        <v>5708</v>
      </c>
      <c r="Y535" s="13" t="s">
        <v>5708</v>
      </c>
      <c r="Z535" s="13" t="s">
        <v>5708</v>
      </c>
      <c r="AA535" s="104" t="s">
        <v>8307</v>
      </c>
      <c r="AB535" s="103"/>
      <c r="AC535" s="12">
        <f t="shared" si="67"/>
        <v>2</v>
      </c>
      <c r="AD535" s="103" t="s">
        <v>8728</v>
      </c>
      <c r="AE535" s="12">
        <f t="shared" si="68"/>
        <v>0</v>
      </c>
      <c r="AF535" s="103" t="s">
        <v>6374</v>
      </c>
      <c r="AG535" s="12">
        <f t="shared" si="69"/>
        <v>0</v>
      </c>
      <c r="AH535" s="103"/>
      <c r="AI535" s="12">
        <f t="shared" si="70"/>
        <v>2</v>
      </c>
      <c r="AJ535" s="103" t="s">
        <v>977</v>
      </c>
      <c r="AK535" s="12">
        <f t="shared" si="71"/>
        <v>1</v>
      </c>
    </row>
    <row r="536" spans="1:37" ht="13.5" customHeight="1">
      <c r="A536" s="13" t="s">
        <v>677</v>
      </c>
      <c r="B536" s="13" t="s">
        <v>3147</v>
      </c>
      <c r="C536" s="13" t="s">
        <v>1854</v>
      </c>
      <c r="D536" s="13" t="s">
        <v>4391</v>
      </c>
      <c r="E536" s="21" t="s">
        <v>5799</v>
      </c>
      <c r="F536" s="21" t="s">
        <v>10408</v>
      </c>
      <c r="G536" s="15" t="s">
        <v>3382</v>
      </c>
      <c r="H536" s="14" t="s">
        <v>7050</v>
      </c>
      <c r="I536" s="26" t="s">
        <v>375</v>
      </c>
      <c r="J536" s="13" t="str">
        <f t="shared" si="64"/>
        <v>tkhp890520@softbank.ne.jp</v>
      </c>
      <c r="K536" s="28" t="str">
        <f t="shared" si="65"/>
        <v>西４ 木村師長</v>
      </c>
      <c r="L536" s="13">
        <f t="shared" si="66"/>
        <v>13</v>
      </c>
      <c r="M536" s="61" t="s">
        <v>977</v>
      </c>
      <c r="N536" s="13">
        <v>9</v>
      </c>
      <c r="O536" s="13">
        <v>3</v>
      </c>
      <c r="P536" s="13"/>
      <c r="Q536" s="13"/>
      <c r="R536" s="17">
        <v>46092</v>
      </c>
      <c r="S536" s="81" t="s">
        <v>10409</v>
      </c>
      <c r="T536" s="24"/>
      <c r="U536" s="13" t="s">
        <v>2975</v>
      </c>
      <c r="V536" s="13" t="s">
        <v>5292</v>
      </c>
      <c r="W536" s="13"/>
      <c r="X536" s="13" t="s">
        <v>5708</v>
      </c>
      <c r="Y536" s="13" t="s">
        <v>5708</v>
      </c>
      <c r="Z536" s="13" t="s">
        <v>5708</v>
      </c>
      <c r="AA536" s="104" t="s">
        <v>8309</v>
      </c>
      <c r="AB536" s="103"/>
      <c r="AC536" s="12">
        <f t="shared" si="67"/>
        <v>2</v>
      </c>
      <c r="AD536" s="103"/>
      <c r="AE536" s="12">
        <f t="shared" si="68"/>
        <v>2</v>
      </c>
      <c r="AF536" s="103"/>
      <c r="AG536" s="12">
        <f t="shared" si="69"/>
        <v>2</v>
      </c>
      <c r="AH536" s="103"/>
      <c r="AI536" s="12">
        <f t="shared" si="70"/>
        <v>2</v>
      </c>
      <c r="AJ536" s="103" t="s">
        <v>977</v>
      </c>
      <c r="AK536" s="12">
        <f t="shared" si="71"/>
        <v>1</v>
      </c>
    </row>
    <row r="537" spans="1:37" ht="13.5" customHeight="1">
      <c r="A537" s="13" t="s">
        <v>678</v>
      </c>
      <c r="B537" s="13" t="s">
        <v>3147</v>
      </c>
      <c r="C537" s="13" t="s">
        <v>1855</v>
      </c>
      <c r="D537" s="13" t="s">
        <v>4392</v>
      </c>
      <c r="E537" s="21" t="s">
        <v>5800</v>
      </c>
      <c r="F537" s="21" t="s">
        <v>10410</v>
      </c>
      <c r="G537" s="15" t="s">
        <v>3383</v>
      </c>
      <c r="H537" s="14" t="s">
        <v>10411</v>
      </c>
      <c r="I537" s="26" t="s">
        <v>375</v>
      </c>
      <c r="J537" s="13" t="str">
        <f t="shared" si="64"/>
        <v>tkhp890521@softbank.ne.jp</v>
      </c>
      <c r="K537" s="28" t="str">
        <f t="shared" si="65"/>
        <v>西５ 重根師長</v>
      </c>
      <c r="L537" s="13">
        <f t="shared" si="66"/>
        <v>13</v>
      </c>
      <c r="M537" s="61" t="s">
        <v>977</v>
      </c>
      <c r="N537" s="13">
        <v>9</v>
      </c>
      <c r="O537" s="13">
        <v>3</v>
      </c>
      <c r="P537" s="13"/>
      <c r="Q537" s="13"/>
      <c r="R537" s="17">
        <v>46092</v>
      </c>
      <c r="S537" s="81" t="s">
        <v>10412</v>
      </c>
      <c r="T537" s="24"/>
      <c r="U537" s="13" t="s">
        <v>2976</v>
      </c>
      <c r="V537" s="13" t="s">
        <v>5293</v>
      </c>
      <c r="W537" s="13"/>
      <c r="X537" s="13" t="s">
        <v>5708</v>
      </c>
      <c r="Y537" s="13" t="s">
        <v>5708</v>
      </c>
      <c r="Z537" s="13" t="s">
        <v>5708</v>
      </c>
      <c r="AA537" s="104" t="s">
        <v>8311</v>
      </c>
      <c r="AB537" s="103"/>
      <c r="AC537" s="12">
        <f t="shared" si="67"/>
        <v>2</v>
      </c>
      <c r="AD537" s="103"/>
      <c r="AE537" s="12">
        <f t="shared" si="68"/>
        <v>2</v>
      </c>
      <c r="AF537" s="103"/>
      <c r="AG537" s="12">
        <f t="shared" si="69"/>
        <v>2</v>
      </c>
      <c r="AH537" s="103"/>
      <c r="AI537" s="12">
        <f t="shared" si="70"/>
        <v>2</v>
      </c>
      <c r="AJ537" s="103" t="s">
        <v>977</v>
      </c>
      <c r="AK537" s="12">
        <f t="shared" si="71"/>
        <v>1</v>
      </c>
    </row>
    <row r="538" spans="1:37" ht="13.5" customHeight="1">
      <c r="A538" s="13" t="s">
        <v>679</v>
      </c>
      <c r="B538" s="13" t="s">
        <v>3147</v>
      </c>
      <c r="C538" s="13" t="s">
        <v>1856</v>
      </c>
      <c r="D538" s="13" t="s">
        <v>4393</v>
      </c>
      <c r="E538" s="21" t="s">
        <v>5801</v>
      </c>
      <c r="F538" s="12" t="s">
        <v>8729</v>
      </c>
      <c r="G538" s="15" t="s">
        <v>3384</v>
      </c>
      <c r="H538" s="12" t="s">
        <v>3624</v>
      </c>
      <c r="I538" s="26" t="s">
        <v>375</v>
      </c>
      <c r="J538" s="13" t="str">
        <f t="shared" si="64"/>
        <v>tkhp890522@softbank.ne.jp</v>
      </c>
      <c r="K538" s="28" t="str">
        <f t="shared" si="65"/>
        <v>西６ 大西美知子師長</v>
      </c>
      <c r="L538" s="13">
        <f t="shared" si="66"/>
        <v>19</v>
      </c>
      <c r="M538" s="61" t="s">
        <v>977</v>
      </c>
      <c r="N538" s="13">
        <v>9</v>
      </c>
      <c r="O538" s="13">
        <v>3</v>
      </c>
      <c r="P538" s="13"/>
      <c r="Q538" s="13"/>
      <c r="R538" s="17">
        <v>45383</v>
      </c>
      <c r="S538" s="81" t="s">
        <v>8828</v>
      </c>
      <c r="T538" s="24"/>
      <c r="U538" s="13" t="s">
        <v>2977</v>
      </c>
      <c r="V538" s="13" t="s">
        <v>5294</v>
      </c>
      <c r="W538" s="13"/>
      <c r="X538" s="13" t="s">
        <v>5708</v>
      </c>
      <c r="Y538" s="13" t="s">
        <v>5708</v>
      </c>
      <c r="Z538" s="13" t="s">
        <v>5708</v>
      </c>
      <c r="AA538" s="104" t="s">
        <v>8313</v>
      </c>
      <c r="AB538" s="103"/>
      <c r="AC538" s="12">
        <f t="shared" si="67"/>
        <v>2</v>
      </c>
      <c r="AD538" s="103" t="s">
        <v>8729</v>
      </c>
      <c r="AE538" s="12">
        <f t="shared" si="68"/>
        <v>1</v>
      </c>
      <c r="AF538" s="103" t="s">
        <v>3624</v>
      </c>
      <c r="AG538" s="12">
        <f t="shared" si="69"/>
        <v>1</v>
      </c>
      <c r="AH538" s="103"/>
      <c r="AI538" s="12">
        <f t="shared" si="70"/>
        <v>2</v>
      </c>
      <c r="AJ538" s="103" t="s">
        <v>977</v>
      </c>
      <c r="AK538" s="12">
        <f t="shared" si="71"/>
        <v>1</v>
      </c>
    </row>
    <row r="539" spans="1:37" ht="13.5" customHeight="1">
      <c r="A539" s="13" t="s">
        <v>680</v>
      </c>
      <c r="B539" s="13" t="s">
        <v>3147</v>
      </c>
      <c r="C539" s="13" t="s">
        <v>1857</v>
      </c>
      <c r="D539" s="13" t="s">
        <v>4394</v>
      </c>
      <c r="E539" s="21" t="s">
        <v>5802</v>
      </c>
      <c r="F539" s="12" t="s">
        <v>8730</v>
      </c>
      <c r="G539" s="15" t="s">
        <v>3385</v>
      </c>
      <c r="H539" s="12" t="s">
        <v>3603</v>
      </c>
      <c r="I539" s="26" t="s">
        <v>375</v>
      </c>
      <c r="J539" s="13" t="str">
        <f t="shared" si="64"/>
        <v>tkhp890523@softbank.ne.jp</v>
      </c>
      <c r="K539" s="28" t="str">
        <f t="shared" si="65"/>
        <v>西７ 西川師長</v>
      </c>
      <c r="L539" s="13">
        <f t="shared" si="66"/>
        <v>13</v>
      </c>
      <c r="M539" s="61" t="s">
        <v>977</v>
      </c>
      <c r="N539" s="13">
        <v>9</v>
      </c>
      <c r="O539" s="13">
        <v>3</v>
      </c>
      <c r="P539" s="13"/>
      <c r="Q539" s="13"/>
      <c r="R539" s="17">
        <v>45383</v>
      </c>
      <c r="S539" s="81" t="s">
        <v>8827</v>
      </c>
      <c r="T539" s="24"/>
      <c r="U539" s="13" t="s">
        <v>2978</v>
      </c>
      <c r="V539" s="13" t="s">
        <v>5295</v>
      </c>
      <c r="W539" s="13"/>
      <c r="X539" s="13" t="s">
        <v>5708</v>
      </c>
      <c r="Y539" s="13" t="s">
        <v>5708</v>
      </c>
      <c r="Z539" s="13" t="s">
        <v>5708</v>
      </c>
      <c r="AA539" s="104" t="s">
        <v>8315</v>
      </c>
      <c r="AB539" s="103"/>
      <c r="AC539" s="12">
        <f t="shared" si="67"/>
        <v>2</v>
      </c>
      <c r="AD539" s="103" t="s">
        <v>8730</v>
      </c>
      <c r="AE539" s="12">
        <f t="shared" si="68"/>
        <v>1</v>
      </c>
      <c r="AF539" s="103" t="s">
        <v>3603</v>
      </c>
      <c r="AG539" s="12">
        <f t="shared" si="69"/>
        <v>1</v>
      </c>
      <c r="AH539" s="103"/>
      <c r="AI539" s="12">
        <f t="shared" si="70"/>
        <v>2</v>
      </c>
      <c r="AJ539" s="103" t="s">
        <v>977</v>
      </c>
      <c r="AK539" s="12">
        <f t="shared" si="71"/>
        <v>1</v>
      </c>
    </row>
    <row r="540" spans="1:37" ht="13.5" customHeight="1">
      <c r="A540" s="13" t="s">
        <v>681</v>
      </c>
      <c r="B540" s="13" t="s">
        <v>3147</v>
      </c>
      <c r="C540" s="13" t="s">
        <v>1858</v>
      </c>
      <c r="D540" s="13" t="s">
        <v>4395</v>
      </c>
      <c r="E540" s="21" t="s">
        <v>5803</v>
      </c>
      <c r="F540" s="12" t="s">
        <v>8731</v>
      </c>
      <c r="G540" s="15" t="s">
        <v>3386</v>
      </c>
      <c r="H540" s="12" t="s">
        <v>3585</v>
      </c>
      <c r="I540" s="26" t="s">
        <v>1190</v>
      </c>
      <c r="J540" s="13" t="str">
        <f t="shared" si="64"/>
        <v>tkhp890524@softbank.ne.jp</v>
      </c>
      <c r="K540" s="28" t="str">
        <f t="shared" si="65"/>
        <v>西８ 高橋師長</v>
      </c>
      <c r="L540" s="13">
        <f t="shared" si="66"/>
        <v>13</v>
      </c>
      <c r="M540" s="61" t="s">
        <v>977</v>
      </c>
      <c r="N540" s="13">
        <v>9</v>
      </c>
      <c r="O540" s="13">
        <v>3</v>
      </c>
      <c r="P540" s="13"/>
      <c r="Q540" s="13"/>
      <c r="R540" s="17">
        <v>45383</v>
      </c>
      <c r="S540" s="81" t="s">
        <v>8826</v>
      </c>
      <c r="T540" s="24"/>
      <c r="U540" s="13" t="s">
        <v>2979</v>
      </c>
      <c r="V540" s="13" t="s">
        <v>5296</v>
      </c>
      <c r="W540" s="13"/>
      <c r="X540" s="13" t="s">
        <v>5708</v>
      </c>
      <c r="Y540" s="13" t="s">
        <v>5708</v>
      </c>
      <c r="Z540" s="13" t="s">
        <v>5708</v>
      </c>
      <c r="AA540" s="104" t="s">
        <v>8317</v>
      </c>
      <c r="AB540" s="103"/>
      <c r="AC540" s="12">
        <f t="shared" si="67"/>
        <v>2</v>
      </c>
      <c r="AD540" s="103" t="s">
        <v>8731</v>
      </c>
      <c r="AE540" s="12">
        <f t="shared" si="68"/>
        <v>1</v>
      </c>
      <c r="AF540" s="103" t="s">
        <v>3585</v>
      </c>
      <c r="AG540" s="12">
        <f t="shared" si="69"/>
        <v>1</v>
      </c>
      <c r="AH540" s="103"/>
      <c r="AI540" s="12">
        <f t="shared" si="70"/>
        <v>2</v>
      </c>
      <c r="AJ540" s="103" t="s">
        <v>977</v>
      </c>
      <c r="AK540" s="12">
        <f t="shared" si="71"/>
        <v>1</v>
      </c>
    </row>
    <row r="541" spans="1:37" ht="13.5" customHeight="1">
      <c r="A541" s="13" t="s">
        <v>682</v>
      </c>
      <c r="B541" s="13" t="s">
        <v>3147</v>
      </c>
      <c r="C541" s="13" t="s">
        <v>1859</v>
      </c>
      <c r="D541" s="13" t="s">
        <v>4396</v>
      </c>
      <c r="E541" s="21" t="s">
        <v>5804</v>
      </c>
      <c r="F541" s="21" t="s">
        <v>10413</v>
      </c>
      <c r="G541" s="15" t="s">
        <v>3387</v>
      </c>
      <c r="H541" s="14" t="s">
        <v>10414</v>
      </c>
      <c r="I541" s="26" t="s">
        <v>375</v>
      </c>
      <c r="J541" s="13" t="str">
        <f t="shared" si="64"/>
        <v>tkhp890525@softbank.ne.jp</v>
      </c>
      <c r="K541" s="28" t="str">
        <f t="shared" si="65"/>
        <v>西９ 小川師長</v>
      </c>
      <c r="L541" s="13">
        <f t="shared" si="66"/>
        <v>13</v>
      </c>
      <c r="M541" s="61" t="s">
        <v>977</v>
      </c>
      <c r="N541" s="13">
        <v>9</v>
      </c>
      <c r="O541" s="13">
        <v>3</v>
      </c>
      <c r="P541" s="13"/>
      <c r="Q541" s="13"/>
      <c r="R541" s="17">
        <v>46092</v>
      </c>
      <c r="S541" s="80" t="s">
        <v>10415</v>
      </c>
      <c r="T541" s="18"/>
      <c r="U541" s="13" t="s">
        <v>2980</v>
      </c>
      <c r="V541" s="13" t="s">
        <v>5297</v>
      </c>
      <c r="W541" s="13"/>
      <c r="X541" s="13" t="s">
        <v>5708</v>
      </c>
      <c r="Y541" s="13" t="s">
        <v>5708</v>
      </c>
      <c r="Z541" s="13" t="s">
        <v>5708</v>
      </c>
      <c r="AA541" s="104" t="s">
        <v>8319</v>
      </c>
      <c r="AB541" s="103"/>
      <c r="AC541" s="12">
        <f t="shared" si="67"/>
        <v>2</v>
      </c>
      <c r="AD541" s="103"/>
      <c r="AE541" s="12">
        <f t="shared" si="68"/>
        <v>2</v>
      </c>
      <c r="AF541" s="103"/>
      <c r="AG541" s="12">
        <f t="shared" si="69"/>
        <v>2</v>
      </c>
      <c r="AH541" s="103"/>
      <c r="AI541" s="12">
        <f t="shared" si="70"/>
        <v>2</v>
      </c>
      <c r="AJ541" s="103" t="s">
        <v>977</v>
      </c>
      <c r="AK541" s="12">
        <f t="shared" si="71"/>
        <v>1</v>
      </c>
    </row>
    <row r="542" spans="1:37" ht="13.5" customHeight="1">
      <c r="A542" s="13" t="s">
        <v>683</v>
      </c>
      <c r="B542" s="13" t="s">
        <v>3147</v>
      </c>
      <c r="C542" s="13" t="s">
        <v>1860</v>
      </c>
      <c r="D542" s="13" t="s">
        <v>4397</v>
      </c>
      <c r="E542" s="21" t="s">
        <v>5805</v>
      </c>
      <c r="F542" s="21" t="s">
        <v>9275</v>
      </c>
      <c r="G542" s="15" t="s">
        <v>3388</v>
      </c>
      <c r="H542" s="14" t="s">
        <v>9276</v>
      </c>
      <c r="I542" s="26" t="s">
        <v>375</v>
      </c>
      <c r="J542" s="13" t="str">
        <f t="shared" si="64"/>
        <v>tkhp890526@softbank.ne.jp</v>
      </c>
      <c r="K542" s="28" t="str">
        <f t="shared" si="65"/>
        <v>西１０ 河野師長</v>
      </c>
      <c r="L542" s="13">
        <f t="shared" si="66"/>
        <v>15</v>
      </c>
      <c r="M542" s="61" t="s">
        <v>977</v>
      </c>
      <c r="N542" s="13">
        <v>9</v>
      </c>
      <c r="O542" s="13">
        <v>3</v>
      </c>
      <c r="P542" s="13"/>
      <c r="Q542" s="13"/>
      <c r="R542" s="17">
        <v>45748</v>
      </c>
      <c r="S542" s="80" t="s">
        <v>9277</v>
      </c>
      <c r="T542" s="18"/>
      <c r="U542" s="13" t="s">
        <v>2981</v>
      </c>
      <c r="V542" s="13" t="s">
        <v>5298</v>
      </c>
      <c r="W542" s="13"/>
      <c r="X542" s="13" t="s">
        <v>5708</v>
      </c>
      <c r="Y542" s="13" t="s">
        <v>5708</v>
      </c>
      <c r="Z542" s="13" t="s">
        <v>5708</v>
      </c>
      <c r="AA542" s="104" t="s">
        <v>8321</v>
      </c>
      <c r="AB542" s="103"/>
      <c r="AC542" s="12">
        <f t="shared" si="67"/>
        <v>2</v>
      </c>
      <c r="AD542" s="103"/>
      <c r="AE542" s="12">
        <f t="shared" si="68"/>
        <v>2</v>
      </c>
      <c r="AF542" s="103"/>
      <c r="AG542" s="12">
        <f t="shared" si="69"/>
        <v>2</v>
      </c>
      <c r="AH542" s="103"/>
      <c r="AI542" s="12">
        <f t="shared" si="70"/>
        <v>2</v>
      </c>
      <c r="AJ542" s="103" t="s">
        <v>977</v>
      </c>
      <c r="AK542" s="12">
        <f t="shared" si="71"/>
        <v>1</v>
      </c>
    </row>
    <row r="543" spans="1:37" ht="13.5" customHeight="1">
      <c r="A543" s="13" t="s">
        <v>716</v>
      </c>
      <c r="B543" s="13" t="s">
        <v>3147</v>
      </c>
      <c r="C543" s="13" t="s">
        <v>1861</v>
      </c>
      <c r="D543" s="13" t="s">
        <v>4398</v>
      </c>
      <c r="E543" s="21" t="s">
        <v>5806</v>
      </c>
      <c r="F543" s="21" t="s">
        <v>7363</v>
      </c>
      <c r="G543" s="15" t="s">
        <v>3389</v>
      </c>
      <c r="H543" s="14" t="s">
        <v>7369</v>
      </c>
      <c r="I543" s="26" t="s">
        <v>375</v>
      </c>
      <c r="J543" s="13" t="str">
        <f t="shared" si="64"/>
        <v>tkhp890527@softbank.ne.jp</v>
      </c>
      <c r="K543" s="28" t="str">
        <f t="shared" si="65"/>
        <v>東２ 日下師長</v>
      </c>
      <c r="L543" s="13">
        <f t="shared" si="66"/>
        <v>13</v>
      </c>
      <c r="M543" s="61" t="s">
        <v>977</v>
      </c>
      <c r="N543" s="13">
        <v>9</v>
      </c>
      <c r="O543" s="13">
        <v>3</v>
      </c>
      <c r="P543" s="13"/>
      <c r="Q543" s="13"/>
      <c r="R543" s="17">
        <v>45017</v>
      </c>
      <c r="S543" s="80" t="s">
        <v>7374</v>
      </c>
      <c r="T543" s="18"/>
      <c r="U543" s="13" t="s">
        <v>2982</v>
      </c>
      <c r="V543" s="13" t="s">
        <v>5299</v>
      </c>
      <c r="W543" s="13"/>
      <c r="X543" s="13" t="s">
        <v>5708</v>
      </c>
      <c r="Y543" s="13" t="s">
        <v>5708</v>
      </c>
      <c r="Z543" s="13" t="s">
        <v>5708</v>
      </c>
      <c r="AA543" s="104" t="s">
        <v>8325</v>
      </c>
      <c r="AB543" s="103"/>
      <c r="AC543" s="12">
        <f t="shared" si="67"/>
        <v>2</v>
      </c>
      <c r="AD543" s="103"/>
      <c r="AE543" s="12">
        <f t="shared" si="68"/>
        <v>2</v>
      </c>
      <c r="AF543" s="103"/>
      <c r="AG543" s="12">
        <f t="shared" si="69"/>
        <v>2</v>
      </c>
      <c r="AH543" s="103"/>
      <c r="AI543" s="12">
        <f t="shared" si="70"/>
        <v>2</v>
      </c>
      <c r="AJ543" s="103" t="s">
        <v>977</v>
      </c>
      <c r="AK543" s="12">
        <f t="shared" si="71"/>
        <v>1</v>
      </c>
    </row>
    <row r="544" spans="1:37" ht="13.5" customHeight="1">
      <c r="A544" s="13" t="s">
        <v>717</v>
      </c>
      <c r="B544" s="13" t="s">
        <v>3147</v>
      </c>
      <c r="C544" s="13" t="s">
        <v>1862</v>
      </c>
      <c r="D544" s="13" t="s">
        <v>4399</v>
      </c>
      <c r="E544" s="21" t="s">
        <v>6916</v>
      </c>
      <c r="F544" s="21" t="s">
        <v>6942</v>
      </c>
      <c r="G544" s="15" t="s">
        <v>7073</v>
      </c>
      <c r="H544" s="14" t="s">
        <v>6972</v>
      </c>
      <c r="I544" s="26" t="s">
        <v>6986</v>
      </c>
      <c r="J544" s="13" t="str">
        <f t="shared" si="64"/>
        <v>tkhp890528@softbank.ne.jp</v>
      </c>
      <c r="K544" s="28" t="str">
        <f t="shared" si="65"/>
        <v>造血細胞移植コーディネーター 樫地舞子</v>
      </c>
      <c r="L544" s="13">
        <f t="shared" si="66"/>
        <v>37</v>
      </c>
      <c r="M544" s="61" t="s">
        <v>977</v>
      </c>
      <c r="N544" s="13">
        <v>9</v>
      </c>
      <c r="O544" s="13">
        <v>3</v>
      </c>
      <c r="P544" s="13"/>
      <c r="Q544" s="13"/>
      <c r="R544" s="17">
        <v>44652</v>
      </c>
      <c r="S544" s="80" t="s">
        <v>7027</v>
      </c>
      <c r="T544" s="18"/>
      <c r="U544" s="13" t="s">
        <v>2983</v>
      </c>
      <c r="V544" s="13" t="s">
        <v>5300</v>
      </c>
      <c r="W544" s="13"/>
      <c r="X544" s="13" t="s">
        <v>5708</v>
      </c>
      <c r="Y544" s="13" t="s">
        <v>5708</v>
      </c>
      <c r="Z544" s="13" t="s">
        <v>5708</v>
      </c>
      <c r="AA544" s="104" t="s">
        <v>8289</v>
      </c>
      <c r="AB544" s="103"/>
      <c r="AC544" s="12">
        <f t="shared" si="67"/>
        <v>2</v>
      </c>
      <c r="AD544" s="103"/>
      <c r="AE544" s="12">
        <f t="shared" si="68"/>
        <v>2</v>
      </c>
      <c r="AF544" s="103"/>
      <c r="AG544" s="12">
        <f t="shared" si="69"/>
        <v>2</v>
      </c>
      <c r="AH544" s="103"/>
      <c r="AI544" s="12">
        <f t="shared" si="70"/>
        <v>2</v>
      </c>
      <c r="AJ544" s="103" t="s">
        <v>977</v>
      </c>
      <c r="AK544" s="12">
        <f t="shared" si="71"/>
        <v>1</v>
      </c>
    </row>
    <row r="545" spans="1:37" ht="13.5" customHeight="1">
      <c r="A545" s="13" t="s">
        <v>718</v>
      </c>
      <c r="B545" s="13" t="s">
        <v>3147</v>
      </c>
      <c r="C545" s="13" t="s">
        <v>1863</v>
      </c>
      <c r="D545" s="13" t="s">
        <v>4400</v>
      </c>
      <c r="E545" s="21" t="s">
        <v>5807</v>
      </c>
      <c r="F545" s="12" t="s">
        <v>9278</v>
      </c>
      <c r="G545" s="15" t="s">
        <v>3390</v>
      </c>
      <c r="H545" s="12" t="s">
        <v>3613</v>
      </c>
      <c r="I545" s="26" t="s">
        <v>380</v>
      </c>
      <c r="J545" s="13" t="str">
        <f t="shared" si="64"/>
        <v>tkhp890529@softbank.ne.jp</v>
      </c>
      <c r="K545" s="28" t="str">
        <f t="shared" si="65"/>
        <v>東３ 三木香織師長</v>
      </c>
      <c r="L545" s="13">
        <f t="shared" si="66"/>
        <v>17</v>
      </c>
      <c r="M545" s="61" t="s">
        <v>977</v>
      </c>
      <c r="N545" s="13">
        <v>9</v>
      </c>
      <c r="O545" s="13">
        <v>3</v>
      </c>
      <c r="P545" s="13"/>
      <c r="Q545" s="13"/>
      <c r="R545" s="17">
        <v>45383</v>
      </c>
      <c r="S545" s="80" t="s">
        <v>8823</v>
      </c>
      <c r="T545" s="18"/>
      <c r="U545" s="13" t="s">
        <v>2984</v>
      </c>
      <c r="V545" s="13" t="s">
        <v>5301</v>
      </c>
      <c r="W545" s="13"/>
      <c r="X545" s="13" t="s">
        <v>5708</v>
      </c>
      <c r="Y545" s="13" t="s">
        <v>5708</v>
      </c>
      <c r="Z545" s="13" t="s">
        <v>5708</v>
      </c>
      <c r="AA545" s="104" t="s">
        <v>8327</v>
      </c>
      <c r="AB545" s="103"/>
      <c r="AC545" s="12">
        <f t="shared" si="67"/>
        <v>2</v>
      </c>
      <c r="AD545" s="103" t="s">
        <v>8732</v>
      </c>
      <c r="AE545" s="12">
        <f t="shared" si="68"/>
        <v>0</v>
      </c>
      <c r="AF545" s="103" t="s">
        <v>3613</v>
      </c>
      <c r="AG545" s="12">
        <f t="shared" si="69"/>
        <v>1</v>
      </c>
      <c r="AH545" s="103"/>
      <c r="AI545" s="12">
        <f t="shared" si="70"/>
        <v>2</v>
      </c>
      <c r="AJ545" s="103" t="s">
        <v>977</v>
      </c>
      <c r="AK545" s="12">
        <f t="shared" si="71"/>
        <v>1</v>
      </c>
    </row>
    <row r="546" spans="1:37" ht="13.5" customHeight="1">
      <c r="A546" s="13" t="s">
        <v>719</v>
      </c>
      <c r="B546" s="13" t="s">
        <v>3147</v>
      </c>
      <c r="C546" s="13" t="s">
        <v>1864</v>
      </c>
      <c r="D546" s="13" t="s">
        <v>4401</v>
      </c>
      <c r="E546" s="21" t="s">
        <v>5808</v>
      </c>
      <c r="F546" s="12" t="s">
        <v>8735</v>
      </c>
      <c r="G546" s="15" t="s">
        <v>3203</v>
      </c>
      <c r="H546" s="12" t="s">
        <v>3604</v>
      </c>
      <c r="I546" s="26" t="s">
        <v>376</v>
      </c>
      <c r="J546" s="13" t="str">
        <f t="shared" si="64"/>
        <v>tkhp890530@softbank.ne.jp</v>
      </c>
      <c r="K546" s="28" t="str">
        <f t="shared" si="65"/>
        <v>東４（ＩＣＵ） 吉田師長</v>
      </c>
      <c r="L546" s="13">
        <f t="shared" si="66"/>
        <v>23</v>
      </c>
      <c r="M546" s="61" t="s">
        <v>977</v>
      </c>
      <c r="N546" s="13">
        <v>9</v>
      </c>
      <c r="O546" s="13">
        <v>3</v>
      </c>
      <c r="P546" s="13"/>
      <c r="Q546" s="13"/>
      <c r="R546" s="17">
        <v>45383</v>
      </c>
      <c r="S546" s="80" t="s">
        <v>8821</v>
      </c>
      <c r="T546" s="18"/>
      <c r="U546" s="13" t="s">
        <v>2985</v>
      </c>
      <c r="V546" s="13" t="s">
        <v>5302</v>
      </c>
      <c r="W546" s="13"/>
      <c r="X546" s="13" t="s">
        <v>5708</v>
      </c>
      <c r="Y546" s="13" t="s">
        <v>5708</v>
      </c>
      <c r="Z546" s="13" t="s">
        <v>5708</v>
      </c>
      <c r="AA546" s="104" t="s">
        <v>8333</v>
      </c>
      <c r="AB546" s="103"/>
      <c r="AC546" s="12">
        <f t="shared" si="67"/>
        <v>2</v>
      </c>
      <c r="AD546" s="103" t="s">
        <v>8735</v>
      </c>
      <c r="AE546" s="12">
        <f t="shared" si="68"/>
        <v>1</v>
      </c>
      <c r="AF546" s="103" t="s">
        <v>3604</v>
      </c>
      <c r="AG546" s="12">
        <f t="shared" si="69"/>
        <v>1</v>
      </c>
      <c r="AH546" s="103"/>
      <c r="AI546" s="12">
        <f t="shared" si="70"/>
        <v>2</v>
      </c>
      <c r="AJ546" s="103" t="s">
        <v>977</v>
      </c>
      <c r="AK546" s="12">
        <f t="shared" si="71"/>
        <v>1</v>
      </c>
    </row>
    <row r="547" spans="1:37" ht="13.5" customHeight="1">
      <c r="A547" s="13" t="s">
        <v>720</v>
      </c>
      <c r="B547" s="13" t="s">
        <v>3147</v>
      </c>
      <c r="C547" s="13" t="s">
        <v>1865</v>
      </c>
      <c r="D547" s="13" t="s">
        <v>4402</v>
      </c>
      <c r="E547" s="21" t="s">
        <v>5809</v>
      </c>
      <c r="F547" s="12" t="s">
        <v>8736</v>
      </c>
      <c r="G547" s="15" t="s">
        <v>3203</v>
      </c>
      <c r="H547" s="12" t="s">
        <v>3625</v>
      </c>
      <c r="I547" s="26" t="s">
        <v>1113</v>
      </c>
      <c r="J547" s="13" t="str">
        <f t="shared" si="64"/>
        <v>tkhp890531@softbank.ne.jp</v>
      </c>
      <c r="K547" s="28" t="str">
        <f t="shared" si="65"/>
        <v>東４（ＳＣＵ） 川下未佳師長</v>
      </c>
      <c r="L547" s="13">
        <f t="shared" si="66"/>
        <v>27</v>
      </c>
      <c r="M547" s="61" t="s">
        <v>977</v>
      </c>
      <c r="N547" s="13">
        <v>9</v>
      </c>
      <c r="O547" s="13">
        <v>3</v>
      </c>
      <c r="P547" s="13"/>
      <c r="Q547" s="13"/>
      <c r="R547" s="17">
        <v>45383</v>
      </c>
      <c r="S547" s="82" t="s">
        <v>8820</v>
      </c>
      <c r="T547" s="18"/>
      <c r="U547" s="13" t="s">
        <v>2986</v>
      </c>
      <c r="V547" s="13" t="s">
        <v>5303</v>
      </c>
      <c r="W547" s="13"/>
      <c r="X547" s="13" t="s">
        <v>5708</v>
      </c>
      <c r="Y547" s="13" t="s">
        <v>5708</v>
      </c>
      <c r="Z547" s="13" t="s">
        <v>5708</v>
      </c>
      <c r="AA547" s="104" t="s">
        <v>8334</v>
      </c>
      <c r="AB547" s="103"/>
      <c r="AC547" s="12">
        <f t="shared" si="67"/>
        <v>2</v>
      </c>
      <c r="AD547" s="103" t="s">
        <v>8736</v>
      </c>
      <c r="AE547" s="12">
        <f t="shared" si="68"/>
        <v>1</v>
      </c>
      <c r="AF547" s="103" t="s">
        <v>3625</v>
      </c>
      <c r="AG547" s="12">
        <f t="shared" si="69"/>
        <v>1</v>
      </c>
      <c r="AH547" s="103"/>
      <c r="AI547" s="12">
        <f t="shared" si="70"/>
        <v>2</v>
      </c>
      <c r="AJ547" s="103" t="s">
        <v>977</v>
      </c>
      <c r="AK547" s="12">
        <f t="shared" si="71"/>
        <v>1</v>
      </c>
    </row>
    <row r="548" spans="1:37" ht="13.5" customHeight="1">
      <c r="A548" s="13" t="s">
        <v>721</v>
      </c>
      <c r="B548" s="13" t="s">
        <v>3147</v>
      </c>
      <c r="C548" s="13" t="s">
        <v>1866</v>
      </c>
      <c r="D548" s="13" t="s">
        <v>4403</v>
      </c>
      <c r="E548" s="21" t="s">
        <v>5810</v>
      </c>
      <c r="F548" s="12" t="s">
        <v>10416</v>
      </c>
      <c r="G548" s="15" t="s">
        <v>3390</v>
      </c>
      <c r="H548" s="12" t="s">
        <v>10417</v>
      </c>
      <c r="I548" s="26" t="s">
        <v>380</v>
      </c>
      <c r="J548" s="13" t="str">
        <f t="shared" si="64"/>
        <v>tkhp890532@softbank.ne.jp</v>
      </c>
      <c r="K548" s="28" t="str">
        <f t="shared" si="65"/>
        <v>東３（ＮＩＣＵ） 小濱師長</v>
      </c>
      <c r="L548" s="13">
        <f t="shared" si="66"/>
        <v>25</v>
      </c>
      <c r="M548" s="61" t="s">
        <v>977</v>
      </c>
      <c r="N548" s="13">
        <v>9</v>
      </c>
      <c r="O548" s="13">
        <v>3</v>
      </c>
      <c r="P548" s="13"/>
      <c r="Q548" s="13"/>
      <c r="R548" s="17">
        <v>46092</v>
      </c>
      <c r="S548" s="81" t="s">
        <v>10418</v>
      </c>
      <c r="T548" s="24"/>
      <c r="U548" s="13" t="s">
        <v>2987</v>
      </c>
      <c r="V548" s="13" t="s">
        <v>5304</v>
      </c>
      <c r="W548" s="13"/>
      <c r="X548" s="13" t="s">
        <v>5708</v>
      </c>
      <c r="Y548" s="13" t="s">
        <v>5708</v>
      </c>
      <c r="Z548" s="13" t="s">
        <v>5708</v>
      </c>
      <c r="AA548" s="104" t="s">
        <v>8328</v>
      </c>
      <c r="AB548" s="103"/>
      <c r="AC548" s="12">
        <f t="shared" si="67"/>
        <v>2</v>
      </c>
      <c r="AD548" s="103" t="s">
        <v>8733</v>
      </c>
      <c r="AE548" s="12">
        <f t="shared" si="68"/>
        <v>0</v>
      </c>
      <c r="AF548" s="103" t="s">
        <v>3624</v>
      </c>
      <c r="AG548" s="12">
        <f t="shared" si="69"/>
        <v>0</v>
      </c>
      <c r="AH548" s="103"/>
      <c r="AI548" s="12">
        <f t="shared" si="70"/>
        <v>2</v>
      </c>
      <c r="AJ548" s="103" t="s">
        <v>977</v>
      </c>
      <c r="AK548" s="12">
        <f t="shared" si="71"/>
        <v>1</v>
      </c>
    </row>
    <row r="549" spans="1:37" ht="13.5" customHeight="1">
      <c r="A549" s="13" t="s">
        <v>722</v>
      </c>
      <c r="B549" s="13" t="s">
        <v>3147</v>
      </c>
      <c r="C549" s="13" t="s">
        <v>1867</v>
      </c>
      <c r="D549" s="13" t="s">
        <v>4404</v>
      </c>
      <c r="E549" s="21" t="s">
        <v>5811</v>
      </c>
      <c r="F549" s="21" t="s">
        <v>10419</v>
      </c>
      <c r="G549" s="15" t="s">
        <v>3391</v>
      </c>
      <c r="H549" s="14" t="s">
        <v>10420</v>
      </c>
      <c r="I549" s="26" t="s">
        <v>380</v>
      </c>
      <c r="J549" s="13" t="str">
        <f t="shared" si="64"/>
        <v>tkhp890533@softbank.ne.jp</v>
      </c>
      <c r="K549" s="28" t="str">
        <f t="shared" si="65"/>
        <v>東５ 秋田師長</v>
      </c>
      <c r="L549" s="13">
        <f t="shared" si="66"/>
        <v>13</v>
      </c>
      <c r="M549" s="61" t="s">
        <v>977</v>
      </c>
      <c r="N549" s="13">
        <v>9</v>
      </c>
      <c r="O549" s="13">
        <v>3</v>
      </c>
      <c r="P549" s="13"/>
      <c r="Q549" s="13"/>
      <c r="R549" s="17">
        <v>46092</v>
      </c>
      <c r="S549" s="80" t="s">
        <v>10421</v>
      </c>
      <c r="T549" s="18"/>
      <c r="U549" s="13" t="s">
        <v>2988</v>
      </c>
      <c r="V549" s="13" t="s">
        <v>5305</v>
      </c>
      <c r="W549" s="13"/>
      <c r="X549" s="13" t="s">
        <v>5708</v>
      </c>
      <c r="Y549" s="13" t="s">
        <v>5708</v>
      </c>
      <c r="Z549" s="13" t="s">
        <v>5708</v>
      </c>
      <c r="AA549" s="104" t="s">
        <v>8340</v>
      </c>
      <c r="AB549" s="103"/>
      <c r="AC549" s="12">
        <f t="shared" si="67"/>
        <v>2</v>
      </c>
      <c r="AD549" s="103"/>
      <c r="AE549" s="12">
        <f t="shared" si="68"/>
        <v>2</v>
      </c>
      <c r="AF549" s="103"/>
      <c r="AG549" s="12">
        <f t="shared" si="69"/>
        <v>2</v>
      </c>
      <c r="AH549" s="103"/>
      <c r="AI549" s="12">
        <f t="shared" si="70"/>
        <v>2</v>
      </c>
      <c r="AJ549" s="103" t="s">
        <v>977</v>
      </c>
      <c r="AK549" s="12">
        <f t="shared" si="71"/>
        <v>1</v>
      </c>
    </row>
    <row r="550" spans="1:37" ht="13.5" customHeight="1">
      <c r="A550" s="13" t="s">
        <v>723</v>
      </c>
      <c r="B550" s="13" t="s">
        <v>3147</v>
      </c>
      <c r="C550" s="13" t="s">
        <v>1868</v>
      </c>
      <c r="D550" s="13" t="s">
        <v>4405</v>
      </c>
      <c r="E550" s="21" t="s">
        <v>5812</v>
      </c>
      <c r="F550" s="21" t="s">
        <v>6014</v>
      </c>
      <c r="G550" s="15" t="s">
        <v>3392</v>
      </c>
      <c r="H550" s="14" t="s">
        <v>5747</v>
      </c>
      <c r="I550" s="26" t="s">
        <v>380</v>
      </c>
      <c r="J550" s="13" t="str">
        <f t="shared" si="64"/>
        <v>tkhp890534@softbank.ne.jp</v>
      </c>
      <c r="K550" s="28" t="str">
        <f t="shared" si="65"/>
        <v>東６ 秋山師長</v>
      </c>
      <c r="L550" s="13">
        <f t="shared" si="66"/>
        <v>13</v>
      </c>
      <c r="M550" s="61" t="s">
        <v>977</v>
      </c>
      <c r="N550" s="13">
        <v>9</v>
      </c>
      <c r="O550" s="13">
        <v>3</v>
      </c>
      <c r="P550" s="13"/>
      <c r="Q550" s="13"/>
      <c r="R550" s="17">
        <v>45017</v>
      </c>
      <c r="S550" s="81" t="s">
        <v>7375</v>
      </c>
      <c r="T550" s="24"/>
      <c r="U550" s="13" t="s">
        <v>2989</v>
      </c>
      <c r="V550" s="13" t="s">
        <v>5306</v>
      </c>
      <c r="W550" s="13"/>
      <c r="X550" s="13" t="s">
        <v>5708</v>
      </c>
      <c r="Y550" s="13" t="s">
        <v>5708</v>
      </c>
      <c r="Z550" s="13" t="s">
        <v>5708</v>
      </c>
      <c r="AA550" s="104" t="s">
        <v>8342</v>
      </c>
      <c r="AB550" s="103"/>
      <c r="AC550" s="12">
        <f t="shared" si="67"/>
        <v>2</v>
      </c>
      <c r="AD550" s="103"/>
      <c r="AE550" s="12">
        <f t="shared" si="68"/>
        <v>2</v>
      </c>
      <c r="AF550" s="103"/>
      <c r="AG550" s="12">
        <f t="shared" si="69"/>
        <v>2</v>
      </c>
      <c r="AH550" s="103"/>
      <c r="AI550" s="12">
        <f t="shared" si="70"/>
        <v>2</v>
      </c>
      <c r="AJ550" s="103" t="s">
        <v>977</v>
      </c>
      <c r="AK550" s="12">
        <f t="shared" si="71"/>
        <v>1</v>
      </c>
    </row>
    <row r="551" spans="1:37" ht="13.5" customHeight="1">
      <c r="A551" s="13" t="s">
        <v>724</v>
      </c>
      <c r="B551" s="13" t="s">
        <v>3147</v>
      </c>
      <c r="C551" s="13" t="s">
        <v>1869</v>
      </c>
      <c r="D551" s="13" t="s">
        <v>4406</v>
      </c>
      <c r="E551" s="21" t="s">
        <v>5813</v>
      </c>
      <c r="F551" s="21" t="s">
        <v>9279</v>
      </c>
      <c r="G551" s="15" t="s">
        <v>3393</v>
      </c>
      <c r="H551" s="14" t="s">
        <v>9280</v>
      </c>
      <c r="I551" s="26" t="s">
        <v>380</v>
      </c>
      <c r="J551" s="13" t="str">
        <f t="shared" si="64"/>
        <v>tkhp890535@softbank.ne.jp</v>
      </c>
      <c r="K551" s="28" t="str">
        <f t="shared" si="65"/>
        <v>東７ 四宮師長</v>
      </c>
      <c r="L551" s="13">
        <f t="shared" si="66"/>
        <v>13</v>
      </c>
      <c r="M551" s="61" t="s">
        <v>977</v>
      </c>
      <c r="N551" s="13">
        <v>9</v>
      </c>
      <c r="O551" s="13">
        <v>3</v>
      </c>
      <c r="P551" s="13"/>
      <c r="Q551" s="13"/>
      <c r="R551" s="17">
        <v>45748</v>
      </c>
      <c r="S551" s="86" t="s">
        <v>9281</v>
      </c>
      <c r="T551" s="24"/>
      <c r="U551" s="13" t="s">
        <v>2990</v>
      </c>
      <c r="V551" s="13" t="s">
        <v>5307</v>
      </c>
      <c r="W551" s="13"/>
      <c r="X551" s="13" t="s">
        <v>5708</v>
      </c>
      <c r="Y551" s="13" t="s">
        <v>5708</v>
      </c>
      <c r="Z551" s="13" t="s">
        <v>5708</v>
      </c>
      <c r="AA551" s="104" t="s">
        <v>8344</v>
      </c>
      <c r="AB551" s="103"/>
      <c r="AC551" s="12">
        <f t="shared" si="67"/>
        <v>2</v>
      </c>
      <c r="AD551" s="103"/>
      <c r="AE551" s="12">
        <f t="shared" si="68"/>
        <v>2</v>
      </c>
      <c r="AF551" s="103"/>
      <c r="AG551" s="12">
        <f t="shared" si="69"/>
        <v>2</v>
      </c>
      <c r="AH551" s="103"/>
      <c r="AI551" s="12">
        <f t="shared" si="70"/>
        <v>2</v>
      </c>
      <c r="AJ551" s="103" t="s">
        <v>977</v>
      </c>
      <c r="AK551" s="12">
        <f t="shared" si="71"/>
        <v>1</v>
      </c>
    </row>
    <row r="552" spans="1:37" ht="13.5" customHeight="1">
      <c r="A552" s="13" t="s">
        <v>725</v>
      </c>
      <c r="B552" s="13" t="s">
        <v>3147</v>
      </c>
      <c r="C552" s="13" t="s">
        <v>1870</v>
      </c>
      <c r="D552" s="13" t="s">
        <v>4407</v>
      </c>
      <c r="E552" s="21" t="s">
        <v>5814</v>
      </c>
      <c r="F552" s="12" t="s">
        <v>8738</v>
      </c>
      <c r="G552" s="15" t="s">
        <v>3394</v>
      </c>
      <c r="H552" s="12" t="s">
        <v>5742</v>
      </c>
      <c r="I552" s="26" t="s">
        <v>740</v>
      </c>
      <c r="J552" s="13" t="str">
        <f t="shared" si="64"/>
        <v>tkhp890536@softbank.ne.jp</v>
      </c>
      <c r="K552" s="28" t="str">
        <f t="shared" si="65"/>
        <v>東８ 細川師長</v>
      </c>
      <c r="L552" s="13">
        <f t="shared" si="66"/>
        <v>13</v>
      </c>
      <c r="M552" s="61" t="s">
        <v>977</v>
      </c>
      <c r="N552" s="13">
        <v>9</v>
      </c>
      <c r="O552" s="13">
        <v>3</v>
      </c>
      <c r="P552" s="13"/>
      <c r="Q552" s="13"/>
      <c r="R552" s="17">
        <v>45383</v>
      </c>
      <c r="S552" s="80" t="s">
        <v>8819</v>
      </c>
      <c r="T552" s="18"/>
      <c r="U552" s="13" t="s">
        <v>2991</v>
      </c>
      <c r="V552" s="13" t="s">
        <v>5308</v>
      </c>
      <c r="W552" s="13"/>
      <c r="X552" s="13" t="s">
        <v>5708</v>
      </c>
      <c r="Y552" s="13" t="s">
        <v>5708</v>
      </c>
      <c r="Z552" s="13" t="s">
        <v>5708</v>
      </c>
      <c r="AA552" s="104" t="s">
        <v>8346</v>
      </c>
      <c r="AB552" s="103"/>
      <c r="AC552" s="12">
        <f t="shared" si="67"/>
        <v>2</v>
      </c>
      <c r="AD552" s="103" t="s">
        <v>8738</v>
      </c>
      <c r="AE552" s="12">
        <f t="shared" si="68"/>
        <v>1</v>
      </c>
      <c r="AF552" s="103" t="s">
        <v>5742</v>
      </c>
      <c r="AG552" s="12">
        <f t="shared" si="69"/>
        <v>1</v>
      </c>
      <c r="AH552" s="103"/>
      <c r="AI552" s="12">
        <f t="shared" si="70"/>
        <v>2</v>
      </c>
      <c r="AJ552" s="103" t="s">
        <v>977</v>
      </c>
      <c r="AK552" s="12">
        <f t="shared" si="71"/>
        <v>1</v>
      </c>
    </row>
    <row r="553" spans="1:37" ht="13.5" customHeight="1">
      <c r="A553" s="20" t="s">
        <v>1149</v>
      </c>
      <c r="B553" s="13" t="s">
        <v>3147</v>
      </c>
      <c r="C553" s="13" t="s">
        <v>1871</v>
      </c>
      <c r="D553" s="13" t="s">
        <v>4408</v>
      </c>
      <c r="E553" s="21" t="s">
        <v>5796</v>
      </c>
      <c r="F553" s="21" t="s">
        <v>6943</v>
      </c>
      <c r="G553" s="15" t="s">
        <v>3379</v>
      </c>
      <c r="H553" s="14" t="s">
        <v>6973</v>
      </c>
      <c r="I553" s="22" t="s">
        <v>1187</v>
      </c>
      <c r="J553" s="13" t="str">
        <f t="shared" si="64"/>
        <v>tkhp890537@softbank.ne.jp</v>
      </c>
      <c r="K553" s="28" t="str">
        <f t="shared" si="65"/>
        <v>褥瘡対策室 前野看護師</v>
      </c>
      <c r="L553" s="13">
        <f t="shared" si="66"/>
        <v>21</v>
      </c>
      <c r="M553" s="61" t="s">
        <v>977</v>
      </c>
      <c r="N553" s="13">
        <v>12</v>
      </c>
      <c r="O553" s="13">
        <v>3</v>
      </c>
      <c r="P553" s="13"/>
      <c r="Q553" s="13"/>
      <c r="R553" s="17">
        <v>44652</v>
      </c>
      <c r="S553" s="80" t="s">
        <v>7028</v>
      </c>
      <c r="T553" s="18"/>
      <c r="U553" s="13" t="s">
        <v>2992</v>
      </c>
      <c r="V553" s="13" t="s">
        <v>5309</v>
      </c>
      <c r="W553" s="13"/>
      <c r="X553" s="13" t="s">
        <v>5708</v>
      </c>
      <c r="Y553" s="13" t="s">
        <v>5708</v>
      </c>
      <c r="Z553" s="13" t="s">
        <v>5708</v>
      </c>
      <c r="AA553" s="104" t="s">
        <v>8286</v>
      </c>
      <c r="AB553" s="103"/>
      <c r="AC553" s="12">
        <f t="shared" si="67"/>
        <v>2</v>
      </c>
      <c r="AD553" s="103"/>
      <c r="AE553" s="12">
        <f t="shared" si="68"/>
        <v>2</v>
      </c>
      <c r="AF553" s="103"/>
      <c r="AG553" s="12">
        <f t="shared" si="69"/>
        <v>2</v>
      </c>
      <c r="AH553" s="103"/>
      <c r="AI553" s="12">
        <f t="shared" si="70"/>
        <v>2</v>
      </c>
      <c r="AJ553" s="103" t="s">
        <v>977</v>
      </c>
      <c r="AK553" s="12">
        <f t="shared" si="71"/>
        <v>1</v>
      </c>
    </row>
    <row r="554" spans="1:37" ht="13.5" customHeight="1">
      <c r="A554" s="13" t="s">
        <v>726</v>
      </c>
      <c r="B554" s="13" t="s">
        <v>3147</v>
      </c>
      <c r="C554" s="13" t="s">
        <v>1872</v>
      </c>
      <c r="D554" s="13" t="s">
        <v>4409</v>
      </c>
      <c r="E554" s="21" t="s">
        <v>5815</v>
      </c>
      <c r="F554" s="21" t="s">
        <v>7364</v>
      </c>
      <c r="G554" s="15" t="s">
        <v>7074</v>
      </c>
      <c r="H554" s="14" t="s">
        <v>3644</v>
      </c>
      <c r="I554" s="22" t="s">
        <v>380</v>
      </c>
      <c r="J554" s="13" t="str">
        <f t="shared" si="64"/>
        <v>tkhp890538@softbank.ne.jp</v>
      </c>
      <c r="K554" s="28" t="str">
        <f t="shared" si="65"/>
        <v>看護（手術部） 藤本師長</v>
      </c>
      <c r="L554" s="13">
        <f t="shared" si="66"/>
        <v>23</v>
      </c>
      <c r="M554" s="61" t="s">
        <v>977</v>
      </c>
      <c r="N554" s="13">
        <v>9</v>
      </c>
      <c r="O554" s="13">
        <v>3</v>
      </c>
      <c r="P554" s="13"/>
      <c r="Q554" s="13"/>
      <c r="R554" s="17">
        <v>45017</v>
      </c>
      <c r="S554" s="80" t="s">
        <v>7376</v>
      </c>
      <c r="T554" s="18"/>
      <c r="U554" s="13" t="s">
        <v>2993</v>
      </c>
      <c r="V554" s="13" t="s">
        <v>5310</v>
      </c>
      <c r="W554" s="13"/>
      <c r="X554" s="13" t="s">
        <v>5708</v>
      </c>
      <c r="Y554" s="13" t="s">
        <v>5708</v>
      </c>
      <c r="Z554" s="13" t="s">
        <v>5708</v>
      </c>
      <c r="AA554" s="104" t="s">
        <v>8244</v>
      </c>
      <c r="AB554" s="103"/>
      <c r="AC554" s="12">
        <f t="shared" si="67"/>
        <v>2</v>
      </c>
      <c r="AD554" s="103"/>
      <c r="AE554" s="12">
        <f t="shared" si="68"/>
        <v>2</v>
      </c>
      <c r="AF554" s="103"/>
      <c r="AG554" s="12">
        <f t="shared" si="69"/>
        <v>2</v>
      </c>
      <c r="AH554" s="103"/>
      <c r="AI554" s="12">
        <f t="shared" si="70"/>
        <v>2</v>
      </c>
      <c r="AJ554" s="103" t="s">
        <v>977</v>
      </c>
      <c r="AK554" s="12">
        <f t="shared" si="71"/>
        <v>1</v>
      </c>
    </row>
    <row r="555" spans="1:37" ht="13.5" customHeight="1">
      <c r="A555" s="13" t="s">
        <v>727</v>
      </c>
      <c r="B555" s="13" t="s">
        <v>3147</v>
      </c>
      <c r="C555" s="13" t="s">
        <v>1873</v>
      </c>
      <c r="D555" s="13" t="s">
        <v>4410</v>
      </c>
      <c r="E555" s="12" t="s">
        <v>8684</v>
      </c>
      <c r="F555" s="21" t="s">
        <v>9282</v>
      </c>
      <c r="G555" s="15" t="s">
        <v>8808</v>
      </c>
      <c r="H555" s="14" t="s">
        <v>9283</v>
      </c>
      <c r="I555" s="22" t="s">
        <v>379</v>
      </c>
      <c r="J555" s="13" t="str">
        <f t="shared" si="64"/>
        <v>tkhp890539@softbank.ne.jp</v>
      </c>
      <c r="K555" s="28" t="str">
        <f t="shared" si="65"/>
        <v>看護部（放射・内視鏡） 原田師長</v>
      </c>
      <c r="L555" s="13">
        <f t="shared" si="66"/>
        <v>31</v>
      </c>
      <c r="M555" s="61" t="s">
        <v>977</v>
      </c>
      <c r="N555" s="13">
        <v>9</v>
      </c>
      <c r="O555" s="13">
        <v>3</v>
      </c>
      <c r="P555" s="13"/>
      <c r="Q555" s="13"/>
      <c r="R555" s="17">
        <v>45748</v>
      </c>
      <c r="S555" s="81" t="s">
        <v>9284</v>
      </c>
      <c r="T555" s="24"/>
      <c r="U555" s="13" t="s">
        <v>2994</v>
      </c>
      <c r="V555" s="13" t="s">
        <v>5311</v>
      </c>
      <c r="W555" s="13"/>
      <c r="X555" s="13" t="s">
        <v>5708</v>
      </c>
      <c r="Y555" s="13" t="s">
        <v>5708</v>
      </c>
      <c r="Z555" s="13" t="s">
        <v>5708</v>
      </c>
      <c r="AA555" s="104" t="s">
        <v>8350</v>
      </c>
      <c r="AB555" s="103" t="s">
        <v>8684</v>
      </c>
      <c r="AC555" s="12">
        <f t="shared" si="67"/>
        <v>1</v>
      </c>
      <c r="AD555" s="103"/>
      <c r="AE555" s="12">
        <f t="shared" si="68"/>
        <v>2</v>
      </c>
      <c r="AF555" s="103"/>
      <c r="AG555" s="12">
        <f t="shared" si="69"/>
        <v>2</v>
      </c>
      <c r="AH555" s="103"/>
      <c r="AI555" s="12">
        <f t="shared" si="70"/>
        <v>2</v>
      </c>
      <c r="AJ555" s="103" t="s">
        <v>977</v>
      </c>
      <c r="AK555" s="12">
        <f t="shared" si="71"/>
        <v>1</v>
      </c>
    </row>
    <row r="556" spans="1:37" ht="13.5" customHeight="1">
      <c r="A556" s="13" t="s">
        <v>728</v>
      </c>
      <c r="B556" s="13" t="s">
        <v>3147</v>
      </c>
      <c r="C556" s="13" t="s">
        <v>1874</v>
      </c>
      <c r="D556" s="13" t="s">
        <v>4411</v>
      </c>
      <c r="E556" s="21" t="s">
        <v>984</v>
      </c>
      <c r="F556" s="21" t="s">
        <v>10525</v>
      </c>
      <c r="G556" s="15" t="s">
        <v>1120</v>
      </c>
      <c r="H556" s="14" t="s">
        <v>10526</v>
      </c>
      <c r="I556" s="22" t="s">
        <v>1146</v>
      </c>
      <c r="J556" s="13" t="str">
        <f t="shared" si="64"/>
        <v>tkhp890540@softbank.ne.jp</v>
      </c>
      <c r="K556" s="28" t="str">
        <f t="shared" si="65"/>
        <v>消化器内科 大原一輝</v>
      </c>
      <c r="L556" s="13">
        <f t="shared" si="66"/>
        <v>19</v>
      </c>
      <c r="M556" s="61" t="s">
        <v>961</v>
      </c>
      <c r="N556" s="13">
        <v>6</v>
      </c>
      <c r="O556" s="13">
        <v>1</v>
      </c>
      <c r="P556" s="13"/>
      <c r="Q556" s="13"/>
      <c r="R556" s="17">
        <v>46100</v>
      </c>
      <c r="S556" s="80" t="s">
        <v>10532</v>
      </c>
      <c r="T556" s="18"/>
      <c r="U556" s="13" t="s">
        <v>2306</v>
      </c>
      <c r="V556" s="13" t="s">
        <v>5312</v>
      </c>
      <c r="W556" s="13"/>
      <c r="X556" s="13" t="s">
        <v>5708</v>
      </c>
      <c r="Y556" s="13" t="s">
        <v>5708</v>
      </c>
      <c r="Z556" s="13" t="s">
        <v>5708</v>
      </c>
      <c r="AA556" s="104" t="s">
        <v>7661</v>
      </c>
      <c r="AB556" s="103"/>
      <c r="AC556" s="12">
        <f t="shared" si="67"/>
        <v>2</v>
      </c>
      <c r="AD556" s="103"/>
      <c r="AE556" s="12">
        <f t="shared" si="68"/>
        <v>2</v>
      </c>
      <c r="AF556" s="103"/>
      <c r="AG556" s="12">
        <f t="shared" si="69"/>
        <v>2</v>
      </c>
      <c r="AH556" s="103"/>
      <c r="AI556" s="12">
        <f t="shared" si="70"/>
        <v>2</v>
      </c>
      <c r="AJ556" s="103" t="s">
        <v>961</v>
      </c>
      <c r="AK556" s="12">
        <f t="shared" si="71"/>
        <v>1</v>
      </c>
    </row>
    <row r="557" spans="1:37" ht="13.5" customHeight="1">
      <c r="A557" s="20" t="s">
        <v>1197</v>
      </c>
      <c r="B557" s="13" t="s">
        <v>3147</v>
      </c>
      <c r="C557" s="13" t="s">
        <v>1875</v>
      </c>
      <c r="D557" s="13" t="s">
        <v>4412</v>
      </c>
      <c r="E557" s="21" t="s">
        <v>8877</v>
      </c>
      <c r="F557" s="21" t="s">
        <v>11058</v>
      </c>
      <c r="G557" s="15" t="s">
        <v>8881</v>
      </c>
      <c r="H557" s="14" t="s">
        <v>7165</v>
      </c>
      <c r="I557" s="22" t="s">
        <v>1146</v>
      </c>
      <c r="J557" s="13" t="str">
        <f t="shared" si="64"/>
        <v>tkhp890541@softbank.ne.jp</v>
      </c>
      <c r="K557" s="28" t="str">
        <f t="shared" si="65"/>
        <v>病理診断科・病理部 木内華由</v>
      </c>
      <c r="L557" s="13">
        <f t="shared" si="66"/>
        <v>27</v>
      </c>
      <c r="M557" s="145" t="s">
        <v>8892</v>
      </c>
      <c r="N557" s="13">
        <v>6</v>
      </c>
      <c r="O557" s="13">
        <v>1</v>
      </c>
      <c r="P557" s="13"/>
      <c r="Q557" s="13"/>
      <c r="R557" s="17">
        <v>46296</v>
      </c>
      <c r="S557" s="80" t="s">
        <v>11059</v>
      </c>
      <c r="T557" s="18"/>
      <c r="U557" s="13" t="s">
        <v>2307</v>
      </c>
      <c r="V557" s="13" t="s">
        <v>5313</v>
      </c>
      <c r="W557" s="13"/>
      <c r="X557" s="13" t="s">
        <v>5708</v>
      </c>
      <c r="Y557" s="13" t="s">
        <v>5708</v>
      </c>
      <c r="Z557" s="13" t="s">
        <v>5708</v>
      </c>
      <c r="AA557" s="104" t="s">
        <v>8132</v>
      </c>
      <c r="AB557" s="103"/>
      <c r="AC557" s="12">
        <f t="shared" si="67"/>
        <v>2</v>
      </c>
      <c r="AD557" s="103"/>
      <c r="AE557" s="12">
        <f t="shared" si="68"/>
        <v>2</v>
      </c>
      <c r="AF557" s="103"/>
      <c r="AG557" s="12">
        <f t="shared" si="69"/>
        <v>2</v>
      </c>
      <c r="AH557" s="103"/>
      <c r="AI557" s="12">
        <f t="shared" si="70"/>
        <v>2</v>
      </c>
      <c r="AJ557" s="103" t="s">
        <v>974</v>
      </c>
      <c r="AK557" s="12">
        <f t="shared" si="71"/>
        <v>0</v>
      </c>
    </row>
    <row r="558" spans="1:37" ht="13.5" customHeight="1">
      <c r="A558" s="13" t="s">
        <v>729</v>
      </c>
      <c r="B558" s="13" t="s">
        <v>3147</v>
      </c>
      <c r="C558" s="13" t="s">
        <v>1876</v>
      </c>
      <c r="D558" s="13" t="s">
        <v>4413</v>
      </c>
      <c r="E558" s="21" t="s">
        <v>984</v>
      </c>
      <c r="F558" s="21" t="s">
        <v>6015</v>
      </c>
      <c r="G558" s="15" t="s">
        <v>1120</v>
      </c>
      <c r="H558" s="14" t="s">
        <v>3656</v>
      </c>
      <c r="I558" s="16" t="s">
        <v>7247</v>
      </c>
      <c r="J558" s="13" t="str">
        <f t="shared" si="64"/>
        <v>tkhp890542@softbank.ne.jp</v>
      </c>
      <c r="K558" s="28" t="str">
        <f t="shared" si="65"/>
        <v>消化器内科 田中久美子</v>
      </c>
      <c r="L558" s="13">
        <f t="shared" si="66"/>
        <v>21</v>
      </c>
      <c r="M558" s="61" t="s">
        <v>961</v>
      </c>
      <c r="N558" s="13">
        <v>6</v>
      </c>
      <c r="O558" s="13">
        <v>1</v>
      </c>
      <c r="P558" s="13"/>
      <c r="Q558" s="13"/>
      <c r="R558" s="17">
        <v>41505</v>
      </c>
      <c r="S558" s="80" t="s">
        <v>6745</v>
      </c>
      <c r="T558" s="18"/>
      <c r="U558" s="13" t="s">
        <v>2308</v>
      </c>
      <c r="V558" s="13" t="s">
        <v>5314</v>
      </c>
      <c r="W558" s="13"/>
      <c r="X558" s="13" t="s">
        <v>5708</v>
      </c>
      <c r="Y558" s="13" t="s">
        <v>5708</v>
      </c>
      <c r="Z558" s="13" t="s">
        <v>5708</v>
      </c>
      <c r="AA558" s="104" t="s">
        <v>7662</v>
      </c>
      <c r="AB558" s="103"/>
      <c r="AC558" s="12">
        <f t="shared" si="67"/>
        <v>2</v>
      </c>
      <c r="AD558" s="103"/>
      <c r="AE558" s="12">
        <f t="shared" si="68"/>
        <v>2</v>
      </c>
      <c r="AF558" s="103"/>
      <c r="AG558" s="12">
        <f t="shared" si="69"/>
        <v>2</v>
      </c>
      <c r="AH558" s="103"/>
      <c r="AI558" s="12">
        <f t="shared" si="70"/>
        <v>2</v>
      </c>
      <c r="AJ558" s="103" t="s">
        <v>961</v>
      </c>
      <c r="AK558" s="12">
        <f t="shared" si="71"/>
        <v>1</v>
      </c>
    </row>
    <row r="559" spans="1:37" ht="13.5" customHeight="1">
      <c r="A559" s="13" t="s">
        <v>730</v>
      </c>
      <c r="B559" s="13" t="s">
        <v>3147</v>
      </c>
      <c r="C559" s="13" t="s">
        <v>1877</v>
      </c>
      <c r="D559" s="13" t="s">
        <v>4414</v>
      </c>
      <c r="E559" s="21" t="s">
        <v>7231</v>
      </c>
      <c r="F559" s="21" t="s">
        <v>3395</v>
      </c>
      <c r="G559" s="15" t="s">
        <v>7232</v>
      </c>
      <c r="H559" s="14" t="s">
        <v>3731</v>
      </c>
      <c r="I559" s="22" t="s">
        <v>6441</v>
      </c>
      <c r="J559" s="13" t="str">
        <f t="shared" si="64"/>
        <v>tkhp890543@softbank.ne.jp</v>
      </c>
      <c r="K559" s="28" t="str">
        <f t="shared" si="65"/>
        <v>精神科神経科 中瀧理仁</v>
      </c>
      <c r="L559" s="13">
        <f t="shared" si="66"/>
        <v>21</v>
      </c>
      <c r="M559" s="61" t="s">
        <v>7230</v>
      </c>
      <c r="N559" s="13">
        <v>6</v>
      </c>
      <c r="O559" s="13">
        <v>1</v>
      </c>
      <c r="P559" s="13"/>
      <c r="Q559" s="13"/>
      <c r="R559" s="17">
        <v>42396</v>
      </c>
      <c r="S559" s="80" t="s">
        <v>6746</v>
      </c>
      <c r="T559" s="18"/>
      <c r="U559" s="13" t="s">
        <v>2611</v>
      </c>
      <c r="V559" s="13" t="s">
        <v>5315</v>
      </c>
      <c r="W559" s="13"/>
      <c r="X559" s="13" t="s">
        <v>5708</v>
      </c>
      <c r="Y559" s="13" t="s">
        <v>5708</v>
      </c>
      <c r="Z559" s="13" t="s">
        <v>5708</v>
      </c>
      <c r="AA559" s="104" t="s">
        <v>7935</v>
      </c>
      <c r="AB559" s="103"/>
      <c r="AC559" s="12">
        <f t="shared" si="67"/>
        <v>2</v>
      </c>
      <c r="AD559" s="103"/>
      <c r="AE559" s="12">
        <f t="shared" si="68"/>
        <v>2</v>
      </c>
      <c r="AF559" s="103"/>
      <c r="AG559" s="12">
        <f t="shared" si="69"/>
        <v>2</v>
      </c>
      <c r="AH559" s="103"/>
      <c r="AI559" s="12">
        <f t="shared" si="70"/>
        <v>2</v>
      </c>
      <c r="AJ559" s="103" t="s">
        <v>7230</v>
      </c>
      <c r="AK559" s="12">
        <f t="shared" si="71"/>
        <v>1</v>
      </c>
    </row>
    <row r="560" spans="1:37" ht="13.5" customHeight="1">
      <c r="A560" s="13" t="s">
        <v>731</v>
      </c>
      <c r="B560" s="13" t="s">
        <v>3147</v>
      </c>
      <c r="C560" s="13" t="s">
        <v>1878</v>
      </c>
      <c r="D560" s="13" t="s">
        <v>4415</v>
      </c>
      <c r="E560" s="21" t="s">
        <v>984</v>
      </c>
      <c r="F560" s="21" t="s">
        <v>1178</v>
      </c>
      <c r="G560" s="15" t="s">
        <v>1120</v>
      </c>
      <c r="H560" s="14" t="s">
        <v>3666</v>
      </c>
      <c r="I560" s="16" t="s">
        <v>247</v>
      </c>
      <c r="J560" s="13" t="str">
        <f t="shared" si="64"/>
        <v>tkhp890544@softbank.ne.jp</v>
      </c>
      <c r="K560" s="28" t="str">
        <f t="shared" si="65"/>
        <v>消化器内科 三井康裕</v>
      </c>
      <c r="L560" s="13">
        <f t="shared" si="66"/>
        <v>19</v>
      </c>
      <c r="M560" s="61" t="s">
        <v>961</v>
      </c>
      <c r="N560" s="13">
        <v>6</v>
      </c>
      <c r="O560" s="13">
        <v>1</v>
      </c>
      <c r="P560" s="13"/>
      <c r="Q560" s="13"/>
      <c r="R560" s="17">
        <v>43182</v>
      </c>
      <c r="S560" s="82" t="s">
        <v>6747</v>
      </c>
      <c r="T560" s="18"/>
      <c r="U560" s="13" t="s">
        <v>2309</v>
      </c>
      <c r="V560" s="13" t="s">
        <v>5316</v>
      </c>
      <c r="W560" s="13"/>
      <c r="X560" s="13" t="s">
        <v>5708</v>
      </c>
      <c r="Y560" s="13" t="s">
        <v>5708</v>
      </c>
      <c r="Z560" s="13" t="s">
        <v>5708</v>
      </c>
      <c r="AA560" s="104" t="s">
        <v>7663</v>
      </c>
      <c r="AB560" s="103"/>
      <c r="AC560" s="12">
        <f t="shared" si="67"/>
        <v>2</v>
      </c>
      <c r="AD560" s="103"/>
      <c r="AE560" s="12">
        <f t="shared" si="68"/>
        <v>2</v>
      </c>
      <c r="AF560" s="103"/>
      <c r="AG560" s="12">
        <f t="shared" si="69"/>
        <v>2</v>
      </c>
      <c r="AH560" s="103"/>
      <c r="AI560" s="12">
        <f t="shared" si="70"/>
        <v>2</v>
      </c>
      <c r="AJ560" s="103" t="s">
        <v>961</v>
      </c>
      <c r="AK560" s="12">
        <f t="shared" si="71"/>
        <v>1</v>
      </c>
    </row>
    <row r="561" spans="1:37" ht="13.5" customHeight="1">
      <c r="A561" s="13" t="s">
        <v>732</v>
      </c>
      <c r="B561" s="13" t="s">
        <v>3147</v>
      </c>
      <c r="C561" s="13" t="s">
        <v>1879</v>
      </c>
      <c r="D561" s="13" t="s">
        <v>4416</v>
      </c>
      <c r="E561" s="21" t="s">
        <v>984</v>
      </c>
      <c r="F561" s="21" t="s">
        <v>6016</v>
      </c>
      <c r="G561" s="15" t="s">
        <v>1120</v>
      </c>
      <c r="H561" s="14" t="s">
        <v>3614</v>
      </c>
      <c r="I561" s="16" t="s">
        <v>1110</v>
      </c>
      <c r="J561" s="13" t="str">
        <f t="shared" si="64"/>
        <v>tkhp890545@softbank.ne.jp</v>
      </c>
      <c r="K561" s="28" t="str">
        <f t="shared" si="65"/>
        <v>消化器内科 岡本耕一</v>
      </c>
      <c r="L561" s="13">
        <f t="shared" si="66"/>
        <v>19</v>
      </c>
      <c r="M561" s="61" t="s">
        <v>961</v>
      </c>
      <c r="N561" s="13">
        <v>6</v>
      </c>
      <c r="O561" s="13">
        <v>1</v>
      </c>
      <c r="P561" s="13"/>
      <c r="Q561" s="13"/>
      <c r="R561" s="17">
        <v>42809</v>
      </c>
      <c r="S561" s="80" t="s">
        <v>6748</v>
      </c>
      <c r="T561" s="18"/>
      <c r="U561" s="13" t="s">
        <v>2310</v>
      </c>
      <c r="V561" s="13" t="s">
        <v>5317</v>
      </c>
      <c r="W561" s="13"/>
      <c r="X561" s="13" t="s">
        <v>5708</v>
      </c>
      <c r="Y561" s="13" t="s">
        <v>5708</v>
      </c>
      <c r="Z561" s="13" t="s">
        <v>5708</v>
      </c>
      <c r="AA561" s="104" t="s">
        <v>7664</v>
      </c>
      <c r="AB561" s="103"/>
      <c r="AC561" s="12">
        <f t="shared" si="67"/>
        <v>2</v>
      </c>
      <c r="AD561" s="103"/>
      <c r="AE561" s="12">
        <f t="shared" si="68"/>
        <v>2</v>
      </c>
      <c r="AF561" s="103"/>
      <c r="AG561" s="12">
        <f t="shared" si="69"/>
        <v>2</v>
      </c>
      <c r="AH561" s="103"/>
      <c r="AI561" s="12">
        <f t="shared" si="70"/>
        <v>2</v>
      </c>
      <c r="AJ561" s="103" t="s">
        <v>961</v>
      </c>
      <c r="AK561" s="12">
        <f t="shared" si="71"/>
        <v>1</v>
      </c>
    </row>
    <row r="562" spans="1:37" ht="13.5" customHeight="1">
      <c r="A562" s="13" t="s">
        <v>733</v>
      </c>
      <c r="B562" s="13" t="s">
        <v>3147</v>
      </c>
      <c r="C562" s="13" t="s">
        <v>1880</v>
      </c>
      <c r="D562" s="13" t="s">
        <v>4417</v>
      </c>
      <c r="E562" s="21" t="s">
        <v>997</v>
      </c>
      <c r="F562" s="21" t="s">
        <v>9062</v>
      </c>
      <c r="G562" s="15" t="s">
        <v>1249</v>
      </c>
      <c r="H562" s="14" t="s">
        <v>9063</v>
      </c>
      <c r="I562" s="16" t="s">
        <v>7246</v>
      </c>
      <c r="J562" s="13" t="str">
        <f t="shared" si="64"/>
        <v>tkhp890546@softbank.ne.jp</v>
      </c>
      <c r="K562" s="28" t="str">
        <f t="shared" si="65"/>
        <v>麻酔科 松田みゆき</v>
      </c>
      <c r="L562" s="13">
        <f t="shared" si="66"/>
        <v>17</v>
      </c>
      <c r="M562" s="61" t="s">
        <v>967</v>
      </c>
      <c r="N562" s="13">
        <v>6</v>
      </c>
      <c r="O562" s="13">
        <v>1</v>
      </c>
      <c r="P562" s="13"/>
      <c r="Q562" s="13"/>
      <c r="R562" s="17">
        <v>45748</v>
      </c>
      <c r="S562" s="80" t="s">
        <v>9064</v>
      </c>
      <c r="T562" s="18"/>
      <c r="U562" s="13" t="s">
        <v>2446</v>
      </c>
      <c r="V562" s="13" t="s">
        <v>5318</v>
      </c>
      <c r="W562" s="13"/>
      <c r="X562" s="13" t="s">
        <v>5708</v>
      </c>
      <c r="Y562" s="13" t="s">
        <v>5708</v>
      </c>
      <c r="Z562" s="13" t="s">
        <v>5708</v>
      </c>
      <c r="AA562" s="104" t="s">
        <v>7914</v>
      </c>
      <c r="AB562" s="103"/>
      <c r="AC562" s="12">
        <f t="shared" si="67"/>
        <v>2</v>
      </c>
      <c r="AD562" s="103"/>
      <c r="AE562" s="12">
        <f t="shared" si="68"/>
        <v>2</v>
      </c>
      <c r="AF562" s="103"/>
      <c r="AG562" s="12">
        <f t="shared" si="69"/>
        <v>2</v>
      </c>
      <c r="AH562" s="103"/>
      <c r="AI562" s="12">
        <f t="shared" si="70"/>
        <v>2</v>
      </c>
      <c r="AJ562" s="103" t="s">
        <v>967</v>
      </c>
      <c r="AK562" s="12">
        <f t="shared" si="71"/>
        <v>1</v>
      </c>
    </row>
    <row r="563" spans="1:37" ht="13.5" customHeight="1">
      <c r="A563" s="13" t="s">
        <v>734</v>
      </c>
      <c r="B563" s="13" t="s">
        <v>3147</v>
      </c>
      <c r="C563" s="13" t="s">
        <v>1881</v>
      </c>
      <c r="D563" s="13" t="s">
        <v>4418</v>
      </c>
      <c r="E563" s="21" t="s">
        <v>990</v>
      </c>
      <c r="F563" s="21" t="s">
        <v>6017</v>
      </c>
      <c r="G563" s="15" t="s">
        <v>3331</v>
      </c>
      <c r="H563" s="14" t="s">
        <v>5748</v>
      </c>
      <c r="I563" s="16" t="s">
        <v>268</v>
      </c>
      <c r="J563" s="13" t="str">
        <f t="shared" si="64"/>
        <v>tkhp890547@softbank.ne.jp</v>
      </c>
      <c r="K563" s="28" t="str">
        <f t="shared" si="65"/>
        <v>消化器外科 近清素也</v>
      </c>
      <c r="L563" s="13">
        <f t="shared" si="66"/>
        <v>19</v>
      </c>
      <c r="M563" s="61" t="s">
        <v>3213</v>
      </c>
      <c r="N563" s="13">
        <v>6</v>
      </c>
      <c r="O563" s="13">
        <v>1</v>
      </c>
      <c r="P563" s="13"/>
      <c r="Q563" s="13"/>
      <c r="R563" s="17">
        <v>41364</v>
      </c>
      <c r="S563" s="80" t="s">
        <v>6749</v>
      </c>
      <c r="T563" s="18"/>
      <c r="U563" s="13" t="s">
        <v>2447</v>
      </c>
      <c r="V563" s="13" t="s">
        <v>5319</v>
      </c>
      <c r="W563" s="13"/>
      <c r="X563" s="13" t="s">
        <v>5708</v>
      </c>
      <c r="Y563" s="13" t="s">
        <v>5708</v>
      </c>
      <c r="Z563" s="13" t="s">
        <v>5708</v>
      </c>
      <c r="AA563" s="104" t="s">
        <v>7777</v>
      </c>
      <c r="AB563" s="103"/>
      <c r="AC563" s="12">
        <f t="shared" si="67"/>
        <v>2</v>
      </c>
      <c r="AD563" s="103"/>
      <c r="AE563" s="12">
        <f t="shared" si="68"/>
        <v>2</v>
      </c>
      <c r="AF563" s="103"/>
      <c r="AG563" s="12">
        <f t="shared" si="69"/>
        <v>2</v>
      </c>
      <c r="AH563" s="103"/>
      <c r="AI563" s="12">
        <f t="shared" si="70"/>
        <v>2</v>
      </c>
      <c r="AJ563" s="103" t="s">
        <v>3213</v>
      </c>
      <c r="AK563" s="12">
        <f t="shared" si="71"/>
        <v>1</v>
      </c>
    </row>
    <row r="564" spans="1:37" ht="13.5" customHeight="1">
      <c r="A564" s="20" t="s">
        <v>741</v>
      </c>
      <c r="B564" s="13" t="s">
        <v>3147</v>
      </c>
      <c r="C564" s="13" t="s">
        <v>1882</v>
      </c>
      <c r="D564" s="13" t="s">
        <v>4419</v>
      </c>
      <c r="E564" s="21" t="s">
        <v>5784</v>
      </c>
      <c r="F564" s="21" t="s">
        <v>6018</v>
      </c>
      <c r="G564" s="15" t="s">
        <v>3354</v>
      </c>
      <c r="H564" s="14" t="s">
        <v>3757</v>
      </c>
      <c r="I564" s="22" t="s">
        <v>1146</v>
      </c>
      <c r="J564" s="13" t="str">
        <f t="shared" si="64"/>
        <v>tkhp890548@softbank.ne.jp</v>
      </c>
      <c r="K564" s="28" t="str">
        <f t="shared" si="65"/>
        <v>口腔管理セ 金川裕子</v>
      </c>
      <c r="L564" s="13">
        <f t="shared" si="66"/>
        <v>19</v>
      </c>
      <c r="M564" s="146" t="s">
        <v>8895</v>
      </c>
      <c r="N564" s="13">
        <v>7</v>
      </c>
      <c r="O564" s="13">
        <v>2</v>
      </c>
      <c r="P564" s="13"/>
      <c r="Q564" s="13"/>
      <c r="R564" s="17">
        <v>43182</v>
      </c>
      <c r="S564" s="82" t="s">
        <v>6750</v>
      </c>
      <c r="T564" s="18"/>
      <c r="U564" s="13" t="s">
        <v>2741</v>
      </c>
      <c r="V564" s="13" t="s">
        <v>5320</v>
      </c>
      <c r="W564" s="13"/>
      <c r="X564" s="13" t="s">
        <v>5708</v>
      </c>
      <c r="Y564" s="13" t="s">
        <v>5708</v>
      </c>
      <c r="Z564" s="13" t="s">
        <v>5708</v>
      </c>
      <c r="AA564" s="104" t="s">
        <v>8055</v>
      </c>
      <c r="AB564" s="103"/>
      <c r="AC564" s="12">
        <f t="shared" si="67"/>
        <v>2</v>
      </c>
      <c r="AD564" s="103"/>
      <c r="AE564" s="12">
        <f t="shared" si="68"/>
        <v>2</v>
      </c>
      <c r="AF564" s="103"/>
      <c r="AG564" s="12">
        <f t="shared" si="69"/>
        <v>2</v>
      </c>
      <c r="AH564" s="103"/>
      <c r="AI564" s="12">
        <f t="shared" si="70"/>
        <v>2</v>
      </c>
      <c r="AJ564" s="103" t="s">
        <v>1236</v>
      </c>
      <c r="AK564" s="12">
        <f t="shared" si="71"/>
        <v>0</v>
      </c>
    </row>
    <row r="565" spans="1:37" ht="13.5" customHeight="1">
      <c r="A565" s="13" t="s">
        <v>742</v>
      </c>
      <c r="B565" s="13" t="s">
        <v>3147</v>
      </c>
      <c r="C565" s="13" t="s">
        <v>1883</v>
      </c>
      <c r="D565" s="13" t="s">
        <v>4420</v>
      </c>
      <c r="E565" s="21" t="s">
        <v>997</v>
      </c>
      <c r="F565" s="21" t="s">
        <v>7158</v>
      </c>
      <c r="G565" s="12" t="s">
        <v>1249</v>
      </c>
      <c r="H565" s="14" t="s">
        <v>7159</v>
      </c>
      <c r="I565" s="16" t="s">
        <v>6343</v>
      </c>
      <c r="J565" s="13" t="str">
        <f t="shared" si="64"/>
        <v>tkhp890549@softbank.ne.jp</v>
      </c>
      <c r="K565" s="28" t="str">
        <f t="shared" si="65"/>
        <v>麻酔科 前田悠樹</v>
      </c>
      <c r="L565" s="13">
        <f t="shared" si="66"/>
        <v>15</v>
      </c>
      <c r="M565" s="61" t="s">
        <v>967</v>
      </c>
      <c r="N565" s="13">
        <v>6</v>
      </c>
      <c r="O565" s="13">
        <v>1</v>
      </c>
      <c r="P565" s="13"/>
      <c r="Q565" s="13"/>
      <c r="R565" s="17">
        <v>44812</v>
      </c>
      <c r="S565" s="80" t="s">
        <v>7160</v>
      </c>
      <c r="T565" s="18"/>
      <c r="U565" s="13" t="s">
        <v>2586</v>
      </c>
      <c r="V565" s="13" t="s">
        <v>5321</v>
      </c>
      <c r="W565" s="13"/>
      <c r="X565" s="13" t="s">
        <v>5708</v>
      </c>
      <c r="Y565" s="13" t="s">
        <v>5708</v>
      </c>
      <c r="Z565" s="13" t="s">
        <v>5708</v>
      </c>
      <c r="AA565" s="104" t="s">
        <v>7915</v>
      </c>
      <c r="AB565" s="103"/>
      <c r="AC565" s="12">
        <f t="shared" si="67"/>
        <v>2</v>
      </c>
      <c r="AD565" s="103"/>
      <c r="AE565" s="12">
        <f t="shared" si="68"/>
        <v>2</v>
      </c>
      <c r="AF565" s="103"/>
      <c r="AG565" s="12">
        <f t="shared" si="69"/>
        <v>2</v>
      </c>
      <c r="AH565" s="103" t="s">
        <v>6343</v>
      </c>
      <c r="AI565" s="12">
        <f t="shared" si="70"/>
        <v>1</v>
      </c>
      <c r="AJ565" s="103" t="s">
        <v>967</v>
      </c>
      <c r="AK565" s="12">
        <f t="shared" si="71"/>
        <v>1</v>
      </c>
    </row>
    <row r="566" spans="1:37" ht="13.5" customHeight="1">
      <c r="A566" s="13" t="s">
        <v>743</v>
      </c>
      <c r="B566" s="13" t="s">
        <v>3147</v>
      </c>
      <c r="C566" s="13" t="s">
        <v>1884</v>
      </c>
      <c r="D566" s="13" t="s">
        <v>4421</v>
      </c>
      <c r="E566" s="21" t="s">
        <v>1006</v>
      </c>
      <c r="F566" s="21" t="s">
        <v>9227</v>
      </c>
      <c r="G566" s="15" t="s">
        <v>3312</v>
      </c>
      <c r="H566" s="14" t="s">
        <v>9228</v>
      </c>
      <c r="I566" s="16" t="s">
        <v>1225</v>
      </c>
      <c r="J566" s="13" t="str">
        <f t="shared" si="64"/>
        <v>tkhp890550@softbank.ne.jp</v>
      </c>
      <c r="K566" s="28" t="str">
        <f t="shared" si="65"/>
        <v>手術部 医局　黒田</v>
      </c>
      <c r="L566" s="13">
        <f t="shared" si="66"/>
        <v>17</v>
      </c>
      <c r="M566" s="61" t="s">
        <v>972</v>
      </c>
      <c r="N566" s="13">
        <v>12</v>
      </c>
      <c r="O566" s="13">
        <v>7</v>
      </c>
      <c r="P566" s="13"/>
      <c r="Q566" s="13"/>
      <c r="R566" s="17">
        <v>42443</v>
      </c>
      <c r="S566" s="80" t="s">
        <v>6751</v>
      </c>
      <c r="T566" s="18"/>
      <c r="U566" s="13" t="s">
        <v>2774</v>
      </c>
      <c r="V566" s="13" t="s">
        <v>5322</v>
      </c>
      <c r="W566" s="13"/>
      <c r="X566" s="13" t="s">
        <v>5708</v>
      </c>
      <c r="Y566" s="13" t="s">
        <v>5708</v>
      </c>
      <c r="Z566" s="13" t="s">
        <v>5708</v>
      </c>
      <c r="AA566" s="104" t="s">
        <v>8094</v>
      </c>
      <c r="AB566" s="103"/>
      <c r="AC566" s="12">
        <f t="shared" si="67"/>
        <v>2</v>
      </c>
      <c r="AD566" s="103"/>
      <c r="AE566" s="12">
        <f t="shared" si="68"/>
        <v>2</v>
      </c>
      <c r="AF566" s="103"/>
      <c r="AG566" s="12">
        <f t="shared" si="69"/>
        <v>2</v>
      </c>
      <c r="AH566" s="103"/>
      <c r="AI566" s="12">
        <f t="shared" si="70"/>
        <v>2</v>
      </c>
      <c r="AJ566" s="103" t="s">
        <v>972</v>
      </c>
      <c r="AK566" s="12">
        <f t="shared" si="71"/>
        <v>1</v>
      </c>
    </row>
    <row r="567" spans="1:37" ht="13.5" customHeight="1">
      <c r="A567" s="13" t="s">
        <v>744</v>
      </c>
      <c r="B567" s="13" t="s">
        <v>3147</v>
      </c>
      <c r="C567" s="13" t="s">
        <v>1885</v>
      </c>
      <c r="D567" s="13" t="s">
        <v>4422</v>
      </c>
      <c r="E567" s="21" t="s">
        <v>997</v>
      </c>
      <c r="F567" s="21" t="s">
        <v>6944</v>
      </c>
      <c r="G567" s="15" t="s">
        <v>1249</v>
      </c>
      <c r="H567" s="14" t="s">
        <v>3678</v>
      </c>
      <c r="I567" s="16" t="s">
        <v>8621</v>
      </c>
      <c r="J567" s="13" t="str">
        <f t="shared" si="64"/>
        <v>tkhp890551@softbank.ne.jp</v>
      </c>
      <c r="K567" s="28" t="str">
        <f t="shared" si="65"/>
        <v>麻酔科 曽我部洋平</v>
      </c>
      <c r="L567" s="13">
        <f t="shared" si="66"/>
        <v>17</v>
      </c>
      <c r="M567" s="61" t="s">
        <v>1241</v>
      </c>
      <c r="N567" s="13">
        <v>6</v>
      </c>
      <c r="O567" s="13">
        <v>1</v>
      </c>
      <c r="P567" s="13"/>
      <c r="Q567" s="13"/>
      <c r="R567" s="17">
        <v>44652</v>
      </c>
      <c r="S567" s="80" t="s">
        <v>7029</v>
      </c>
      <c r="T567" s="13"/>
      <c r="U567" s="13" t="s">
        <v>2587</v>
      </c>
      <c r="V567" s="13" t="s">
        <v>5323</v>
      </c>
      <c r="W567" s="13"/>
      <c r="X567" s="13" t="s">
        <v>5708</v>
      </c>
      <c r="Y567" s="13" t="s">
        <v>5708</v>
      </c>
      <c r="Z567" s="13" t="s">
        <v>5708</v>
      </c>
      <c r="AA567" s="104" t="s">
        <v>7916</v>
      </c>
      <c r="AB567" s="103"/>
      <c r="AC567" s="12">
        <f t="shared" si="67"/>
        <v>2</v>
      </c>
      <c r="AD567" s="103"/>
      <c r="AE567" s="12">
        <f t="shared" si="68"/>
        <v>2</v>
      </c>
      <c r="AF567" s="103"/>
      <c r="AG567" s="12">
        <f t="shared" si="69"/>
        <v>2</v>
      </c>
      <c r="AH567" s="103" t="s">
        <v>8621</v>
      </c>
      <c r="AI567" s="12">
        <f t="shared" si="70"/>
        <v>1</v>
      </c>
      <c r="AJ567" s="103" t="s">
        <v>1241</v>
      </c>
      <c r="AK567" s="12">
        <f t="shared" si="71"/>
        <v>1</v>
      </c>
    </row>
    <row r="568" spans="1:37" ht="13.5" customHeight="1">
      <c r="A568" s="13" t="s">
        <v>745</v>
      </c>
      <c r="B568" s="13" t="s">
        <v>3147</v>
      </c>
      <c r="C568" s="13" t="s">
        <v>1886</v>
      </c>
      <c r="D568" s="13" t="s">
        <v>4423</v>
      </c>
      <c r="E568" s="21" t="s">
        <v>994</v>
      </c>
      <c r="F568" s="21" t="s">
        <v>7492</v>
      </c>
      <c r="G568" s="15" t="s">
        <v>3340</v>
      </c>
      <c r="H568" s="14" t="s">
        <v>7493</v>
      </c>
      <c r="I568" s="22" t="s">
        <v>10263</v>
      </c>
      <c r="J568" s="13" t="str">
        <f t="shared" si="64"/>
        <v>tkhp890552@softbank.ne.jp</v>
      </c>
      <c r="K568" s="28" t="str">
        <f t="shared" si="65"/>
        <v>整形外科 重清晶太</v>
      </c>
      <c r="L568" s="13">
        <f t="shared" si="66"/>
        <v>17</v>
      </c>
      <c r="M568" s="61" t="s">
        <v>3215</v>
      </c>
      <c r="N568" s="13">
        <v>6</v>
      </c>
      <c r="O568" s="13">
        <v>1</v>
      </c>
      <c r="P568" s="13"/>
      <c r="Q568" s="13"/>
      <c r="R568" s="17">
        <v>45085</v>
      </c>
      <c r="S568" s="80" t="s">
        <v>7494</v>
      </c>
      <c r="T568" s="18"/>
      <c r="U568" s="13" t="s">
        <v>2509</v>
      </c>
      <c r="V568" s="13" t="s">
        <v>5324</v>
      </c>
      <c r="W568" s="13"/>
      <c r="X568" s="13" t="s">
        <v>5708</v>
      </c>
      <c r="Y568" s="13" t="s">
        <v>5708</v>
      </c>
      <c r="Z568" s="13" t="s">
        <v>5708</v>
      </c>
      <c r="AA568" s="104" t="s">
        <v>7833</v>
      </c>
      <c r="AB568" s="103"/>
      <c r="AC568" s="12">
        <f t="shared" si="67"/>
        <v>2</v>
      </c>
      <c r="AD568" s="103"/>
      <c r="AE568" s="12">
        <f t="shared" si="68"/>
        <v>2</v>
      </c>
      <c r="AF568" s="103"/>
      <c r="AG568" s="12">
        <f t="shared" si="69"/>
        <v>2</v>
      </c>
      <c r="AH568" s="103" t="s">
        <v>6343</v>
      </c>
      <c r="AI568" s="12">
        <f t="shared" si="70"/>
        <v>1</v>
      </c>
      <c r="AJ568" s="103" t="s">
        <v>3215</v>
      </c>
      <c r="AK568" s="12">
        <f t="shared" si="71"/>
        <v>1</v>
      </c>
    </row>
    <row r="569" spans="1:37" ht="13.5" customHeight="1">
      <c r="A569" s="13" t="s">
        <v>746</v>
      </c>
      <c r="B569" s="13" t="s">
        <v>3147</v>
      </c>
      <c r="C569" s="13" t="s">
        <v>1887</v>
      </c>
      <c r="D569" s="13" t="s">
        <v>4424</v>
      </c>
      <c r="E569" s="21" t="s">
        <v>7067</v>
      </c>
      <c r="F569" s="12" t="s">
        <v>8788</v>
      </c>
      <c r="G569" s="15" t="s">
        <v>7391</v>
      </c>
      <c r="H569" s="12" t="s">
        <v>8794</v>
      </c>
      <c r="I569" s="16" t="s">
        <v>8801</v>
      </c>
      <c r="J569" s="13" t="str">
        <f t="shared" si="64"/>
        <v>tkhp890553@softbank.ne.jp</v>
      </c>
      <c r="K569" s="28" t="str">
        <f t="shared" si="65"/>
        <v>施設マ（電気） 齋賀弘治</v>
      </c>
      <c r="L569" s="13">
        <f t="shared" si="66"/>
        <v>23</v>
      </c>
      <c r="M569" s="145" t="s">
        <v>7219</v>
      </c>
      <c r="N569" s="13">
        <v>12</v>
      </c>
      <c r="O569" s="13">
        <v>7</v>
      </c>
      <c r="P569" s="13"/>
      <c r="Q569" s="13"/>
      <c r="R569" s="17">
        <v>45383</v>
      </c>
      <c r="S569" s="80" t="s">
        <v>8834</v>
      </c>
      <c r="T569" s="18"/>
      <c r="U569" s="13" t="s">
        <v>2405</v>
      </c>
      <c r="V569" s="13" t="s">
        <v>5325</v>
      </c>
      <c r="W569" s="13"/>
      <c r="X569" s="13" t="s">
        <v>5708</v>
      </c>
      <c r="Y569" s="13" t="s">
        <v>5708</v>
      </c>
      <c r="Z569" s="13" t="s">
        <v>5708</v>
      </c>
      <c r="AA569" s="105" t="s">
        <v>8473</v>
      </c>
      <c r="AB569" s="103"/>
      <c r="AC569" s="12">
        <f t="shared" si="67"/>
        <v>2</v>
      </c>
      <c r="AD569" s="103" t="s">
        <v>8788</v>
      </c>
      <c r="AE569" s="12">
        <f t="shared" si="68"/>
        <v>1</v>
      </c>
      <c r="AF569" s="103" t="s">
        <v>8794</v>
      </c>
      <c r="AG569" s="12">
        <f t="shared" si="69"/>
        <v>1</v>
      </c>
      <c r="AH569" s="103" t="s">
        <v>8801</v>
      </c>
      <c r="AI569" s="12">
        <f t="shared" si="70"/>
        <v>1</v>
      </c>
      <c r="AJ569" s="103" t="s">
        <v>7588</v>
      </c>
      <c r="AK569" s="12">
        <f t="shared" si="71"/>
        <v>1</v>
      </c>
    </row>
    <row r="570" spans="1:37" ht="13.5" customHeight="1">
      <c r="A570" s="20" t="s">
        <v>747</v>
      </c>
      <c r="B570" s="13" t="s">
        <v>3147</v>
      </c>
      <c r="C570" s="13" t="s">
        <v>1888</v>
      </c>
      <c r="D570" s="13" t="s">
        <v>4425</v>
      </c>
      <c r="E570" s="21" t="s">
        <v>10350</v>
      </c>
      <c r="F570" s="21" t="s">
        <v>8975</v>
      </c>
      <c r="G570" s="15" t="s">
        <v>10351</v>
      </c>
      <c r="H570" s="14" t="s">
        <v>8976</v>
      </c>
      <c r="I570" s="22" t="s">
        <v>3535</v>
      </c>
      <c r="J570" s="13" t="str">
        <f t="shared" si="64"/>
        <v>tkhp890554@softbank.ne.jp</v>
      </c>
      <c r="K570" s="28" t="str">
        <f t="shared" si="65"/>
        <v>臨床研究推進部 伊勢夏子</v>
      </c>
      <c r="L570" s="13">
        <f t="shared" si="66"/>
        <v>23</v>
      </c>
      <c r="M570" s="61" t="s">
        <v>10349</v>
      </c>
      <c r="N570" s="13">
        <v>12</v>
      </c>
      <c r="O570" s="13">
        <v>4</v>
      </c>
      <c r="P570" s="13"/>
      <c r="Q570" s="13"/>
      <c r="R570" s="17">
        <v>45530</v>
      </c>
      <c r="S570" s="80" t="s">
        <v>8977</v>
      </c>
      <c r="T570" s="18"/>
      <c r="U570" s="13" t="s">
        <v>2385</v>
      </c>
      <c r="V570" s="13" t="s">
        <v>5326</v>
      </c>
      <c r="W570" s="13"/>
      <c r="X570" s="13" t="s">
        <v>5708</v>
      </c>
      <c r="Y570" s="13" t="s">
        <v>5708</v>
      </c>
      <c r="Z570" s="13" t="s">
        <v>5708</v>
      </c>
      <c r="AA570" s="104" t="s">
        <v>7719</v>
      </c>
      <c r="AB570" s="103"/>
      <c r="AC570" s="12">
        <f t="shared" si="67"/>
        <v>2</v>
      </c>
      <c r="AD570" s="103"/>
      <c r="AE570" s="12">
        <f t="shared" si="68"/>
        <v>2</v>
      </c>
      <c r="AF570" s="103"/>
      <c r="AG570" s="12">
        <f t="shared" si="69"/>
        <v>2</v>
      </c>
      <c r="AH570" s="103"/>
      <c r="AI570" s="12">
        <f t="shared" si="70"/>
        <v>2</v>
      </c>
      <c r="AJ570" s="103" t="s">
        <v>6333</v>
      </c>
      <c r="AK570" s="12">
        <f t="shared" si="71"/>
        <v>0</v>
      </c>
    </row>
    <row r="571" spans="1:37" ht="13.5" customHeight="1">
      <c r="A571" s="13" t="s">
        <v>12</v>
      </c>
      <c r="B571" s="13" t="s">
        <v>3147</v>
      </c>
      <c r="C571" s="13" t="s">
        <v>1889</v>
      </c>
      <c r="D571" s="13" t="s">
        <v>4426</v>
      </c>
      <c r="E571" s="12" t="s">
        <v>8685</v>
      </c>
      <c r="F571" s="21" t="s">
        <v>6412</v>
      </c>
      <c r="G571" s="15" t="s">
        <v>8807</v>
      </c>
      <c r="H571" s="14" t="s">
        <v>3612</v>
      </c>
      <c r="I571" s="16" t="s">
        <v>1189</v>
      </c>
      <c r="J571" s="13" t="str">
        <f t="shared" si="64"/>
        <v>tkhp890555@softbank.ne.jp</v>
      </c>
      <c r="K571" s="28" t="str">
        <f t="shared" si="65"/>
        <v>看護部（放射） 藤原副師長</v>
      </c>
      <c r="L571" s="13">
        <f t="shared" si="66"/>
        <v>25</v>
      </c>
      <c r="M571" s="61" t="s">
        <v>977</v>
      </c>
      <c r="N571" s="13">
        <v>9</v>
      </c>
      <c r="O571" s="13">
        <v>3</v>
      </c>
      <c r="P571" s="13"/>
      <c r="Q571" s="13"/>
      <c r="R571" s="17">
        <v>45383</v>
      </c>
      <c r="S571" s="80" t="s">
        <v>8849</v>
      </c>
      <c r="T571" s="18"/>
      <c r="U571" s="13" t="s">
        <v>2742</v>
      </c>
      <c r="V571" s="13" t="s">
        <v>5327</v>
      </c>
      <c r="W571" s="13"/>
      <c r="X571" s="13" t="s">
        <v>5708</v>
      </c>
      <c r="Y571" s="13" t="s">
        <v>5708</v>
      </c>
      <c r="Z571" s="13" t="s">
        <v>5708</v>
      </c>
      <c r="AA571" s="104" t="s">
        <v>8351</v>
      </c>
      <c r="AB571" s="103" t="s">
        <v>8685</v>
      </c>
      <c r="AC571" s="12">
        <f t="shared" si="67"/>
        <v>1</v>
      </c>
      <c r="AD571" s="103"/>
      <c r="AE571" s="12">
        <f t="shared" si="68"/>
        <v>2</v>
      </c>
      <c r="AF571" s="103"/>
      <c r="AG571" s="12">
        <f t="shared" si="69"/>
        <v>2</v>
      </c>
      <c r="AH571" s="103"/>
      <c r="AI571" s="12">
        <f t="shared" si="70"/>
        <v>2</v>
      </c>
      <c r="AJ571" s="103" t="s">
        <v>977</v>
      </c>
      <c r="AK571" s="12">
        <f t="shared" si="71"/>
        <v>1</v>
      </c>
    </row>
    <row r="572" spans="1:37" ht="13.5" customHeight="1">
      <c r="A572" s="13" t="s">
        <v>748</v>
      </c>
      <c r="B572" s="13" t="s">
        <v>3147</v>
      </c>
      <c r="C572" s="13" t="s">
        <v>1890</v>
      </c>
      <c r="D572" s="13" t="s">
        <v>4427</v>
      </c>
      <c r="E572" s="21" t="s">
        <v>994</v>
      </c>
      <c r="F572" s="21" t="s">
        <v>7238</v>
      </c>
      <c r="G572" s="15" t="s">
        <v>3340</v>
      </c>
      <c r="H572" s="14" t="s">
        <v>3728</v>
      </c>
      <c r="I572" s="16" t="s">
        <v>6343</v>
      </c>
      <c r="J572" s="13" t="str">
        <f t="shared" si="64"/>
        <v>tkhp890556@softbank.ne.jp</v>
      </c>
      <c r="K572" s="28" t="str">
        <f t="shared" si="65"/>
        <v>整形外科 木下大</v>
      </c>
      <c r="L572" s="13">
        <f t="shared" si="66"/>
        <v>15</v>
      </c>
      <c r="M572" s="61" t="s">
        <v>3215</v>
      </c>
      <c r="N572" s="13">
        <v>6</v>
      </c>
      <c r="O572" s="13">
        <v>1</v>
      </c>
      <c r="P572" s="13"/>
      <c r="Q572" s="13"/>
      <c r="R572" s="17">
        <v>45017</v>
      </c>
      <c r="S572" s="80" t="s">
        <v>7256</v>
      </c>
      <c r="T572" s="18"/>
      <c r="U572" s="13" t="s">
        <v>2510</v>
      </c>
      <c r="V572" s="13" t="s">
        <v>5328</v>
      </c>
      <c r="W572" s="13"/>
      <c r="X572" s="13" t="s">
        <v>5708</v>
      </c>
      <c r="Y572" s="13" t="s">
        <v>5708</v>
      </c>
      <c r="Z572" s="13" t="s">
        <v>5708</v>
      </c>
      <c r="AA572" s="104" t="s">
        <v>7834</v>
      </c>
      <c r="AB572" s="103"/>
      <c r="AC572" s="12">
        <f t="shared" si="67"/>
        <v>2</v>
      </c>
      <c r="AD572" s="103"/>
      <c r="AE572" s="12">
        <f t="shared" si="68"/>
        <v>2</v>
      </c>
      <c r="AF572" s="103"/>
      <c r="AG572" s="12">
        <f t="shared" si="69"/>
        <v>2</v>
      </c>
      <c r="AH572" s="103" t="s">
        <v>6343</v>
      </c>
      <c r="AI572" s="12">
        <f t="shared" si="70"/>
        <v>1</v>
      </c>
      <c r="AJ572" s="103" t="s">
        <v>3215</v>
      </c>
      <c r="AK572" s="12">
        <f t="shared" si="71"/>
        <v>1</v>
      </c>
    </row>
    <row r="573" spans="1:37" ht="13.5" customHeight="1">
      <c r="A573" s="13" t="s">
        <v>749</v>
      </c>
      <c r="B573" s="13" t="s">
        <v>3147</v>
      </c>
      <c r="C573" s="13" t="s">
        <v>1891</v>
      </c>
      <c r="D573" s="13" t="s">
        <v>4428</v>
      </c>
      <c r="E573" s="21" t="s">
        <v>1000</v>
      </c>
      <c r="F573" s="21" t="s">
        <v>6213</v>
      </c>
      <c r="G573" s="15" t="s">
        <v>3396</v>
      </c>
      <c r="H573" s="14"/>
      <c r="I573" s="22" t="s">
        <v>1162</v>
      </c>
      <c r="J573" s="13" t="str">
        <f t="shared" si="64"/>
        <v>tkhp890557@softbank.ne.jp</v>
      </c>
      <c r="K573" s="28" t="str">
        <f t="shared" si="65"/>
        <v>放射線科 オンコール医師用</v>
      </c>
      <c r="L573" s="13">
        <f t="shared" si="66"/>
        <v>25</v>
      </c>
      <c r="M573" s="61" t="s">
        <v>970</v>
      </c>
      <c r="N573" s="13">
        <v>6</v>
      </c>
      <c r="O573" s="13">
        <v>7</v>
      </c>
      <c r="P573" s="13"/>
      <c r="Q573" s="13"/>
      <c r="R573" s="17">
        <v>42916</v>
      </c>
      <c r="S573" s="80" t="s">
        <v>6752</v>
      </c>
      <c r="T573" s="18"/>
      <c r="U573" s="13" t="s">
        <v>2682</v>
      </c>
      <c r="V573" s="13" t="s">
        <v>5329</v>
      </c>
      <c r="W573" s="13"/>
      <c r="X573" s="13" t="s">
        <v>5708</v>
      </c>
      <c r="Y573" s="13" t="s">
        <v>5708</v>
      </c>
      <c r="Z573" s="13" t="s">
        <v>5708</v>
      </c>
      <c r="AA573" s="104" t="s">
        <v>8008</v>
      </c>
      <c r="AB573" s="103"/>
      <c r="AC573" s="12">
        <f t="shared" si="67"/>
        <v>2</v>
      </c>
      <c r="AD573" s="103"/>
      <c r="AE573" s="12">
        <f t="shared" si="68"/>
        <v>2</v>
      </c>
      <c r="AF573" s="103"/>
      <c r="AG573" s="12">
        <f t="shared" si="69"/>
        <v>2</v>
      </c>
      <c r="AH573" s="103"/>
      <c r="AI573" s="12">
        <f t="shared" si="70"/>
        <v>2</v>
      </c>
      <c r="AJ573" s="103" t="s">
        <v>970</v>
      </c>
      <c r="AK573" s="12">
        <f t="shared" si="71"/>
        <v>1</v>
      </c>
    </row>
    <row r="574" spans="1:37" ht="13.5" customHeight="1">
      <c r="A574" s="13" t="s">
        <v>750</v>
      </c>
      <c r="B574" s="13" t="s">
        <v>3147</v>
      </c>
      <c r="C574" s="13" t="s">
        <v>1892</v>
      </c>
      <c r="D574" s="13" t="s">
        <v>4429</v>
      </c>
      <c r="E574" s="21" t="s">
        <v>1000</v>
      </c>
      <c r="F574" s="21" t="s">
        <v>9460</v>
      </c>
      <c r="G574" s="15" t="s">
        <v>3397</v>
      </c>
      <c r="H574" s="14"/>
      <c r="I574" s="16" t="s">
        <v>739</v>
      </c>
      <c r="J574" s="13" t="str">
        <f t="shared" si="64"/>
        <v>tkhp890558@softbank.ne.jp</v>
      </c>
      <c r="K574" s="28" t="str">
        <f t="shared" si="65"/>
        <v>放射線科 緊急ＣＴ</v>
      </c>
      <c r="L574" s="13">
        <f t="shared" si="66"/>
        <v>17</v>
      </c>
      <c r="M574" s="61" t="s">
        <v>970</v>
      </c>
      <c r="N574" s="13">
        <v>6</v>
      </c>
      <c r="O574" s="13">
        <v>7</v>
      </c>
      <c r="P574" s="13"/>
      <c r="Q574" s="13"/>
      <c r="R574" s="17">
        <v>45778</v>
      </c>
      <c r="S574" s="80" t="s">
        <v>9461</v>
      </c>
      <c r="T574" s="18"/>
      <c r="U574" s="13" t="s">
        <v>2683</v>
      </c>
      <c r="V574" s="13" t="s">
        <v>5330</v>
      </c>
      <c r="W574" s="13"/>
      <c r="X574" s="13" t="s">
        <v>5708</v>
      </c>
      <c r="Y574" s="13" t="s">
        <v>5708</v>
      </c>
      <c r="Z574" s="13" t="s">
        <v>5708</v>
      </c>
      <c r="AA574" s="104" t="s">
        <v>8010</v>
      </c>
      <c r="AB574" s="103"/>
      <c r="AC574" s="12">
        <f t="shared" si="67"/>
        <v>2</v>
      </c>
      <c r="AD574" s="103"/>
      <c r="AE574" s="12">
        <f t="shared" si="68"/>
        <v>2</v>
      </c>
      <c r="AF574" s="103"/>
      <c r="AG574" s="12">
        <f t="shared" si="69"/>
        <v>2</v>
      </c>
      <c r="AH574" s="103"/>
      <c r="AI574" s="12">
        <f t="shared" si="70"/>
        <v>2</v>
      </c>
      <c r="AJ574" s="103" t="s">
        <v>970</v>
      </c>
      <c r="AK574" s="12">
        <f t="shared" si="71"/>
        <v>1</v>
      </c>
    </row>
    <row r="575" spans="1:37" ht="13.5" customHeight="1">
      <c r="A575" s="13" t="s">
        <v>751</v>
      </c>
      <c r="B575" s="13" t="s">
        <v>3147</v>
      </c>
      <c r="C575" s="13" t="s">
        <v>1893</v>
      </c>
      <c r="D575" s="13" t="s">
        <v>4430</v>
      </c>
      <c r="E575" s="21" t="s">
        <v>1000</v>
      </c>
      <c r="F575" s="21" t="s">
        <v>6020</v>
      </c>
      <c r="G575" s="15" t="s">
        <v>3398</v>
      </c>
      <c r="H575" s="14"/>
      <c r="I575" s="16" t="s">
        <v>739</v>
      </c>
      <c r="J575" s="13" t="str">
        <f t="shared" si="64"/>
        <v>tkhp890559@softbank.ne.jp</v>
      </c>
      <c r="K575" s="28" t="str">
        <f t="shared" si="65"/>
        <v>放射線科 緊急ＭＲＩ</v>
      </c>
      <c r="L575" s="13">
        <f t="shared" si="66"/>
        <v>19</v>
      </c>
      <c r="M575" s="61" t="s">
        <v>970</v>
      </c>
      <c r="N575" s="13">
        <v>6</v>
      </c>
      <c r="O575" s="13">
        <v>7</v>
      </c>
      <c r="P575" s="13"/>
      <c r="Q575" s="13"/>
      <c r="R575" s="17">
        <v>40632</v>
      </c>
      <c r="S575" s="80" t="s">
        <v>6753</v>
      </c>
      <c r="T575" s="18"/>
      <c r="U575" s="13" t="s">
        <v>2684</v>
      </c>
      <c r="V575" s="13" t="s">
        <v>5331</v>
      </c>
      <c r="W575" s="13"/>
      <c r="X575" s="13" t="s">
        <v>5708</v>
      </c>
      <c r="Y575" s="13" t="s">
        <v>5708</v>
      </c>
      <c r="Z575" s="13" t="s">
        <v>5708</v>
      </c>
      <c r="AA575" s="104" t="s">
        <v>8009</v>
      </c>
      <c r="AB575" s="103"/>
      <c r="AC575" s="12">
        <f t="shared" si="67"/>
        <v>2</v>
      </c>
      <c r="AD575" s="103"/>
      <c r="AE575" s="12">
        <f t="shared" si="68"/>
        <v>2</v>
      </c>
      <c r="AF575" s="103"/>
      <c r="AG575" s="12">
        <f t="shared" si="69"/>
        <v>2</v>
      </c>
      <c r="AH575" s="103"/>
      <c r="AI575" s="12">
        <f t="shared" si="70"/>
        <v>2</v>
      </c>
      <c r="AJ575" s="103" t="s">
        <v>970</v>
      </c>
      <c r="AK575" s="12">
        <f t="shared" si="71"/>
        <v>1</v>
      </c>
    </row>
    <row r="576" spans="1:37" ht="13.5" customHeight="1">
      <c r="A576" s="13" t="s">
        <v>981</v>
      </c>
      <c r="B576" s="13" t="s">
        <v>3147</v>
      </c>
      <c r="C576" s="13" t="s">
        <v>1894</v>
      </c>
      <c r="D576" s="13" t="s">
        <v>4431</v>
      </c>
      <c r="E576" s="21" t="s">
        <v>993</v>
      </c>
      <c r="F576" s="21" t="s">
        <v>6021</v>
      </c>
      <c r="G576" s="15" t="s">
        <v>3317</v>
      </c>
      <c r="H576" s="14" t="s">
        <v>3709</v>
      </c>
      <c r="I576" s="16" t="s">
        <v>8623</v>
      </c>
      <c r="J576" s="13" t="str">
        <f t="shared" si="64"/>
        <v>tkhp890560@softbank.ne.jp</v>
      </c>
      <c r="K576" s="28" t="str">
        <f t="shared" si="65"/>
        <v>耳鼻咽喉科 神村盛一郎</v>
      </c>
      <c r="L576" s="13">
        <f t="shared" si="66"/>
        <v>21</v>
      </c>
      <c r="M576" s="61" t="s">
        <v>964</v>
      </c>
      <c r="N576" s="13">
        <v>6</v>
      </c>
      <c r="O576" s="13">
        <v>1</v>
      </c>
      <c r="P576" s="13"/>
      <c r="Q576" s="13"/>
      <c r="R576" s="17">
        <v>43919</v>
      </c>
      <c r="S576" s="80" t="s">
        <v>6754</v>
      </c>
      <c r="T576" s="18"/>
      <c r="U576" s="13" t="s">
        <v>2484</v>
      </c>
      <c r="V576" s="13" t="s">
        <v>5332</v>
      </c>
      <c r="W576" s="13"/>
      <c r="X576" s="13" t="s">
        <v>5708</v>
      </c>
      <c r="Y576" s="13" t="s">
        <v>5708</v>
      </c>
      <c r="Z576" s="13" t="s">
        <v>5708</v>
      </c>
      <c r="AA576" s="104" t="s">
        <v>7812</v>
      </c>
      <c r="AB576" s="103"/>
      <c r="AC576" s="12">
        <f t="shared" si="67"/>
        <v>2</v>
      </c>
      <c r="AD576" s="103"/>
      <c r="AE576" s="12">
        <f t="shared" si="68"/>
        <v>2</v>
      </c>
      <c r="AF576" s="103"/>
      <c r="AG576" s="12">
        <f t="shared" si="69"/>
        <v>2</v>
      </c>
      <c r="AH576" s="103" t="s">
        <v>8623</v>
      </c>
      <c r="AI576" s="12">
        <f t="shared" si="70"/>
        <v>1</v>
      </c>
      <c r="AJ576" s="103" t="s">
        <v>964</v>
      </c>
      <c r="AK576" s="12">
        <f t="shared" si="71"/>
        <v>1</v>
      </c>
    </row>
    <row r="577" spans="1:37" ht="13.5" customHeight="1">
      <c r="A577" s="13" t="s">
        <v>315</v>
      </c>
      <c r="B577" s="13" t="s">
        <v>3147</v>
      </c>
      <c r="C577" s="13" t="s">
        <v>1895</v>
      </c>
      <c r="D577" s="13" t="s">
        <v>4432</v>
      </c>
      <c r="E577" s="21" t="s">
        <v>982</v>
      </c>
      <c r="F577" s="12" t="s">
        <v>10471</v>
      </c>
      <c r="G577" s="15" t="s">
        <v>7444</v>
      </c>
      <c r="H577" s="12" t="s">
        <v>10472</v>
      </c>
      <c r="I577" s="22" t="s">
        <v>6984</v>
      </c>
      <c r="J577" s="13" t="str">
        <f t="shared" si="64"/>
        <v>tkhp890561@softbank.ne.jp</v>
      </c>
      <c r="K577" s="28" t="str">
        <f t="shared" si="65"/>
        <v>循環器内科 上荷康平</v>
      </c>
      <c r="L577" s="13">
        <f t="shared" si="66"/>
        <v>19</v>
      </c>
      <c r="M577" s="61" t="s">
        <v>959</v>
      </c>
      <c r="N577" s="13">
        <v>6</v>
      </c>
      <c r="O577" s="13">
        <v>1</v>
      </c>
      <c r="P577" s="13"/>
      <c r="Q577" s="13"/>
      <c r="R577" s="17">
        <v>46086</v>
      </c>
      <c r="S577" s="80" t="s">
        <v>10473</v>
      </c>
      <c r="T577" s="18"/>
      <c r="U577" s="13" t="s">
        <v>3079</v>
      </c>
      <c r="V577" s="13" t="s">
        <v>5333</v>
      </c>
      <c r="W577" s="13"/>
      <c r="X577" s="13" t="s">
        <v>5708</v>
      </c>
      <c r="Y577" s="13" t="s">
        <v>5708</v>
      </c>
      <c r="Z577" s="13" t="s">
        <v>5708</v>
      </c>
      <c r="AA577" s="104" t="s">
        <v>7604</v>
      </c>
      <c r="AB577" s="103"/>
      <c r="AC577" s="12">
        <f t="shared" si="67"/>
        <v>2</v>
      </c>
      <c r="AD577" s="103" t="s">
        <v>8663</v>
      </c>
      <c r="AE577" s="12">
        <f t="shared" si="68"/>
        <v>0</v>
      </c>
      <c r="AF577" s="103" t="s">
        <v>3643</v>
      </c>
      <c r="AG577" s="12">
        <f t="shared" si="69"/>
        <v>0</v>
      </c>
      <c r="AH577" s="103" t="s">
        <v>8619</v>
      </c>
      <c r="AI577" s="12">
        <f t="shared" si="70"/>
        <v>1</v>
      </c>
      <c r="AJ577" s="103" t="s">
        <v>959</v>
      </c>
      <c r="AK577" s="12">
        <f t="shared" si="71"/>
        <v>1</v>
      </c>
    </row>
    <row r="578" spans="1:37" ht="13.5" customHeight="1">
      <c r="A578" s="13" t="s">
        <v>316</v>
      </c>
      <c r="B578" s="13" t="s">
        <v>3147</v>
      </c>
      <c r="C578" s="13" t="s">
        <v>1896</v>
      </c>
      <c r="D578" s="13" t="s">
        <v>4433</v>
      </c>
      <c r="E578" s="21" t="s">
        <v>8869</v>
      </c>
      <c r="F578" s="21" t="s">
        <v>10458</v>
      </c>
      <c r="G578" s="15" t="s">
        <v>8870</v>
      </c>
      <c r="H578" s="14" t="s">
        <v>10460</v>
      </c>
      <c r="I578" s="22" t="s">
        <v>10462</v>
      </c>
      <c r="J578" s="13" t="str">
        <f t="shared" ref="J578:J641" si="72">"tkhp89"&amp;A578&amp;"@softbank.ne.jp"</f>
        <v>tkhp890562@softbank.ne.jp</v>
      </c>
      <c r="K578" s="28" t="str">
        <f t="shared" ref="K578:K641" si="73">E578&amp;" "&amp;F578</f>
        <v>救急科 千頭仁志</v>
      </c>
      <c r="L578" s="13">
        <f t="shared" ref="L578:L641" si="74">LENB(K578)</f>
        <v>15</v>
      </c>
      <c r="M578" s="61" t="s">
        <v>8891</v>
      </c>
      <c r="N578" s="13">
        <v>6</v>
      </c>
      <c r="O578" s="13">
        <v>1</v>
      </c>
      <c r="P578" s="13"/>
      <c r="Q578" s="13"/>
      <c r="R578" s="17">
        <v>46098</v>
      </c>
      <c r="S578" s="80" t="s">
        <v>10463</v>
      </c>
      <c r="T578" s="18"/>
      <c r="U578" s="13" t="s">
        <v>2406</v>
      </c>
      <c r="V578" s="13" t="s">
        <v>5334</v>
      </c>
      <c r="W578" s="13"/>
      <c r="X578" s="13" t="s">
        <v>5708</v>
      </c>
      <c r="Y578" s="13" t="s">
        <v>5708</v>
      </c>
      <c r="Z578" s="13" t="s">
        <v>5708</v>
      </c>
      <c r="AA578" s="104" t="s">
        <v>7778</v>
      </c>
      <c r="AB578" s="103"/>
      <c r="AC578" s="12">
        <f t="shared" ref="AC578:AC641" si="75">IF(AB578="",2,IF(E578=AB578,1,0))</f>
        <v>2</v>
      </c>
      <c r="AD578" s="103"/>
      <c r="AE578" s="12">
        <f t="shared" ref="AE578:AE641" si="76">IF(AD578="",2,IF(F578=AD578,1,0))</f>
        <v>2</v>
      </c>
      <c r="AF578" s="103"/>
      <c r="AG578" s="12">
        <f t="shared" ref="AG578:AG641" si="77">IF(AF578="",2,IF(H578=AF578,1,0))</f>
        <v>2</v>
      </c>
      <c r="AH578" s="103"/>
      <c r="AI578" s="12">
        <f t="shared" ref="AI578:AI641" si="78">IF(AH578="",2,IF(I578=AH578,1,0))</f>
        <v>2</v>
      </c>
      <c r="AJ578" s="103" t="s">
        <v>3213</v>
      </c>
      <c r="AK578" s="12">
        <f t="shared" ref="AK578:AK641" si="79">IF(AJ578="",2,IF(M578=AJ578,1,0))</f>
        <v>0</v>
      </c>
    </row>
    <row r="579" spans="1:37" ht="13.5" customHeight="1">
      <c r="A579" s="13" t="s">
        <v>317</v>
      </c>
      <c r="B579" s="13" t="s">
        <v>3147</v>
      </c>
      <c r="C579" s="13" t="s">
        <v>1897</v>
      </c>
      <c r="D579" s="13" t="s">
        <v>4434</v>
      </c>
      <c r="E579" s="21" t="s">
        <v>982</v>
      </c>
      <c r="F579" s="12" t="s">
        <v>8664</v>
      </c>
      <c r="G579" s="15" t="s">
        <v>7444</v>
      </c>
      <c r="H579" s="12" t="s">
        <v>10336</v>
      </c>
      <c r="I579" s="22" t="s">
        <v>6984</v>
      </c>
      <c r="J579" s="13" t="str">
        <f t="shared" si="72"/>
        <v>tkhp890563@softbank.ne.jp</v>
      </c>
      <c r="K579" s="28" t="str">
        <f t="shared" si="73"/>
        <v>循環器内科 手束一貴</v>
      </c>
      <c r="L579" s="13">
        <f t="shared" si="74"/>
        <v>19</v>
      </c>
      <c r="M579" s="61" t="s">
        <v>959</v>
      </c>
      <c r="N579" s="13">
        <v>6</v>
      </c>
      <c r="O579" s="13">
        <v>1</v>
      </c>
      <c r="P579" s="13"/>
      <c r="Q579" s="13"/>
      <c r="R579" s="17">
        <v>45383</v>
      </c>
      <c r="S579" s="80" t="s">
        <v>8667</v>
      </c>
      <c r="T579" s="18"/>
      <c r="U579" s="13" t="s">
        <v>2995</v>
      </c>
      <c r="V579" s="13" t="s">
        <v>5335</v>
      </c>
      <c r="W579" s="13"/>
      <c r="X579" s="13" t="s">
        <v>5708</v>
      </c>
      <c r="Y579" s="13" t="s">
        <v>5708</v>
      </c>
      <c r="Z579" s="13" t="s">
        <v>5708</v>
      </c>
      <c r="AA579" s="104" t="s">
        <v>7605</v>
      </c>
      <c r="AB579" s="103"/>
      <c r="AC579" s="12">
        <f t="shared" si="75"/>
        <v>2</v>
      </c>
      <c r="AD579" s="103" t="s">
        <v>8664</v>
      </c>
      <c r="AE579" s="12">
        <f t="shared" si="76"/>
        <v>1</v>
      </c>
      <c r="AF579" s="103" t="s">
        <v>3633</v>
      </c>
      <c r="AG579" s="12">
        <f t="shared" si="77"/>
        <v>1</v>
      </c>
      <c r="AH579" s="103" t="s">
        <v>8619</v>
      </c>
      <c r="AI579" s="12">
        <f t="shared" si="78"/>
        <v>1</v>
      </c>
      <c r="AJ579" s="103" t="s">
        <v>959</v>
      </c>
      <c r="AK579" s="12">
        <f t="shared" si="79"/>
        <v>1</v>
      </c>
    </row>
    <row r="580" spans="1:37" ht="13.5" customHeight="1">
      <c r="A580" s="13" t="s">
        <v>318</v>
      </c>
      <c r="B580" s="13" t="s">
        <v>3147</v>
      </c>
      <c r="C580" s="13" t="s">
        <v>1898</v>
      </c>
      <c r="D580" s="13" t="s">
        <v>4435</v>
      </c>
      <c r="E580" s="21" t="s">
        <v>997</v>
      </c>
      <c r="F580" s="21" t="s">
        <v>10989</v>
      </c>
      <c r="G580" s="15" t="s">
        <v>1249</v>
      </c>
      <c r="H580" s="14" t="s">
        <v>10990</v>
      </c>
      <c r="I580" s="22" t="s">
        <v>1146</v>
      </c>
      <c r="J580" s="13" t="str">
        <f t="shared" si="72"/>
        <v>tkhp890564@softbank.ne.jp</v>
      </c>
      <c r="K580" s="28" t="str">
        <f t="shared" si="73"/>
        <v>麻酔科 奥村真佑</v>
      </c>
      <c r="L580" s="13">
        <f t="shared" si="74"/>
        <v>15</v>
      </c>
      <c r="M580" s="61" t="s">
        <v>1241</v>
      </c>
      <c r="N580" s="13">
        <v>6</v>
      </c>
      <c r="O580" s="13">
        <v>1</v>
      </c>
      <c r="P580" s="13"/>
      <c r="Q580" s="13"/>
      <c r="R580" s="17">
        <v>46258</v>
      </c>
      <c r="S580" s="80" t="s">
        <v>11002</v>
      </c>
      <c r="T580" s="18"/>
      <c r="U580" s="13" t="s">
        <v>2912</v>
      </c>
      <c r="V580" s="13" t="s">
        <v>5336</v>
      </c>
      <c r="W580" s="13"/>
      <c r="X580" s="13" t="s">
        <v>5708</v>
      </c>
      <c r="Y580" s="13" t="s">
        <v>5708</v>
      </c>
      <c r="Z580" s="13" t="s">
        <v>5708</v>
      </c>
      <c r="AA580" s="104" t="s">
        <v>8217</v>
      </c>
      <c r="AB580" s="103"/>
      <c r="AC580" s="12">
        <f t="shared" si="75"/>
        <v>2</v>
      </c>
      <c r="AD580" s="103"/>
      <c r="AE580" s="12">
        <f t="shared" si="76"/>
        <v>2</v>
      </c>
      <c r="AF580" s="103"/>
      <c r="AG580" s="12">
        <f t="shared" si="77"/>
        <v>2</v>
      </c>
      <c r="AH580" s="103"/>
      <c r="AI580" s="12">
        <f t="shared" si="78"/>
        <v>2</v>
      </c>
      <c r="AJ580" s="103" t="s">
        <v>6183</v>
      </c>
      <c r="AK580" s="12">
        <f t="shared" si="79"/>
        <v>0</v>
      </c>
    </row>
    <row r="581" spans="1:37" ht="13.5" customHeight="1">
      <c r="A581" s="13" t="s">
        <v>5</v>
      </c>
      <c r="B581" s="13" t="s">
        <v>3147</v>
      </c>
      <c r="C581" s="13" t="s">
        <v>1899</v>
      </c>
      <c r="D581" s="13" t="s">
        <v>4436</v>
      </c>
      <c r="E581" s="21" t="s">
        <v>996</v>
      </c>
      <c r="F581" s="12" t="s">
        <v>10396</v>
      </c>
      <c r="G581" s="15" t="s">
        <v>3330</v>
      </c>
      <c r="H581" s="12" t="s">
        <v>10397</v>
      </c>
      <c r="I581" s="22" t="s">
        <v>1146</v>
      </c>
      <c r="J581" s="13" t="str">
        <f t="shared" si="72"/>
        <v>tkhp890565@softbank.ne.jp</v>
      </c>
      <c r="K581" s="28" t="str">
        <f t="shared" si="73"/>
        <v>形成外科 茂木勝矢</v>
      </c>
      <c r="L581" s="13">
        <f t="shared" si="74"/>
        <v>17</v>
      </c>
      <c r="M581" s="61" t="s">
        <v>966</v>
      </c>
      <c r="N581" s="13">
        <v>6</v>
      </c>
      <c r="O581" s="13">
        <v>1</v>
      </c>
      <c r="P581" s="13"/>
      <c r="Q581" s="13"/>
      <c r="R581" s="17">
        <v>46091</v>
      </c>
      <c r="S581" s="80" t="s">
        <v>10400</v>
      </c>
      <c r="T581" s="18"/>
      <c r="U581" s="13" t="s">
        <v>2377</v>
      </c>
      <c r="V581" s="13" t="s">
        <v>5337</v>
      </c>
      <c r="W581" s="13"/>
      <c r="X581" s="13" t="s">
        <v>5708</v>
      </c>
      <c r="Y581" s="13" t="s">
        <v>5708</v>
      </c>
      <c r="Z581" s="13" t="s">
        <v>5708</v>
      </c>
      <c r="AA581" s="104" t="s">
        <v>7720</v>
      </c>
      <c r="AB581" s="103"/>
      <c r="AC581" s="12">
        <f t="shared" si="75"/>
        <v>2</v>
      </c>
      <c r="AD581" s="103" t="s">
        <v>8547</v>
      </c>
      <c r="AE581" s="12">
        <f t="shared" si="76"/>
        <v>0</v>
      </c>
      <c r="AF581" s="103"/>
      <c r="AG581" s="12">
        <f t="shared" si="77"/>
        <v>2</v>
      </c>
      <c r="AH581" s="103"/>
      <c r="AI581" s="12">
        <f t="shared" si="78"/>
        <v>2</v>
      </c>
      <c r="AJ581" s="103" t="s">
        <v>8633</v>
      </c>
      <c r="AK581" s="12">
        <f t="shared" si="79"/>
        <v>0</v>
      </c>
    </row>
    <row r="582" spans="1:37" ht="13.5" customHeight="1">
      <c r="A582" s="13" t="s">
        <v>6</v>
      </c>
      <c r="B582" s="13" t="s">
        <v>3147</v>
      </c>
      <c r="C582" s="13" t="s">
        <v>1900</v>
      </c>
      <c r="D582" s="13" t="s">
        <v>4437</v>
      </c>
      <c r="E582" s="21"/>
      <c r="F582" s="21"/>
      <c r="G582" s="149"/>
      <c r="H582" s="14"/>
      <c r="I582" s="16"/>
      <c r="J582" s="13" t="str">
        <f t="shared" si="72"/>
        <v>tkhp890566@softbank.ne.jp</v>
      </c>
      <c r="K582" s="28" t="str">
        <f t="shared" si="73"/>
        <v xml:space="preserve"> </v>
      </c>
      <c r="L582" s="13">
        <f t="shared" si="74"/>
        <v>1</v>
      </c>
      <c r="M582" s="61"/>
      <c r="N582" s="13"/>
      <c r="O582" s="13"/>
      <c r="P582" s="13"/>
      <c r="Q582" s="140" t="s">
        <v>1176</v>
      </c>
      <c r="R582" s="17">
        <v>46084</v>
      </c>
      <c r="S582" s="82" t="s">
        <v>10251</v>
      </c>
      <c r="T582" s="18"/>
      <c r="U582" s="13" t="s">
        <v>2378</v>
      </c>
      <c r="V582" s="13" t="s">
        <v>5338</v>
      </c>
      <c r="W582" s="13"/>
      <c r="X582" s="13" t="s">
        <v>5708</v>
      </c>
      <c r="Y582" s="13" t="s">
        <v>5708</v>
      </c>
      <c r="Z582" s="13" t="s">
        <v>5708</v>
      </c>
      <c r="AA582" s="104" t="s">
        <v>7721</v>
      </c>
      <c r="AB582" s="103"/>
      <c r="AC582" s="12">
        <f t="shared" si="75"/>
        <v>2</v>
      </c>
      <c r="AD582" s="103"/>
      <c r="AE582" s="12">
        <f t="shared" si="76"/>
        <v>2</v>
      </c>
      <c r="AF582" s="103"/>
      <c r="AG582" s="12">
        <f t="shared" si="77"/>
        <v>2</v>
      </c>
      <c r="AH582" s="103"/>
      <c r="AI582" s="12">
        <f t="shared" si="78"/>
        <v>2</v>
      </c>
      <c r="AJ582" s="103" t="s">
        <v>6333</v>
      </c>
      <c r="AK582" s="12">
        <f t="shared" si="79"/>
        <v>0</v>
      </c>
    </row>
    <row r="583" spans="1:37" ht="13.5" customHeight="1">
      <c r="A583" s="13" t="s">
        <v>7</v>
      </c>
      <c r="B583" s="13" t="s">
        <v>3147</v>
      </c>
      <c r="C583" s="13" t="s">
        <v>1901</v>
      </c>
      <c r="D583" s="13" t="s">
        <v>4438</v>
      </c>
      <c r="E583" s="21"/>
      <c r="F583" s="21"/>
      <c r="G583" s="15"/>
      <c r="H583" s="14"/>
      <c r="I583" s="16"/>
      <c r="J583" s="13" t="str">
        <f t="shared" si="72"/>
        <v>tkhp890567@softbank.ne.jp</v>
      </c>
      <c r="K583" s="28" t="str">
        <f t="shared" si="73"/>
        <v xml:space="preserve"> </v>
      </c>
      <c r="L583" s="13">
        <f t="shared" si="74"/>
        <v>1</v>
      </c>
      <c r="M583" s="61"/>
      <c r="N583" s="13">
        <v>6</v>
      </c>
      <c r="O583" s="13">
        <v>1</v>
      </c>
      <c r="P583" s="13"/>
      <c r="Q583" s="37" t="s">
        <v>1176</v>
      </c>
      <c r="R583" s="17">
        <v>46205</v>
      </c>
      <c r="S583" s="80" t="s">
        <v>10944</v>
      </c>
      <c r="T583" s="18"/>
      <c r="U583" s="13" t="s">
        <v>2379</v>
      </c>
      <c r="V583" s="13" t="s">
        <v>5339</v>
      </c>
      <c r="W583" s="13"/>
      <c r="X583" s="13" t="s">
        <v>5708</v>
      </c>
      <c r="Y583" s="13" t="s">
        <v>5708</v>
      </c>
      <c r="Z583" s="13" t="s">
        <v>5708</v>
      </c>
      <c r="AA583" s="104" t="s">
        <v>7665</v>
      </c>
      <c r="AB583" s="103"/>
      <c r="AC583" s="12">
        <f t="shared" si="75"/>
        <v>2</v>
      </c>
      <c r="AD583" s="103"/>
      <c r="AE583" s="12">
        <f t="shared" si="76"/>
        <v>2</v>
      </c>
      <c r="AF583" s="103"/>
      <c r="AG583" s="12">
        <f t="shared" si="77"/>
        <v>2</v>
      </c>
      <c r="AH583" s="103"/>
      <c r="AI583" s="12">
        <f t="shared" si="78"/>
        <v>2</v>
      </c>
      <c r="AJ583" s="103" t="s">
        <v>961</v>
      </c>
      <c r="AK583" s="12">
        <f t="shared" si="79"/>
        <v>0</v>
      </c>
    </row>
    <row r="584" spans="1:37" ht="13.5" customHeight="1">
      <c r="A584" s="13" t="s">
        <v>8</v>
      </c>
      <c r="B584" s="13" t="s">
        <v>3147</v>
      </c>
      <c r="C584" s="13" t="s">
        <v>1902</v>
      </c>
      <c r="D584" s="13" t="s">
        <v>4439</v>
      </c>
      <c r="E584" s="21" t="s">
        <v>5818</v>
      </c>
      <c r="F584" s="21" t="s">
        <v>6023</v>
      </c>
      <c r="G584" s="15" t="s">
        <v>3534</v>
      </c>
      <c r="H584" s="14"/>
      <c r="I584" s="22" t="s">
        <v>1208</v>
      </c>
      <c r="J584" s="13" t="str">
        <f t="shared" si="72"/>
        <v>tkhp890568@softbank.ne.jp</v>
      </c>
      <c r="K584" s="28" t="str">
        <f t="shared" si="73"/>
        <v>疾患病理学 疾患病理診断担当</v>
      </c>
      <c r="L584" s="13">
        <f t="shared" si="74"/>
        <v>27</v>
      </c>
      <c r="M584" s="146" t="s">
        <v>3568</v>
      </c>
      <c r="N584" s="13">
        <v>6</v>
      </c>
      <c r="O584" s="13">
        <v>1</v>
      </c>
      <c r="P584" s="13"/>
      <c r="Q584" s="13"/>
      <c r="R584" s="17">
        <v>43555</v>
      </c>
      <c r="S584" s="80" t="s">
        <v>6755</v>
      </c>
      <c r="T584" s="18"/>
      <c r="U584" s="13" t="s">
        <v>3121</v>
      </c>
      <c r="V584" s="13" t="s">
        <v>5340</v>
      </c>
      <c r="W584" s="13"/>
      <c r="X584" s="13" t="s">
        <v>5708</v>
      </c>
      <c r="Y584" s="13" t="s">
        <v>5708</v>
      </c>
      <c r="Z584" s="13" t="s">
        <v>5708</v>
      </c>
      <c r="AA584" s="105" t="s">
        <v>8483</v>
      </c>
      <c r="AB584" s="103"/>
      <c r="AC584" s="12">
        <f t="shared" si="75"/>
        <v>2</v>
      </c>
      <c r="AD584" s="103"/>
      <c r="AE584" s="12">
        <f t="shared" si="76"/>
        <v>2</v>
      </c>
      <c r="AF584" s="103"/>
      <c r="AG584" s="12">
        <f t="shared" si="77"/>
        <v>2</v>
      </c>
      <c r="AH584" s="103"/>
      <c r="AI584" s="12">
        <f t="shared" si="78"/>
        <v>2</v>
      </c>
      <c r="AJ584" s="103" t="s">
        <v>3568</v>
      </c>
      <c r="AK584" s="12">
        <f t="shared" si="79"/>
        <v>1</v>
      </c>
    </row>
    <row r="585" spans="1:37" ht="13.5" customHeight="1">
      <c r="A585" s="13" t="s">
        <v>9</v>
      </c>
      <c r="B585" s="13" t="s">
        <v>3147</v>
      </c>
      <c r="C585" s="13" t="s">
        <v>1903</v>
      </c>
      <c r="D585" s="13" t="s">
        <v>4440</v>
      </c>
      <c r="E585" s="21" t="s">
        <v>8877</v>
      </c>
      <c r="F585" s="21" t="s">
        <v>9002</v>
      </c>
      <c r="G585" s="15" t="s">
        <v>8882</v>
      </c>
      <c r="H585" s="14" t="s">
        <v>9003</v>
      </c>
      <c r="I585" s="22" t="s">
        <v>1109</v>
      </c>
      <c r="J585" s="13" t="str">
        <f t="shared" si="72"/>
        <v>tkhp890569@softbank.ne.jp</v>
      </c>
      <c r="K585" s="28" t="str">
        <f t="shared" si="73"/>
        <v>病理診断科・病理部 住田智志</v>
      </c>
      <c r="L585" s="13">
        <f t="shared" si="74"/>
        <v>27</v>
      </c>
      <c r="M585" s="145" t="s">
        <v>8892</v>
      </c>
      <c r="N585" s="13">
        <v>6</v>
      </c>
      <c r="O585" s="13">
        <v>1</v>
      </c>
      <c r="P585" s="13"/>
      <c r="Q585" s="13"/>
      <c r="R585" s="17">
        <v>45559</v>
      </c>
      <c r="S585" s="80" t="s">
        <v>9004</v>
      </c>
      <c r="T585" s="18"/>
      <c r="U585" s="13" t="s">
        <v>2594</v>
      </c>
      <c r="V585" s="13" t="s">
        <v>5341</v>
      </c>
      <c r="W585" s="13"/>
      <c r="X585" s="13" t="s">
        <v>5708</v>
      </c>
      <c r="Y585" s="13" t="s">
        <v>5708</v>
      </c>
      <c r="Z585" s="13" t="s">
        <v>5708</v>
      </c>
      <c r="AA585" s="104" t="s">
        <v>8130</v>
      </c>
      <c r="AB585" s="103"/>
      <c r="AC585" s="12">
        <f t="shared" si="75"/>
        <v>2</v>
      </c>
      <c r="AD585" s="103"/>
      <c r="AE585" s="12">
        <f t="shared" si="76"/>
        <v>2</v>
      </c>
      <c r="AF585" s="103"/>
      <c r="AG585" s="12">
        <f t="shared" si="77"/>
        <v>2</v>
      </c>
      <c r="AH585" s="103"/>
      <c r="AI585" s="12">
        <f t="shared" si="78"/>
        <v>2</v>
      </c>
      <c r="AJ585" s="103" t="s">
        <v>974</v>
      </c>
      <c r="AK585" s="12">
        <f t="shared" si="79"/>
        <v>0</v>
      </c>
    </row>
    <row r="586" spans="1:37" ht="13.5" customHeight="1">
      <c r="A586" s="13" t="s">
        <v>10</v>
      </c>
      <c r="B586" s="13" t="s">
        <v>3147</v>
      </c>
      <c r="C586" s="13" t="s">
        <v>1904</v>
      </c>
      <c r="D586" s="13" t="s">
        <v>4441</v>
      </c>
      <c r="E586" s="21" t="s">
        <v>8877</v>
      </c>
      <c r="F586" s="21" t="s">
        <v>6024</v>
      </c>
      <c r="G586" s="15" t="s">
        <v>8880</v>
      </c>
      <c r="H586" s="14" t="s">
        <v>3771</v>
      </c>
      <c r="I586" s="22" t="s">
        <v>3515</v>
      </c>
      <c r="J586" s="13" t="str">
        <f t="shared" si="72"/>
        <v>tkhp890570@softbank.ne.jp</v>
      </c>
      <c r="K586" s="28" t="str">
        <f t="shared" si="73"/>
        <v>病理診断科・病理部 上原久典</v>
      </c>
      <c r="L586" s="13">
        <f t="shared" si="74"/>
        <v>27</v>
      </c>
      <c r="M586" s="145" t="s">
        <v>8892</v>
      </c>
      <c r="N586" s="13">
        <v>4</v>
      </c>
      <c r="O586" s="13">
        <v>1</v>
      </c>
      <c r="P586" s="13"/>
      <c r="Q586" s="13"/>
      <c r="R586" s="17">
        <v>42578</v>
      </c>
      <c r="S586" s="80" t="s">
        <v>6756</v>
      </c>
      <c r="T586" s="18"/>
      <c r="U586" s="13" t="s">
        <v>2814</v>
      </c>
      <c r="V586" s="13" t="s">
        <v>5342</v>
      </c>
      <c r="W586" s="13"/>
      <c r="X586" s="13" t="s">
        <v>5708</v>
      </c>
      <c r="Y586" s="13" t="s">
        <v>5708</v>
      </c>
      <c r="Z586" s="13" t="s">
        <v>5708</v>
      </c>
      <c r="AA586" s="104" t="s">
        <v>8126</v>
      </c>
      <c r="AB586" s="103"/>
      <c r="AC586" s="12">
        <f t="shared" si="75"/>
        <v>2</v>
      </c>
      <c r="AD586" s="103"/>
      <c r="AE586" s="12">
        <f t="shared" si="76"/>
        <v>2</v>
      </c>
      <c r="AF586" s="103"/>
      <c r="AG586" s="12">
        <f t="shared" si="77"/>
        <v>2</v>
      </c>
      <c r="AH586" s="103"/>
      <c r="AI586" s="12">
        <f t="shared" si="78"/>
        <v>2</v>
      </c>
      <c r="AJ586" s="103" t="s">
        <v>974</v>
      </c>
      <c r="AK586" s="12">
        <f t="shared" si="79"/>
        <v>0</v>
      </c>
    </row>
    <row r="587" spans="1:37" ht="13.5" customHeight="1">
      <c r="A587" s="13" t="s">
        <v>11</v>
      </c>
      <c r="B587" s="13" t="s">
        <v>3147</v>
      </c>
      <c r="C587" s="13" t="s">
        <v>1905</v>
      </c>
      <c r="D587" s="13" t="s">
        <v>4442</v>
      </c>
      <c r="E587" s="21" t="s">
        <v>986</v>
      </c>
      <c r="F587" s="21" t="s">
        <v>10474</v>
      </c>
      <c r="G587" s="15" t="s">
        <v>3319</v>
      </c>
      <c r="H587" s="14" t="s">
        <v>9096</v>
      </c>
      <c r="I587" s="22" t="s">
        <v>10250</v>
      </c>
      <c r="J587" s="13" t="str">
        <f t="shared" si="72"/>
        <v>tkhp890571@softbank.ne.jp</v>
      </c>
      <c r="K587" s="28" t="str">
        <f t="shared" si="73"/>
        <v>内分泌内科 山口 佑樹</v>
      </c>
      <c r="L587" s="13">
        <f t="shared" si="74"/>
        <v>20</v>
      </c>
      <c r="M587" s="61" t="s">
        <v>3210</v>
      </c>
      <c r="N587" s="13">
        <v>6</v>
      </c>
      <c r="O587" s="13">
        <v>1</v>
      </c>
      <c r="P587" s="13"/>
      <c r="Q587" s="13"/>
      <c r="R587" s="17">
        <v>46099</v>
      </c>
      <c r="S587" s="80" t="s">
        <v>10480</v>
      </c>
      <c r="T587" s="18"/>
      <c r="U587" s="13" t="s">
        <v>2346</v>
      </c>
      <c r="V587" s="13" t="s">
        <v>5343</v>
      </c>
      <c r="W587" s="13"/>
      <c r="X587" s="13" t="s">
        <v>5708</v>
      </c>
      <c r="Y587" s="13" t="s">
        <v>5708</v>
      </c>
      <c r="Z587" s="13" t="s">
        <v>5708</v>
      </c>
      <c r="AA587" s="104" t="s">
        <v>7691</v>
      </c>
      <c r="AB587" s="103"/>
      <c r="AC587" s="12">
        <f t="shared" si="75"/>
        <v>2</v>
      </c>
      <c r="AD587" s="103"/>
      <c r="AE587" s="12">
        <f t="shared" si="76"/>
        <v>2</v>
      </c>
      <c r="AF587" s="103"/>
      <c r="AG587" s="12">
        <f t="shared" si="77"/>
        <v>2</v>
      </c>
      <c r="AH587" s="103"/>
      <c r="AI587" s="12">
        <f t="shared" si="78"/>
        <v>2</v>
      </c>
      <c r="AJ587" s="103" t="s">
        <v>3210</v>
      </c>
      <c r="AK587" s="12">
        <f t="shared" si="79"/>
        <v>1</v>
      </c>
    </row>
    <row r="588" spans="1:37" ht="13.5" customHeight="1">
      <c r="A588" s="13" t="s">
        <v>325</v>
      </c>
      <c r="B588" s="13" t="s">
        <v>3147</v>
      </c>
      <c r="C588" s="13" t="s">
        <v>1906</v>
      </c>
      <c r="D588" s="13" t="s">
        <v>4443</v>
      </c>
      <c r="E588" s="12" t="s">
        <v>8530</v>
      </c>
      <c r="F588" s="12" t="s">
        <v>9114</v>
      </c>
      <c r="G588" s="15" t="s">
        <v>3345</v>
      </c>
      <c r="H588" s="12" t="s">
        <v>9115</v>
      </c>
      <c r="I588" s="16" t="s">
        <v>335</v>
      </c>
      <c r="J588" s="13" t="str">
        <f t="shared" si="72"/>
        <v>tkhp890572@softbank.ne.jp</v>
      </c>
      <c r="K588" s="28" t="str">
        <f t="shared" si="73"/>
        <v>放射線科 笠井嘉人</v>
      </c>
      <c r="L588" s="13">
        <f t="shared" si="74"/>
        <v>17</v>
      </c>
      <c r="M588" s="12" t="s">
        <v>970</v>
      </c>
      <c r="N588" s="13">
        <v>6</v>
      </c>
      <c r="O588" s="13">
        <v>1</v>
      </c>
      <c r="P588" s="13"/>
      <c r="Q588" s="13"/>
      <c r="R588" s="17">
        <v>45748</v>
      </c>
      <c r="S588" s="80" t="s">
        <v>9116</v>
      </c>
      <c r="T588" s="18"/>
      <c r="U588" s="13" t="s">
        <v>2916</v>
      </c>
      <c r="V588" s="13" t="s">
        <v>5344</v>
      </c>
      <c r="W588" s="13"/>
      <c r="X588" s="13" t="s">
        <v>5708</v>
      </c>
      <c r="Y588" s="13" t="s">
        <v>5708</v>
      </c>
      <c r="Z588" s="13" t="s">
        <v>5708</v>
      </c>
      <c r="AA588" s="105" t="s">
        <v>8510</v>
      </c>
      <c r="AB588" s="103" t="s">
        <v>8530</v>
      </c>
      <c r="AC588" s="12">
        <f t="shared" si="75"/>
        <v>1</v>
      </c>
      <c r="AD588" s="103" t="s">
        <v>8608</v>
      </c>
      <c r="AE588" s="12">
        <f t="shared" si="76"/>
        <v>0</v>
      </c>
      <c r="AF588" s="103" t="s">
        <v>6910</v>
      </c>
      <c r="AG588" s="12">
        <f t="shared" si="77"/>
        <v>0</v>
      </c>
      <c r="AH588" s="103" t="s">
        <v>8619</v>
      </c>
      <c r="AI588" s="12">
        <f t="shared" si="78"/>
        <v>0</v>
      </c>
      <c r="AJ588" s="103" t="s">
        <v>970</v>
      </c>
      <c r="AK588" s="12">
        <f t="shared" si="79"/>
        <v>1</v>
      </c>
    </row>
    <row r="589" spans="1:37" ht="13.5" customHeight="1">
      <c r="A589" s="13" t="s">
        <v>326</v>
      </c>
      <c r="B589" s="13" t="s">
        <v>3147</v>
      </c>
      <c r="C589" s="13" t="s">
        <v>1907</v>
      </c>
      <c r="D589" s="13" t="s">
        <v>4444</v>
      </c>
      <c r="E589" s="21" t="s">
        <v>1000</v>
      </c>
      <c r="F589" s="21" t="s">
        <v>6025</v>
      </c>
      <c r="G589" s="15" t="s">
        <v>3345</v>
      </c>
      <c r="H589" s="14" t="s">
        <v>3742</v>
      </c>
      <c r="I589" s="22" t="s">
        <v>736</v>
      </c>
      <c r="J589" s="13" t="str">
        <f t="shared" si="72"/>
        <v>tkhp890573@softbank.ne.jp</v>
      </c>
      <c r="K589" s="28" t="str">
        <f t="shared" si="73"/>
        <v>放射線科 川中崇</v>
      </c>
      <c r="L589" s="13">
        <f t="shared" si="74"/>
        <v>15</v>
      </c>
      <c r="M589" s="61" t="s">
        <v>970</v>
      </c>
      <c r="N589" s="13">
        <v>6</v>
      </c>
      <c r="O589" s="13">
        <v>1</v>
      </c>
      <c r="P589" s="13"/>
      <c r="Q589" s="13"/>
      <c r="R589" s="17">
        <v>42816</v>
      </c>
      <c r="S589" s="80" t="s">
        <v>6757</v>
      </c>
      <c r="T589" s="18"/>
      <c r="U589" s="13" t="s">
        <v>2685</v>
      </c>
      <c r="V589" s="13" t="s">
        <v>5345</v>
      </c>
      <c r="W589" s="13"/>
      <c r="X589" s="13" t="s">
        <v>5708</v>
      </c>
      <c r="Y589" s="13" t="s">
        <v>5708</v>
      </c>
      <c r="Z589" s="13" t="s">
        <v>5708</v>
      </c>
      <c r="AA589" s="104" t="s">
        <v>8002</v>
      </c>
      <c r="AB589" s="103"/>
      <c r="AC589" s="12">
        <f t="shared" si="75"/>
        <v>2</v>
      </c>
      <c r="AD589" s="103"/>
      <c r="AE589" s="12">
        <f t="shared" si="76"/>
        <v>2</v>
      </c>
      <c r="AF589" s="103"/>
      <c r="AG589" s="12">
        <f t="shared" si="77"/>
        <v>2</v>
      </c>
      <c r="AH589" s="103"/>
      <c r="AI589" s="12">
        <f t="shared" si="78"/>
        <v>2</v>
      </c>
      <c r="AJ589" s="103" t="s">
        <v>970</v>
      </c>
      <c r="AK589" s="12">
        <f t="shared" si="79"/>
        <v>1</v>
      </c>
    </row>
    <row r="590" spans="1:37" ht="13.5" customHeight="1">
      <c r="A590" s="20" t="s">
        <v>2220</v>
      </c>
      <c r="B590" s="13" t="s">
        <v>3147</v>
      </c>
      <c r="C590" s="13" t="s">
        <v>1908</v>
      </c>
      <c r="D590" s="13" t="s">
        <v>4445</v>
      </c>
      <c r="E590" s="21" t="s">
        <v>1000</v>
      </c>
      <c r="F590" s="21" t="s">
        <v>6461</v>
      </c>
      <c r="G590" s="15" t="s">
        <v>3345</v>
      </c>
      <c r="H590" s="14" t="s">
        <v>6485</v>
      </c>
      <c r="I590" s="22" t="s">
        <v>3194</v>
      </c>
      <c r="J590" s="13" t="str">
        <f t="shared" si="72"/>
        <v>tkhp890574@softbank.ne.jp</v>
      </c>
      <c r="K590" s="28" t="str">
        <f t="shared" si="73"/>
        <v>放射線科 新家崇義</v>
      </c>
      <c r="L590" s="13">
        <f t="shared" si="74"/>
        <v>17</v>
      </c>
      <c r="M590" s="61" t="s">
        <v>970</v>
      </c>
      <c r="N590" s="13">
        <v>6</v>
      </c>
      <c r="O590" s="13">
        <v>1</v>
      </c>
      <c r="P590" s="13"/>
      <c r="Q590" s="13"/>
      <c r="R590" s="17">
        <v>44287</v>
      </c>
      <c r="S590" s="80" t="s">
        <v>6758</v>
      </c>
      <c r="T590" s="18"/>
      <c r="U590" s="13" t="s">
        <v>2686</v>
      </c>
      <c r="V590" s="13" t="s">
        <v>5346</v>
      </c>
      <c r="W590" s="13"/>
      <c r="X590" s="13" t="s">
        <v>5708</v>
      </c>
      <c r="Y590" s="13" t="s">
        <v>5708</v>
      </c>
      <c r="Z590" s="13" t="s">
        <v>5708</v>
      </c>
      <c r="AA590" s="104" t="s">
        <v>8003</v>
      </c>
      <c r="AB590" s="103"/>
      <c r="AC590" s="12">
        <f t="shared" si="75"/>
        <v>2</v>
      </c>
      <c r="AD590" s="103"/>
      <c r="AE590" s="12">
        <f t="shared" si="76"/>
        <v>2</v>
      </c>
      <c r="AF590" s="103"/>
      <c r="AG590" s="12">
        <f t="shared" si="77"/>
        <v>2</v>
      </c>
      <c r="AH590" s="103"/>
      <c r="AI590" s="12">
        <f t="shared" si="78"/>
        <v>2</v>
      </c>
      <c r="AJ590" s="103" t="s">
        <v>970</v>
      </c>
      <c r="AK590" s="12">
        <f t="shared" si="79"/>
        <v>1</v>
      </c>
    </row>
    <row r="591" spans="1:37" ht="13.5" customHeight="1">
      <c r="A591" s="13" t="s">
        <v>319</v>
      </c>
      <c r="B591" s="13" t="s">
        <v>3147</v>
      </c>
      <c r="C591" s="13" t="s">
        <v>1909</v>
      </c>
      <c r="D591" s="13" t="s">
        <v>4446</v>
      </c>
      <c r="E591" s="21" t="s">
        <v>997</v>
      </c>
      <c r="F591" s="21" t="s">
        <v>10304</v>
      </c>
      <c r="G591" s="15" t="s">
        <v>1249</v>
      </c>
      <c r="H591" s="14" t="s">
        <v>10305</v>
      </c>
      <c r="I591" s="22" t="s">
        <v>1146</v>
      </c>
      <c r="J591" s="13" t="str">
        <f t="shared" si="72"/>
        <v>tkhp890575@softbank.ne.jp</v>
      </c>
      <c r="K591" s="28" t="str">
        <f t="shared" si="73"/>
        <v>麻酔科 山田青季</v>
      </c>
      <c r="L591" s="13">
        <f t="shared" si="74"/>
        <v>15</v>
      </c>
      <c r="M591" s="61" t="s">
        <v>967</v>
      </c>
      <c r="N591" s="13">
        <v>6</v>
      </c>
      <c r="O591" s="13">
        <v>1</v>
      </c>
      <c r="P591" s="13"/>
      <c r="Q591" s="13"/>
      <c r="R591" s="17">
        <v>46085</v>
      </c>
      <c r="S591" s="80" t="s">
        <v>10314</v>
      </c>
      <c r="T591" s="18"/>
      <c r="U591" s="13" t="s">
        <v>2731</v>
      </c>
      <c r="V591" s="13" t="s">
        <v>5347</v>
      </c>
      <c r="W591" s="13"/>
      <c r="X591" s="13" t="s">
        <v>5708</v>
      </c>
      <c r="Y591" s="13" t="s">
        <v>5708</v>
      </c>
      <c r="Z591" s="13" t="s">
        <v>5708</v>
      </c>
      <c r="AA591" s="104" t="s">
        <v>7917</v>
      </c>
      <c r="AB591" s="103"/>
      <c r="AC591" s="12">
        <f t="shared" si="75"/>
        <v>2</v>
      </c>
      <c r="AD591" s="103"/>
      <c r="AE591" s="12">
        <f t="shared" si="76"/>
        <v>2</v>
      </c>
      <c r="AF591" s="103"/>
      <c r="AG591" s="12">
        <f t="shared" si="77"/>
        <v>2</v>
      </c>
      <c r="AH591" s="103"/>
      <c r="AI591" s="12">
        <f t="shared" si="78"/>
        <v>2</v>
      </c>
      <c r="AJ591" s="103" t="s">
        <v>967</v>
      </c>
      <c r="AK591" s="12">
        <f t="shared" si="79"/>
        <v>1</v>
      </c>
    </row>
    <row r="592" spans="1:37" ht="13.5" customHeight="1">
      <c r="A592" s="13" t="s">
        <v>338</v>
      </c>
      <c r="B592" s="13" t="s">
        <v>3147</v>
      </c>
      <c r="C592" s="13" t="s">
        <v>1910</v>
      </c>
      <c r="D592" s="13" t="s">
        <v>4447</v>
      </c>
      <c r="E592" s="21" t="s">
        <v>990</v>
      </c>
      <c r="F592" s="21" t="s">
        <v>6026</v>
      </c>
      <c r="G592" s="15" t="s">
        <v>3331</v>
      </c>
      <c r="H592" s="14" t="s">
        <v>3696</v>
      </c>
      <c r="I592" s="16" t="s">
        <v>8622</v>
      </c>
      <c r="J592" s="13" t="str">
        <f t="shared" si="72"/>
        <v>tkhp890576@softbank.ne.jp</v>
      </c>
      <c r="K592" s="28" t="str">
        <f t="shared" si="73"/>
        <v>消化器外科 西正暁</v>
      </c>
      <c r="L592" s="13">
        <f t="shared" si="74"/>
        <v>17</v>
      </c>
      <c r="M592" s="61" t="s">
        <v>3213</v>
      </c>
      <c r="N592" s="13">
        <v>6</v>
      </c>
      <c r="O592" s="13">
        <v>1</v>
      </c>
      <c r="P592" s="13"/>
      <c r="Q592" s="13"/>
      <c r="R592" s="17">
        <v>41364</v>
      </c>
      <c r="S592" s="80" t="s">
        <v>6759</v>
      </c>
      <c r="T592" s="18"/>
      <c r="U592" s="13" t="s">
        <v>2448</v>
      </c>
      <c r="V592" s="13" t="s">
        <v>5348</v>
      </c>
      <c r="W592" s="13"/>
      <c r="X592" s="13" t="s">
        <v>5708</v>
      </c>
      <c r="Y592" s="13" t="s">
        <v>5708</v>
      </c>
      <c r="Z592" s="13" t="s">
        <v>5708</v>
      </c>
      <c r="AA592" s="104" t="s">
        <v>7779</v>
      </c>
      <c r="AB592" s="103"/>
      <c r="AC592" s="12">
        <f t="shared" si="75"/>
        <v>2</v>
      </c>
      <c r="AD592" s="103"/>
      <c r="AE592" s="12">
        <f t="shared" si="76"/>
        <v>2</v>
      </c>
      <c r="AF592" s="103"/>
      <c r="AG592" s="12">
        <f t="shared" si="77"/>
        <v>2</v>
      </c>
      <c r="AH592" s="103" t="s">
        <v>8622</v>
      </c>
      <c r="AI592" s="12">
        <f t="shared" si="78"/>
        <v>1</v>
      </c>
      <c r="AJ592" s="103" t="s">
        <v>3213</v>
      </c>
      <c r="AK592" s="12">
        <f t="shared" si="79"/>
        <v>1</v>
      </c>
    </row>
    <row r="593" spans="1:37" ht="13.5" customHeight="1">
      <c r="A593" s="13" t="s">
        <v>339</v>
      </c>
      <c r="B593" s="13" t="s">
        <v>3147</v>
      </c>
      <c r="C593" s="13" t="s">
        <v>1911</v>
      </c>
      <c r="D593" s="13" t="s">
        <v>4448</v>
      </c>
      <c r="E593" s="21" t="s">
        <v>8869</v>
      </c>
      <c r="F593" s="21" t="s">
        <v>10459</v>
      </c>
      <c r="G593" s="15" t="s">
        <v>8870</v>
      </c>
      <c r="H593" s="14" t="s">
        <v>10461</v>
      </c>
      <c r="I593" s="22" t="s">
        <v>10462</v>
      </c>
      <c r="J593" s="13" t="str">
        <f t="shared" si="72"/>
        <v>tkhp890577@softbank.ne.jp</v>
      </c>
      <c r="K593" s="28" t="str">
        <f t="shared" si="73"/>
        <v>救急科 島本枝里伽</v>
      </c>
      <c r="L593" s="13">
        <f t="shared" si="74"/>
        <v>17</v>
      </c>
      <c r="M593" s="61" t="s">
        <v>8891</v>
      </c>
      <c r="N593" s="13">
        <v>6</v>
      </c>
      <c r="O593" s="13">
        <v>1</v>
      </c>
      <c r="P593" s="13"/>
      <c r="Q593" s="13"/>
      <c r="R593" s="17">
        <v>46098</v>
      </c>
      <c r="S593" s="80" t="s">
        <v>10464</v>
      </c>
      <c r="T593" s="18"/>
      <c r="U593" s="13" t="s">
        <v>2449</v>
      </c>
      <c r="V593" s="13" t="s">
        <v>5349</v>
      </c>
      <c r="W593" s="13"/>
      <c r="X593" s="13" t="s">
        <v>5708</v>
      </c>
      <c r="Y593" s="13" t="s">
        <v>5708</v>
      </c>
      <c r="Z593" s="13" t="s">
        <v>5708</v>
      </c>
      <c r="AA593" s="104" t="s">
        <v>7918</v>
      </c>
      <c r="AB593" s="103"/>
      <c r="AC593" s="12">
        <f t="shared" si="75"/>
        <v>2</v>
      </c>
      <c r="AD593" s="103"/>
      <c r="AE593" s="12">
        <f t="shared" si="76"/>
        <v>2</v>
      </c>
      <c r="AF593" s="103"/>
      <c r="AG593" s="12">
        <f t="shared" si="77"/>
        <v>2</v>
      </c>
      <c r="AH593" s="103"/>
      <c r="AI593" s="12">
        <f t="shared" si="78"/>
        <v>2</v>
      </c>
      <c r="AJ593" s="103" t="s">
        <v>1241</v>
      </c>
      <c r="AK593" s="12">
        <f t="shared" si="79"/>
        <v>0</v>
      </c>
    </row>
    <row r="594" spans="1:37" ht="13.5" customHeight="1">
      <c r="A594" s="13" t="s">
        <v>340</v>
      </c>
      <c r="B594" s="13" t="s">
        <v>3147</v>
      </c>
      <c r="C594" s="13" t="s">
        <v>1912</v>
      </c>
      <c r="D594" s="13" t="s">
        <v>4449</v>
      </c>
      <c r="E594" s="21" t="s">
        <v>1006</v>
      </c>
      <c r="F594" s="21" t="s">
        <v>7112</v>
      </c>
      <c r="G594" s="15" t="s">
        <v>1249</v>
      </c>
      <c r="H594" s="14" t="s">
        <v>7113</v>
      </c>
      <c r="I594" s="16" t="s">
        <v>8619</v>
      </c>
      <c r="J594" s="13" t="str">
        <f t="shared" si="72"/>
        <v>tkhp890578@softbank.ne.jp</v>
      </c>
      <c r="K594" s="28" t="str">
        <f t="shared" si="73"/>
        <v>手術部 中路佳美</v>
      </c>
      <c r="L594" s="13">
        <f t="shared" si="74"/>
        <v>15</v>
      </c>
      <c r="M594" s="61" t="s">
        <v>972</v>
      </c>
      <c r="N594" s="13">
        <v>6</v>
      </c>
      <c r="O594" s="13">
        <v>1</v>
      </c>
      <c r="P594" s="13"/>
      <c r="Q594" s="13"/>
      <c r="R594" s="17">
        <v>46097</v>
      </c>
      <c r="S594" s="80" t="s">
        <v>10451</v>
      </c>
      <c r="T594" s="18"/>
      <c r="U594" s="13" t="s">
        <v>2450</v>
      </c>
      <c r="V594" s="13" t="s">
        <v>5350</v>
      </c>
      <c r="W594" s="13"/>
      <c r="X594" s="13" t="s">
        <v>5708</v>
      </c>
      <c r="Y594" s="13" t="s">
        <v>5708</v>
      </c>
      <c r="Z594" s="13" t="s">
        <v>5708</v>
      </c>
      <c r="AA594" s="104" t="s">
        <v>7919</v>
      </c>
      <c r="AB594" s="103"/>
      <c r="AC594" s="12">
        <f t="shared" si="75"/>
        <v>2</v>
      </c>
      <c r="AD594" s="103"/>
      <c r="AE594" s="12">
        <f t="shared" si="76"/>
        <v>2</v>
      </c>
      <c r="AF594" s="103"/>
      <c r="AG594" s="12">
        <f t="shared" si="77"/>
        <v>2</v>
      </c>
      <c r="AH594" s="103" t="s">
        <v>8619</v>
      </c>
      <c r="AI594" s="12">
        <f t="shared" si="78"/>
        <v>1</v>
      </c>
      <c r="AJ594" s="103" t="s">
        <v>1241</v>
      </c>
      <c r="AK594" s="12">
        <f t="shared" si="79"/>
        <v>0</v>
      </c>
    </row>
    <row r="595" spans="1:37" ht="13.5" customHeight="1">
      <c r="A595" s="13" t="s">
        <v>341</v>
      </c>
      <c r="B595" s="13" t="s">
        <v>3147</v>
      </c>
      <c r="C595" s="13" t="s">
        <v>1596</v>
      </c>
      <c r="D595" s="13" t="s">
        <v>4450</v>
      </c>
      <c r="E595" s="21" t="s">
        <v>6331</v>
      </c>
      <c r="F595" s="12" t="s">
        <v>10475</v>
      </c>
      <c r="G595" s="15" t="s">
        <v>3319</v>
      </c>
      <c r="H595" s="12" t="s">
        <v>10478</v>
      </c>
      <c r="I595" s="16" t="s">
        <v>1146</v>
      </c>
      <c r="J595" s="13" t="str">
        <f t="shared" si="72"/>
        <v>tkhp890579@softbank.ne.jp</v>
      </c>
      <c r="K595" s="28" t="str">
        <f t="shared" si="73"/>
        <v>内分泌内科 宮高 紘輔</v>
      </c>
      <c r="L595" s="13">
        <f t="shared" si="74"/>
        <v>20</v>
      </c>
      <c r="M595" s="61" t="s">
        <v>3210</v>
      </c>
      <c r="N595" s="13">
        <v>6</v>
      </c>
      <c r="O595" s="13">
        <v>1</v>
      </c>
      <c r="P595" s="64"/>
      <c r="Q595" s="13"/>
      <c r="R595" s="17">
        <v>46099</v>
      </c>
      <c r="S595" s="80" t="s">
        <v>10481</v>
      </c>
      <c r="T595" s="18"/>
      <c r="U595" s="13" t="s">
        <v>2715</v>
      </c>
      <c r="V595" s="13" t="s">
        <v>5351</v>
      </c>
      <c r="W595" s="64"/>
      <c r="X595" s="13" t="s">
        <v>5708</v>
      </c>
      <c r="Y595" s="13" t="s">
        <v>5708</v>
      </c>
      <c r="Z595" s="13" t="s">
        <v>5708</v>
      </c>
      <c r="AA595" s="104" t="s">
        <v>7692</v>
      </c>
      <c r="AB595" s="103"/>
      <c r="AC595" s="12">
        <f t="shared" si="75"/>
        <v>2</v>
      </c>
      <c r="AD595" s="103" t="s">
        <v>8541</v>
      </c>
      <c r="AE595" s="12">
        <f t="shared" si="76"/>
        <v>0</v>
      </c>
      <c r="AF595" s="103" t="s">
        <v>8542</v>
      </c>
      <c r="AG595" s="12">
        <f t="shared" si="77"/>
        <v>0</v>
      </c>
      <c r="AH595" s="103" t="s">
        <v>8619</v>
      </c>
      <c r="AI595" s="12">
        <f t="shared" si="78"/>
        <v>1</v>
      </c>
      <c r="AJ595" s="103" t="s">
        <v>3210</v>
      </c>
      <c r="AK595" s="12">
        <f t="shared" si="79"/>
        <v>1</v>
      </c>
    </row>
    <row r="596" spans="1:37" ht="13.5" customHeight="1">
      <c r="A596" s="13" t="s">
        <v>342</v>
      </c>
      <c r="B596" s="13" t="s">
        <v>3147</v>
      </c>
      <c r="C596" s="13" t="s">
        <v>1914</v>
      </c>
      <c r="D596" s="13" t="s">
        <v>4451</v>
      </c>
      <c r="E596" s="12" t="s">
        <v>8678</v>
      </c>
      <c r="F596" s="12" t="s">
        <v>8809</v>
      </c>
      <c r="G596" s="15" t="s">
        <v>8771</v>
      </c>
      <c r="H596" s="12" t="s">
        <v>5729</v>
      </c>
      <c r="I596" s="16" t="s">
        <v>8760</v>
      </c>
      <c r="J596" s="13" t="str">
        <f t="shared" si="72"/>
        <v>tkhp890580@softbank.ne.jp</v>
      </c>
      <c r="K596" s="28" t="str">
        <f t="shared" si="73"/>
        <v>看護部長補佐 戸崎師長</v>
      </c>
      <c r="L596" s="13">
        <f t="shared" si="74"/>
        <v>21</v>
      </c>
      <c r="M596" s="12" t="s">
        <v>5753</v>
      </c>
      <c r="N596" s="13">
        <v>9</v>
      </c>
      <c r="O596" s="13">
        <v>3</v>
      </c>
      <c r="P596" s="13"/>
      <c r="Q596" s="13"/>
      <c r="R596" s="17">
        <v>45383</v>
      </c>
      <c r="S596" s="80" t="s">
        <v>8846</v>
      </c>
      <c r="T596" s="18"/>
      <c r="U596" s="13" t="s">
        <v>2687</v>
      </c>
      <c r="V596" s="13" t="s">
        <v>5352</v>
      </c>
      <c r="W596" s="13"/>
      <c r="X596" s="13" t="s">
        <v>5708</v>
      </c>
      <c r="Y596" s="13" t="s">
        <v>5708</v>
      </c>
      <c r="Z596" s="13" t="s">
        <v>5708</v>
      </c>
      <c r="AA596" s="105" t="s">
        <v>8511</v>
      </c>
      <c r="AB596" s="103" t="s">
        <v>8678</v>
      </c>
      <c r="AC596" s="12">
        <f t="shared" si="75"/>
        <v>1</v>
      </c>
      <c r="AD596" s="103" t="s">
        <v>8747</v>
      </c>
      <c r="AE596" s="12">
        <f t="shared" si="76"/>
        <v>0</v>
      </c>
      <c r="AF596" s="103" t="s">
        <v>5729</v>
      </c>
      <c r="AG596" s="12">
        <f t="shared" si="77"/>
        <v>1</v>
      </c>
      <c r="AH596" s="103" t="s">
        <v>8760</v>
      </c>
      <c r="AI596" s="12">
        <f t="shared" si="78"/>
        <v>1</v>
      </c>
      <c r="AJ596" s="103" t="s">
        <v>5753</v>
      </c>
      <c r="AK596" s="12">
        <f t="shared" si="79"/>
        <v>1</v>
      </c>
    </row>
    <row r="597" spans="1:37" ht="13.5" customHeight="1">
      <c r="A597" s="13" t="s">
        <v>343</v>
      </c>
      <c r="B597" s="13" t="s">
        <v>3147</v>
      </c>
      <c r="C597" s="13" t="s">
        <v>1915</v>
      </c>
      <c r="D597" s="13" t="s">
        <v>4452</v>
      </c>
      <c r="E597" s="21" t="s">
        <v>986</v>
      </c>
      <c r="F597" s="21" t="s">
        <v>6027</v>
      </c>
      <c r="G597" s="15" t="s">
        <v>3319</v>
      </c>
      <c r="H597" s="14" t="s">
        <v>3672</v>
      </c>
      <c r="I597" s="22" t="s">
        <v>1146</v>
      </c>
      <c r="J597" s="13" t="str">
        <f t="shared" si="72"/>
        <v>tkhp890581@softbank.ne.jp</v>
      </c>
      <c r="K597" s="28" t="str">
        <f t="shared" si="73"/>
        <v>内分泌内科 桝田志保</v>
      </c>
      <c r="L597" s="13">
        <f t="shared" si="74"/>
        <v>19</v>
      </c>
      <c r="M597" s="61" t="s">
        <v>3210</v>
      </c>
      <c r="N597" s="13">
        <v>6</v>
      </c>
      <c r="O597" s="13">
        <v>1</v>
      </c>
      <c r="P597" s="13"/>
      <c r="Q597" s="13"/>
      <c r="R597" s="17">
        <v>42446</v>
      </c>
      <c r="S597" s="80" t="s">
        <v>6760</v>
      </c>
      <c r="T597" s="18"/>
      <c r="U597" s="13" t="s">
        <v>2347</v>
      </c>
      <c r="V597" s="13" t="s">
        <v>5353</v>
      </c>
      <c r="W597" s="13"/>
      <c r="X597" s="13" t="s">
        <v>5708</v>
      </c>
      <c r="Y597" s="13" t="s">
        <v>5708</v>
      </c>
      <c r="Z597" s="13" t="s">
        <v>5708</v>
      </c>
      <c r="AA597" s="104" t="s">
        <v>7693</v>
      </c>
      <c r="AB597" s="103"/>
      <c r="AC597" s="12">
        <f t="shared" si="75"/>
        <v>2</v>
      </c>
      <c r="AD597" s="103"/>
      <c r="AE597" s="12">
        <f t="shared" si="76"/>
        <v>2</v>
      </c>
      <c r="AF597" s="103"/>
      <c r="AG597" s="12">
        <f t="shared" si="77"/>
        <v>2</v>
      </c>
      <c r="AH597" s="103"/>
      <c r="AI597" s="12">
        <f t="shared" si="78"/>
        <v>2</v>
      </c>
      <c r="AJ597" s="103" t="s">
        <v>3210</v>
      </c>
      <c r="AK597" s="12">
        <f t="shared" si="79"/>
        <v>1</v>
      </c>
    </row>
    <row r="598" spans="1:37" ht="13.5" customHeight="1">
      <c r="A598" s="13" t="s">
        <v>344</v>
      </c>
      <c r="B598" s="13" t="s">
        <v>3147</v>
      </c>
      <c r="C598" s="13" t="s">
        <v>1916</v>
      </c>
      <c r="D598" s="13" t="s">
        <v>4453</v>
      </c>
      <c r="E598" s="21" t="s">
        <v>8945</v>
      </c>
      <c r="F598" s="12" t="s">
        <v>8938</v>
      </c>
      <c r="G598" s="15" t="s">
        <v>3318</v>
      </c>
      <c r="H598" s="12" t="s">
        <v>8939</v>
      </c>
      <c r="I598" s="16" t="s">
        <v>8940</v>
      </c>
      <c r="J598" s="13" t="str">
        <f t="shared" si="72"/>
        <v>tkhp890582@softbank.ne.jp</v>
      </c>
      <c r="K598" s="28" t="str">
        <f t="shared" si="73"/>
        <v>血液内科 松岡賢市</v>
      </c>
      <c r="L598" s="13">
        <f t="shared" si="74"/>
        <v>17</v>
      </c>
      <c r="M598" s="61" t="s">
        <v>3209</v>
      </c>
      <c r="N598" s="13">
        <v>3</v>
      </c>
      <c r="O598" s="13">
        <v>1</v>
      </c>
      <c r="P598" s="13" t="s">
        <v>9285</v>
      </c>
      <c r="Q598" s="13"/>
      <c r="R598" s="17">
        <v>45468</v>
      </c>
      <c r="S598" s="80" t="s">
        <v>8946</v>
      </c>
      <c r="T598" s="18"/>
      <c r="U598" s="13" t="s">
        <v>3118</v>
      </c>
      <c r="V598" s="13" t="s">
        <v>5354</v>
      </c>
      <c r="W598" s="13"/>
      <c r="X598" s="13" t="s">
        <v>5708</v>
      </c>
      <c r="Y598" s="13" t="s">
        <v>5708</v>
      </c>
      <c r="Z598" s="13" t="s">
        <v>5708</v>
      </c>
      <c r="AA598" s="104" t="s">
        <v>8150</v>
      </c>
      <c r="AB598" s="103"/>
      <c r="AC598" s="12">
        <f t="shared" si="75"/>
        <v>2</v>
      </c>
      <c r="AD598" s="103" t="s">
        <v>8547</v>
      </c>
      <c r="AE598" s="12">
        <f t="shared" si="76"/>
        <v>0</v>
      </c>
      <c r="AF598" s="103"/>
      <c r="AG598" s="12">
        <f t="shared" si="77"/>
        <v>2</v>
      </c>
      <c r="AH598" s="103"/>
      <c r="AI598" s="12">
        <f t="shared" si="78"/>
        <v>2</v>
      </c>
      <c r="AJ598" s="103" t="s">
        <v>8634</v>
      </c>
      <c r="AK598" s="12">
        <f t="shared" si="79"/>
        <v>0</v>
      </c>
    </row>
    <row r="599" spans="1:37" ht="13.5" customHeight="1">
      <c r="A599" s="13" t="s">
        <v>344</v>
      </c>
      <c r="B599" s="13" t="s">
        <v>3147</v>
      </c>
      <c r="C599" s="13" t="s">
        <v>1916</v>
      </c>
      <c r="D599" s="13" t="s">
        <v>4453</v>
      </c>
      <c r="E599" s="21" t="s">
        <v>9072</v>
      </c>
      <c r="F599" s="12" t="s">
        <v>8938</v>
      </c>
      <c r="G599" s="15" t="s">
        <v>7072</v>
      </c>
      <c r="H599" s="12" t="s">
        <v>8939</v>
      </c>
      <c r="I599" s="16" t="s">
        <v>3515</v>
      </c>
      <c r="J599" s="13" t="str">
        <f t="shared" si="72"/>
        <v>tkhp890582@softbank.ne.jp</v>
      </c>
      <c r="K599" s="28" t="str">
        <f t="shared" si="73"/>
        <v>感染制御部 松岡賢市</v>
      </c>
      <c r="L599" s="13">
        <f t="shared" si="74"/>
        <v>19</v>
      </c>
      <c r="M599" s="61" t="s">
        <v>9122</v>
      </c>
      <c r="N599" s="13"/>
      <c r="O599" s="13"/>
      <c r="P599" s="13" t="s">
        <v>9127</v>
      </c>
      <c r="Q599" s="13"/>
      <c r="R599" s="17">
        <v>45748</v>
      </c>
      <c r="S599" s="80" t="s">
        <v>9123</v>
      </c>
      <c r="T599" s="18"/>
      <c r="U599" s="13" t="s">
        <v>3118</v>
      </c>
      <c r="V599" s="13" t="s">
        <v>5354</v>
      </c>
      <c r="W599" s="13"/>
      <c r="X599" s="13" t="s">
        <v>5708</v>
      </c>
      <c r="Y599" s="13" t="s">
        <v>5708</v>
      </c>
      <c r="Z599" s="13" t="s">
        <v>5708</v>
      </c>
      <c r="AA599" s="104" t="s">
        <v>8150</v>
      </c>
      <c r="AB599" s="103"/>
      <c r="AC599" s="12">
        <f t="shared" si="75"/>
        <v>2</v>
      </c>
      <c r="AD599" s="103" t="s">
        <v>8547</v>
      </c>
      <c r="AE599" s="12">
        <f t="shared" si="76"/>
        <v>0</v>
      </c>
      <c r="AF599" s="103"/>
      <c r="AG599" s="12">
        <f t="shared" si="77"/>
        <v>2</v>
      </c>
      <c r="AH599" s="103"/>
      <c r="AI599" s="12">
        <f t="shared" si="78"/>
        <v>2</v>
      </c>
      <c r="AJ599" s="103" t="s">
        <v>8634</v>
      </c>
      <c r="AK599" s="12">
        <f t="shared" si="79"/>
        <v>0</v>
      </c>
    </row>
    <row r="600" spans="1:37" ht="13.5" customHeight="1">
      <c r="A600" s="13" t="s">
        <v>345</v>
      </c>
      <c r="B600" s="13" t="s">
        <v>3147</v>
      </c>
      <c r="C600" s="13" t="s">
        <v>1917</v>
      </c>
      <c r="D600" s="13" t="s">
        <v>4454</v>
      </c>
      <c r="E600" s="21" t="s">
        <v>998</v>
      </c>
      <c r="F600" s="21" t="s">
        <v>6212</v>
      </c>
      <c r="G600" s="15" t="s">
        <v>7382</v>
      </c>
      <c r="H600" s="14"/>
      <c r="I600" s="22" t="s">
        <v>3402</v>
      </c>
      <c r="J600" s="13" t="str">
        <f t="shared" si="72"/>
        <v>tkhp890583@softbank.ne.jp</v>
      </c>
      <c r="K600" s="28" t="str">
        <f t="shared" si="73"/>
        <v>小児科 オンコール用</v>
      </c>
      <c r="L600" s="13">
        <f t="shared" si="74"/>
        <v>19</v>
      </c>
      <c r="M600" s="61" t="s">
        <v>968</v>
      </c>
      <c r="N600" s="13">
        <v>6</v>
      </c>
      <c r="O600" s="13">
        <v>7</v>
      </c>
      <c r="P600" s="13"/>
      <c r="Q600" s="13"/>
      <c r="R600" s="17">
        <v>40276</v>
      </c>
      <c r="S600" s="80" t="s">
        <v>6761</v>
      </c>
      <c r="T600" s="18"/>
      <c r="U600" s="13" t="s">
        <v>2633</v>
      </c>
      <c r="V600" s="13" t="s">
        <v>5355</v>
      </c>
      <c r="W600" s="13"/>
      <c r="X600" s="13" t="s">
        <v>5708</v>
      </c>
      <c r="Y600" s="13" t="s">
        <v>5708</v>
      </c>
      <c r="Z600" s="13" t="s">
        <v>5708</v>
      </c>
      <c r="AA600" s="104" t="s">
        <v>7962</v>
      </c>
      <c r="AB600" s="103"/>
      <c r="AC600" s="12">
        <f t="shared" si="75"/>
        <v>2</v>
      </c>
      <c r="AD600" s="103"/>
      <c r="AE600" s="12">
        <f t="shared" si="76"/>
        <v>2</v>
      </c>
      <c r="AF600" s="103"/>
      <c r="AG600" s="12">
        <f t="shared" si="77"/>
        <v>2</v>
      </c>
      <c r="AH600" s="103"/>
      <c r="AI600" s="12">
        <f t="shared" si="78"/>
        <v>2</v>
      </c>
      <c r="AJ600" s="103" t="s">
        <v>968</v>
      </c>
      <c r="AK600" s="12">
        <f t="shared" si="79"/>
        <v>1</v>
      </c>
    </row>
    <row r="601" spans="1:37" ht="13.5" customHeight="1">
      <c r="A601" s="13" t="s">
        <v>346</v>
      </c>
      <c r="B601" s="13" t="s">
        <v>3147</v>
      </c>
      <c r="C601" s="13" t="s">
        <v>1918</v>
      </c>
      <c r="D601" s="13" t="s">
        <v>4455</v>
      </c>
      <c r="E601" s="21" t="s">
        <v>6444</v>
      </c>
      <c r="F601" s="21" t="s">
        <v>6462</v>
      </c>
      <c r="G601" s="15" t="s">
        <v>7268</v>
      </c>
      <c r="H601" s="14" t="s">
        <v>6490</v>
      </c>
      <c r="I601" s="22" t="s">
        <v>9054</v>
      </c>
      <c r="J601" s="13" t="str">
        <f t="shared" si="72"/>
        <v>tkhp890584@softbank.ne.jp</v>
      </c>
      <c r="K601" s="28" t="str">
        <f t="shared" si="73"/>
        <v>歯科放射線科 水頭英樹</v>
      </c>
      <c r="L601" s="13">
        <f t="shared" si="74"/>
        <v>21</v>
      </c>
      <c r="M601" s="146" t="s">
        <v>7310</v>
      </c>
      <c r="N601" s="13">
        <v>7</v>
      </c>
      <c r="O601" s="13">
        <v>2</v>
      </c>
      <c r="P601" s="13"/>
      <c r="Q601" s="13"/>
      <c r="R601" s="17">
        <v>44287</v>
      </c>
      <c r="S601" s="80" t="s">
        <v>6762</v>
      </c>
      <c r="T601" s="18"/>
      <c r="U601" s="13" t="s">
        <v>2566</v>
      </c>
      <c r="V601" s="13" t="s">
        <v>5356</v>
      </c>
      <c r="W601" s="13"/>
      <c r="X601" s="13" t="s">
        <v>5708</v>
      </c>
      <c r="Y601" s="13" t="s">
        <v>5708</v>
      </c>
      <c r="Z601" s="13" t="s">
        <v>5708</v>
      </c>
      <c r="AA601" s="104" t="s">
        <v>8038</v>
      </c>
      <c r="AB601" s="103"/>
      <c r="AC601" s="12">
        <f t="shared" si="75"/>
        <v>2</v>
      </c>
      <c r="AD601" s="103"/>
      <c r="AE601" s="12">
        <f t="shared" si="76"/>
        <v>2</v>
      </c>
      <c r="AF601" s="103"/>
      <c r="AG601" s="12">
        <f t="shared" si="77"/>
        <v>2</v>
      </c>
      <c r="AH601" s="103"/>
      <c r="AI601" s="12">
        <f t="shared" si="78"/>
        <v>2</v>
      </c>
      <c r="AJ601" s="103" t="s">
        <v>7310</v>
      </c>
      <c r="AK601" s="12">
        <f t="shared" si="79"/>
        <v>1</v>
      </c>
    </row>
    <row r="602" spans="1:37" ht="13.5" customHeight="1">
      <c r="A602" s="13" t="s">
        <v>347</v>
      </c>
      <c r="B602" s="13" t="s">
        <v>3147</v>
      </c>
      <c r="C602" s="13" t="s">
        <v>1919</v>
      </c>
      <c r="D602" s="13" t="s">
        <v>4456</v>
      </c>
      <c r="E602" s="21" t="s">
        <v>1014</v>
      </c>
      <c r="F602" s="21" t="s">
        <v>6028</v>
      </c>
      <c r="G602" s="15" t="s">
        <v>3342</v>
      </c>
      <c r="H602" s="14" t="s">
        <v>3627</v>
      </c>
      <c r="I602" s="16" t="s">
        <v>8628</v>
      </c>
      <c r="J602" s="13" t="str">
        <f t="shared" si="72"/>
        <v>tkhp890585@softbank.ne.jp</v>
      </c>
      <c r="K602" s="28" t="str">
        <f t="shared" si="73"/>
        <v>薬剤部 石田俊介</v>
      </c>
      <c r="L602" s="13">
        <f t="shared" si="74"/>
        <v>15</v>
      </c>
      <c r="M602" s="61" t="s">
        <v>976</v>
      </c>
      <c r="N602" s="13">
        <v>12</v>
      </c>
      <c r="O602" s="13">
        <v>4</v>
      </c>
      <c r="P602" s="13"/>
      <c r="Q602" s="13"/>
      <c r="R602" s="17">
        <v>43182</v>
      </c>
      <c r="S602" s="82" t="s">
        <v>6763</v>
      </c>
      <c r="T602" s="18"/>
      <c r="U602" s="13" t="s">
        <v>2934</v>
      </c>
      <c r="V602" s="13" t="s">
        <v>5357</v>
      </c>
      <c r="W602" s="13"/>
      <c r="X602" s="13" t="s">
        <v>5708</v>
      </c>
      <c r="Y602" s="13" t="s">
        <v>5708</v>
      </c>
      <c r="Z602" s="13" t="s">
        <v>5708</v>
      </c>
      <c r="AA602" s="104" t="s">
        <v>8228</v>
      </c>
      <c r="AB602" s="103"/>
      <c r="AC602" s="12">
        <f t="shared" si="75"/>
        <v>2</v>
      </c>
      <c r="AD602" s="103"/>
      <c r="AE602" s="12">
        <f t="shared" si="76"/>
        <v>2</v>
      </c>
      <c r="AF602" s="103"/>
      <c r="AG602" s="12">
        <f t="shared" si="77"/>
        <v>2</v>
      </c>
      <c r="AH602" s="103" t="s">
        <v>8628</v>
      </c>
      <c r="AI602" s="12">
        <f t="shared" si="78"/>
        <v>1</v>
      </c>
      <c r="AJ602" s="103" t="s">
        <v>976</v>
      </c>
      <c r="AK602" s="12">
        <f t="shared" si="79"/>
        <v>1</v>
      </c>
    </row>
    <row r="603" spans="1:37" ht="13.5" customHeight="1">
      <c r="A603" s="13" t="s">
        <v>348</v>
      </c>
      <c r="B603" s="13" t="s">
        <v>3147</v>
      </c>
      <c r="C603" s="13" t="s">
        <v>1920</v>
      </c>
      <c r="D603" s="13" t="s">
        <v>4457</v>
      </c>
      <c r="E603" s="21" t="s">
        <v>9331</v>
      </c>
      <c r="F603" s="21" t="s">
        <v>9329</v>
      </c>
      <c r="G603" s="15" t="s">
        <v>9333</v>
      </c>
      <c r="H603" s="12" t="s">
        <v>9330</v>
      </c>
      <c r="I603" s="16" t="s">
        <v>9334</v>
      </c>
      <c r="J603" s="13" t="str">
        <f t="shared" si="72"/>
        <v>tkhp890586@softbank.ne.jp</v>
      </c>
      <c r="K603" s="28" t="str">
        <f t="shared" si="73"/>
        <v>医事・医事係長 中野豪</v>
      </c>
      <c r="L603" s="13">
        <f t="shared" si="74"/>
        <v>21</v>
      </c>
      <c r="M603" s="12" t="s">
        <v>9332</v>
      </c>
      <c r="N603" s="13">
        <v>12</v>
      </c>
      <c r="O603" s="13">
        <v>6</v>
      </c>
      <c r="P603" s="13"/>
      <c r="Q603" s="13"/>
      <c r="R603" s="17">
        <v>46105</v>
      </c>
      <c r="S603" s="80" t="s">
        <v>10592</v>
      </c>
      <c r="T603" s="18"/>
      <c r="U603" s="13" t="s">
        <v>2485</v>
      </c>
      <c r="V603" s="13" t="s">
        <v>5358</v>
      </c>
      <c r="W603" s="13"/>
      <c r="X603" s="13" t="s">
        <v>5708</v>
      </c>
      <c r="Y603" s="13" t="s">
        <v>5708</v>
      </c>
      <c r="Z603" s="13" t="s">
        <v>5708</v>
      </c>
      <c r="AA603" s="104" t="s">
        <v>8151</v>
      </c>
      <c r="AB603" s="103"/>
      <c r="AC603" s="12">
        <f t="shared" si="75"/>
        <v>2</v>
      </c>
      <c r="AD603" s="103" t="s">
        <v>8547</v>
      </c>
      <c r="AE603" s="12">
        <f t="shared" si="76"/>
        <v>0</v>
      </c>
      <c r="AF603" s="103"/>
      <c r="AG603" s="12">
        <f t="shared" si="77"/>
        <v>2</v>
      </c>
      <c r="AH603" s="103"/>
      <c r="AI603" s="12">
        <f t="shared" si="78"/>
        <v>2</v>
      </c>
      <c r="AJ603" s="103" t="s">
        <v>8634</v>
      </c>
      <c r="AK603" s="12">
        <f t="shared" si="79"/>
        <v>0</v>
      </c>
    </row>
    <row r="604" spans="1:37" ht="13.5" customHeight="1">
      <c r="A604" s="13" t="s">
        <v>349</v>
      </c>
      <c r="B604" s="13" t="s">
        <v>3147</v>
      </c>
      <c r="C604" s="13" t="s">
        <v>1921</v>
      </c>
      <c r="D604" s="13" t="s">
        <v>4458</v>
      </c>
      <c r="E604" s="21" t="s">
        <v>1014</v>
      </c>
      <c r="F604" s="21" t="s">
        <v>6029</v>
      </c>
      <c r="G604" s="15" t="s">
        <v>3342</v>
      </c>
      <c r="H604" s="14" t="s">
        <v>3783</v>
      </c>
      <c r="I604" s="22" t="s">
        <v>6359</v>
      </c>
      <c r="J604" s="13" t="str">
        <f t="shared" si="72"/>
        <v>tkhp890587@softbank.ne.jp</v>
      </c>
      <c r="K604" s="28" t="str">
        <f t="shared" si="73"/>
        <v>薬剤部 桐野靖</v>
      </c>
      <c r="L604" s="13">
        <f t="shared" si="74"/>
        <v>13</v>
      </c>
      <c r="M604" s="61" t="s">
        <v>976</v>
      </c>
      <c r="N604" s="13">
        <v>8</v>
      </c>
      <c r="O604" s="13">
        <v>4</v>
      </c>
      <c r="P604" s="13"/>
      <c r="Q604" s="13"/>
      <c r="R604" s="17">
        <v>43919</v>
      </c>
      <c r="S604" s="80" t="s">
        <v>6764</v>
      </c>
      <c r="T604" s="18"/>
      <c r="U604" s="13" t="s">
        <v>2935</v>
      </c>
      <c r="V604" s="13" t="s">
        <v>5359</v>
      </c>
      <c r="W604" s="13"/>
      <c r="X604" s="13" t="s">
        <v>5708</v>
      </c>
      <c r="Y604" s="13" t="s">
        <v>5708</v>
      </c>
      <c r="Z604" s="13" t="s">
        <v>5708</v>
      </c>
      <c r="AA604" s="104" t="s">
        <v>8229</v>
      </c>
      <c r="AB604" s="103"/>
      <c r="AC604" s="12">
        <f t="shared" si="75"/>
        <v>2</v>
      </c>
      <c r="AD604" s="103"/>
      <c r="AE604" s="12">
        <f t="shared" si="76"/>
        <v>2</v>
      </c>
      <c r="AF604" s="103"/>
      <c r="AG604" s="12">
        <f t="shared" si="77"/>
        <v>2</v>
      </c>
      <c r="AH604" s="103"/>
      <c r="AI604" s="12">
        <f t="shared" si="78"/>
        <v>2</v>
      </c>
      <c r="AJ604" s="103" t="s">
        <v>976</v>
      </c>
      <c r="AK604" s="12">
        <f t="shared" si="79"/>
        <v>1</v>
      </c>
    </row>
    <row r="605" spans="1:37" ht="13.5" customHeight="1">
      <c r="A605" s="13" t="s">
        <v>350</v>
      </c>
      <c r="B605" s="13" t="s">
        <v>3147</v>
      </c>
      <c r="C605" s="13" t="s">
        <v>1922</v>
      </c>
      <c r="D605" s="13" t="s">
        <v>4459</v>
      </c>
      <c r="E605" s="21" t="s">
        <v>1014</v>
      </c>
      <c r="F605" s="21" t="s">
        <v>6030</v>
      </c>
      <c r="G605" s="15" t="s">
        <v>3342</v>
      </c>
      <c r="H605" s="14" t="s">
        <v>3784</v>
      </c>
      <c r="I605" s="22" t="s">
        <v>6359</v>
      </c>
      <c r="J605" s="13" t="str">
        <f t="shared" si="72"/>
        <v>tkhp890588@softbank.ne.jp</v>
      </c>
      <c r="K605" s="28" t="str">
        <f t="shared" si="73"/>
        <v>薬剤部 櫻田巧</v>
      </c>
      <c r="L605" s="13">
        <f t="shared" si="74"/>
        <v>13</v>
      </c>
      <c r="M605" s="61" t="s">
        <v>976</v>
      </c>
      <c r="N605" s="13">
        <v>8</v>
      </c>
      <c r="O605" s="13">
        <v>4</v>
      </c>
      <c r="P605" s="13"/>
      <c r="Q605" s="13"/>
      <c r="R605" s="17">
        <v>44267</v>
      </c>
      <c r="S605" s="80" t="s">
        <v>6765</v>
      </c>
      <c r="T605" s="18"/>
      <c r="U605" s="13" t="s">
        <v>2936</v>
      </c>
      <c r="V605" s="13" t="s">
        <v>5360</v>
      </c>
      <c r="W605" s="13"/>
      <c r="X605" s="13" t="s">
        <v>5708</v>
      </c>
      <c r="Y605" s="13" t="s">
        <v>5708</v>
      </c>
      <c r="Z605" s="13" t="s">
        <v>5708</v>
      </c>
      <c r="AA605" s="104" t="s">
        <v>8230</v>
      </c>
      <c r="AB605" s="103"/>
      <c r="AC605" s="12">
        <f t="shared" si="75"/>
        <v>2</v>
      </c>
      <c r="AD605" s="103"/>
      <c r="AE605" s="12">
        <f t="shared" si="76"/>
        <v>2</v>
      </c>
      <c r="AF605" s="103"/>
      <c r="AG605" s="12">
        <f t="shared" si="77"/>
        <v>2</v>
      </c>
      <c r="AH605" s="103"/>
      <c r="AI605" s="12">
        <f t="shared" si="78"/>
        <v>2</v>
      </c>
      <c r="AJ605" s="103" t="s">
        <v>976</v>
      </c>
      <c r="AK605" s="12">
        <f t="shared" si="79"/>
        <v>1</v>
      </c>
    </row>
    <row r="606" spans="1:37" ht="13.5" customHeight="1">
      <c r="A606" s="13" t="s">
        <v>351</v>
      </c>
      <c r="B606" s="13" t="s">
        <v>3147</v>
      </c>
      <c r="C606" s="13" t="s">
        <v>1923</v>
      </c>
      <c r="D606" s="13" t="s">
        <v>4460</v>
      </c>
      <c r="E606" s="21" t="s">
        <v>3334</v>
      </c>
      <c r="F606" s="21" t="s">
        <v>6031</v>
      </c>
      <c r="G606" s="15" t="s">
        <v>3320</v>
      </c>
      <c r="H606" s="14" t="s">
        <v>3777</v>
      </c>
      <c r="I606" s="22" t="s">
        <v>3540</v>
      </c>
      <c r="J606" s="13" t="str">
        <f t="shared" si="72"/>
        <v>tkhp890589@softbank.ne.jp</v>
      </c>
      <c r="K606" s="28" t="str">
        <f t="shared" si="73"/>
        <v>安全管理部 溝口徹也</v>
      </c>
      <c r="L606" s="13">
        <f t="shared" si="74"/>
        <v>19</v>
      </c>
      <c r="M606" s="61" t="s">
        <v>6904</v>
      </c>
      <c r="N606" s="13"/>
      <c r="O606" s="13"/>
      <c r="P606" s="13" t="s">
        <v>6900</v>
      </c>
      <c r="Q606" s="13"/>
      <c r="R606" s="17">
        <v>43187</v>
      </c>
      <c r="S606" s="82" t="s">
        <v>7274</v>
      </c>
      <c r="T606" s="18"/>
      <c r="U606" s="13" t="s">
        <v>2937</v>
      </c>
      <c r="V606" s="13" t="s">
        <v>5361</v>
      </c>
      <c r="W606" s="13">
        <v>10</v>
      </c>
      <c r="X606" s="13" t="s">
        <v>5708</v>
      </c>
      <c r="Y606" s="13" t="s">
        <v>5708</v>
      </c>
      <c r="Z606" s="13" t="s">
        <v>5708</v>
      </c>
      <c r="AA606" s="104" t="s">
        <v>8156</v>
      </c>
      <c r="AB606" s="103"/>
      <c r="AC606" s="12">
        <f t="shared" si="75"/>
        <v>2</v>
      </c>
      <c r="AD606" s="103"/>
      <c r="AE606" s="12">
        <f t="shared" si="76"/>
        <v>2</v>
      </c>
      <c r="AF606" s="103"/>
      <c r="AG606" s="12">
        <f t="shared" si="77"/>
        <v>2</v>
      </c>
      <c r="AH606" s="103"/>
      <c r="AI606" s="12">
        <f t="shared" si="78"/>
        <v>2</v>
      </c>
      <c r="AJ606" s="103" t="s">
        <v>6904</v>
      </c>
      <c r="AK606" s="12">
        <f t="shared" si="79"/>
        <v>1</v>
      </c>
    </row>
    <row r="607" spans="1:37" ht="13.5" customHeight="1">
      <c r="A607" s="13" t="s">
        <v>351</v>
      </c>
      <c r="B607" s="13" t="s">
        <v>3147</v>
      </c>
      <c r="C607" s="13" t="s">
        <v>1923</v>
      </c>
      <c r="D607" s="13" t="s">
        <v>4460</v>
      </c>
      <c r="E607" s="21" t="s">
        <v>1014</v>
      </c>
      <c r="F607" s="21" t="s">
        <v>6031</v>
      </c>
      <c r="G607" s="15" t="s">
        <v>3342</v>
      </c>
      <c r="H607" s="14" t="s">
        <v>3777</v>
      </c>
      <c r="I607" s="22" t="s">
        <v>1117</v>
      </c>
      <c r="J607" s="13" t="str">
        <f t="shared" si="72"/>
        <v>tkhp890589@softbank.ne.jp</v>
      </c>
      <c r="K607" s="28" t="str">
        <f t="shared" si="73"/>
        <v>薬剤部 溝口徹也</v>
      </c>
      <c r="L607" s="13">
        <f t="shared" si="74"/>
        <v>15</v>
      </c>
      <c r="M607" s="61" t="s">
        <v>7275</v>
      </c>
      <c r="N607" s="13">
        <v>12</v>
      </c>
      <c r="O607" s="13">
        <v>4</v>
      </c>
      <c r="P607" s="13" t="s">
        <v>6899</v>
      </c>
      <c r="Q607" s="13"/>
      <c r="R607" s="17">
        <v>43182</v>
      </c>
      <c r="S607" s="82" t="s">
        <v>6766</v>
      </c>
      <c r="T607" s="18"/>
      <c r="U607" s="13" t="s">
        <v>2937</v>
      </c>
      <c r="V607" s="13" t="s">
        <v>5361</v>
      </c>
      <c r="W607" s="13"/>
      <c r="X607" s="13" t="s">
        <v>5708</v>
      </c>
      <c r="Y607" s="13" t="s">
        <v>5708</v>
      </c>
      <c r="Z607" s="13" t="s">
        <v>5708</v>
      </c>
      <c r="AA607" s="104" t="s">
        <v>8231</v>
      </c>
      <c r="AB607" s="103"/>
      <c r="AC607" s="12">
        <f t="shared" si="75"/>
        <v>2</v>
      </c>
      <c r="AD607" s="103"/>
      <c r="AE607" s="12">
        <f t="shared" si="76"/>
        <v>2</v>
      </c>
      <c r="AF607" s="103"/>
      <c r="AG607" s="12">
        <f t="shared" si="77"/>
        <v>2</v>
      </c>
      <c r="AH607" s="103"/>
      <c r="AI607" s="12">
        <f t="shared" si="78"/>
        <v>2</v>
      </c>
      <c r="AJ607" s="103" t="s">
        <v>7275</v>
      </c>
      <c r="AK607" s="12">
        <f t="shared" si="79"/>
        <v>1</v>
      </c>
    </row>
    <row r="608" spans="1:37" ht="13.5" customHeight="1">
      <c r="A608" s="13" t="s">
        <v>296</v>
      </c>
      <c r="B608" s="13" t="s">
        <v>3147</v>
      </c>
      <c r="C608" s="13" t="s">
        <v>1924</v>
      </c>
      <c r="D608" s="13" t="s">
        <v>4461</v>
      </c>
      <c r="E608" s="21" t="s">
        <v>1014</v>
      </c>
      <c r="F608" s="21" t="s">
        <v>6032</v>
      </c>
      <c r="G608" s="15" t="s">
        <v>3342</v>
      </c>
      <c r="H608" s="14" t="s">
        <v>3709</v>
      </c>
      <c r="I608" s="22" t="s">
        <v>1115</v>
      </c>
      <c r="J608" s="13" t="str">
        <f t="shared" si="72"/>
        <v>tkhp890590@softbank.ne.jp</v>
      </c>
      <c r="K608" s="28" t="str">
        <f t="shared" si="73"/>
        <v>薬剤部 上村卓広</v>
      </c>
      <c r="L608" s="13">
        <f t="shared" si="74"/>
        <v>15</v>
      </c>
      <c r="M608" s="61" t="s">
        <v>976</v>
      </c>
      <c r="N608" s="13">
        <v>12</v>
      </c>
      <c r="O608" s="13">
        <v>4</v>
      </c>
      <c r="P608" s="13"/>
      <c r="Q608" s="13"/>
      <c r="R608" s="17">
        <v>43182</v>
      </c>
      <c r="S608" s="82" t="s">
        <v>6767</v>
      </c>
      <c r="T608" s="18"/>
      <c r="U608" s="13" t="s">
        <v>2938</v>
      </c>
      <c r="V608" s="13" t="s">
        <v>5362</v>
      </c>
      <c r="W608" s="13"/>
      <c r="X608" s="13" t="s">
        <v>5708</v>
      </c>
      <c r="Y608" s="13" t="s">
        <v>5708</v>
      </c>
      <c r="Z608" s="13" t="s">
        <v>5708</v>
      </c>
      <c r="AA608" s="104" t="s">
        <v>8232</v>
      </c>
      <c r="AB608" s="103"/>
      <c r="AC608" s="12">
        <f t="shared" si="75"/>
        <v>2</v>
      </c>
      <c r="AD608" s="103"/>
      <c r="AE608" s="12">
        <f t="shared" si="76"/>
        <v>2</v>
      </c>
      <c r="AF608" s="103"/>
      <c r="AG608" s="12">
        <f t="shared" si="77"/>
        <v>2</v>
      </c>
      <c r="AH608" s="103"/>
      <c r="AI608" s="12">
        <f t="shared" si="78"/>
        <v>2</v>
      </c>
      <c r="AJ608" s="103" t="s">
        <v>976</v>
      </c>
      <c r="AK608" s="12">
        <f t="shared" si="79"/>
        <v>1</v>
      </c>
    </row>
    <row r="609" spans="1:37" ht="13.5" customHeight="1">
      <c r="A609" s="13" t="s">
        <v>297</v>
      </c>
      <c r="B609" s="13" t="s">
        <v>3147</v>
      </c>
      <c r="C609" s="13" t="s">
        <v>1925</v>
      </c>
      <c r="D609" s="13" t="s">
        <v>4462</v>
      </c>
      <c r="E609" s="21" t="s">
        <v>997</v>
      </c>
      <c r="F609" s="12" t="s">
        <v>9065</v>
      </c>
      <c r="G609" s="15" t="s">
        <v>1249</v>
      </c>
      <c r="H609" s="12" t="s">
        <v>9066</v>
      </c>
      <c r="I609" s="16" t="s">
        <v>9067</v>
      </c>
      <c r="J609" s="13" t="str">
        <f t="shared" si="72"/>
        <v>tkhp890591@softbank.ne.jp</v>
      </c>
      <c r="K609" s="28" t="str">
        <f t="shared" si="73"/>
        <v>麻酔科 佐々木秀人</v>
      </c>
      <c r="L609" s="13">
        <f t="shared" si="74"/>
        <v>17</v>
      </c>
      <c r="M609" s="61" t="s">
        <v>967</v>
      </c>
      <c r="N609" s="13">
        <v>6</v>
      </c>
      <c r="O609" s="13">
        <v>1</v>
      </c>
      <c r="P609" s="13"/>
      <c r="Q609" s="13"/>
      <c r="R609" s="17">
        <v>45748</v>
      </c>
      <c r="S609" s="80" t="s">
        <v>9068</v>
      </c>
      <c r="T609" s="18"/>
      <c r="U609" s="13" t="s">
        <v>2588</v>
      </c>
      <c r="V609" s="13" t="s">
        <v>5363</v>
      </c>
      <c r="W609" s="13"/>
      <c r="X609" s="13" t="s">
        <v>5708</v>
      </c>
      <c r="Y609" s="13" t="s">
        <v>5708</v>
      </c>
      <c r="Z609" s="13" t="s">
        <v>5708</v>
      </c>
      <c r="AA609" s="104" t="s">
        <v>7920</v>
      </c>
      <c r="AB609" s="103"/>
      <c r="AC609" s="12">
        <f t="shared" si="75"/>
        <v>2</v>
      </c>
      <c r="AD609" s="103" t="s">
        <v>8578</v>
      </c>
      <c r="AE609" s="12">
        <f t="shared" si="76"/>
        <v>0</v>
      </c>
      <c r="AF609" s="103" t="s">
        <v>3648</v>
      </c>
      <c r="AG609" s="12">
        <f t="shared" si="77"/>
        <v>0</v>
      </c>
      <c r="AH609" s="103" t="s">
        <v>8619</v>
      </c>
      <c r="AI609" s="12">
        <f t="shared" si="78"/>
        <v>0</v>
      </c>
      <c r="AJ609" s="103" t="s">
        <v>967</v>
      </c>
      <c r="AK609" s="12">
        <f t="shared" si="79"/>
        <v>1</v>
      </c>
    </row>
    <row r="610" spans="1:37" ht="13.5" customHeight="1">
      <c r="A610" s="20" t="s">
        <v>1198</v>
      </c>
      <c r="B610" s="13" t="s">
        <v>3147</v>
      </c>
      <c r="C610" s="13" t="s">
        <v>1926</v>
      </c>
      <c r="D610" s="13" t="s">
        <v>4463</v>
      </c>
      <c r="E610" s="12" t="s">
        <v>9322</v>
      </c>
      <c r="F610" s="21" t="s">
        <v>9323</v>
      </c>
      <c r="G610" s="15" t="s">
        <v>7331</v>
      </c>
      <c r="H610" s="14" t="s">
        <v>9324</v>
      </c>
      <c r="I610" s="16" t="s">
        <v>9325</v>
      </c>
      <c r="J610" s="13" t="str">
        <f t="shared" si="72"/>
        <v>tkhp890592@softbank.ne.jp</v>
      </c>
      <c r="K610" s="28" t="str">
        <f t="shared" si="73"/>
        <v>医事・患者支援係　主任 芽形佳余子</v>
      </c>
      <c r="L610" s="13">
        <f t="shared" si="74"/>
        <v>33</v>
      </c>
      <c r="M610" s="61" t="s">
        <v>7210</v>
      </c>
      <c r="N610" s="13">
        <v>12</v>
      </c>
      <c r="O610" s="13">
        <v>6</v>
      </c>
      <c r="P610" s="13"/>
      <c r="Q610" s="65"/>
      <c r="R610" s="17">
        <v>45748</v>
      </c>
      <c r="S610" s="80" t="s">
        <v>9326</v>
      </c>
      <c r="T610" s="18"/>
      <c r="U610" s="13" t="s">
        <v>3080</v>
      </c>
      <c r="V610" s="13" t="s">
        <v>5364</v>
      </c>
      <c r="W610" s="13"/>
      <c r="X610" s="13" t="s">
        <v>5708</v>
      </c>
      <c r="Y610" s="13" t="s">
        <v>5708</v>
      </c>
      <c r="Z610" s="13" t="s">
        <v>5708</v>
      </c>
      <c r="AA610" s="104" t="s">
        <v>8451</v>
      </c>
      <c r="AB610" s="103" t="s">
        <v>8686</v>
      </c>
      <c r="AC610" s="12">
        <f t="shared" si="75"/>
        <v>0</v>
      </c>
      <c r="AD610" s="103"/>
      <c r="AE610" s="12">
        <f t="shared" si="76"/>
        <v>2</v>
      </c>
      <c r="AF610" s="103"/>
      <c r="AG610" s="12">
        <f t="shared" si="77"/>
        <v>2</v>
      </c>
      <c r="AH610" s="103" t="s">
        <v>8769</v>
      </c>
      <c r="AI610" s="12">
        <f t="shared" si="78"/>
        <v>0</v>
      </c>
      <c r="AJ610" s="103" t="s">
        <v>7210</v>
      </c>
      <c r="AK610" s="12">
        <f t="shared" si="79"/>
        <v>1</v>
      </c>
    </row>
    <row r="611" spans="1:37" ht="13.5" customHeight="1">
      <c r="A611" s="13" t="s">
        <v>298</v>
      </c>
      <c r="B611" s="13" t="s">
        <v>3147</v>
      </c>
      <c r="C611" s="13" t="s">
        <v>1927</v>
      </c>
      <c r="D611" s="13" t="s">
        <v>4464</v>
      </c>
      <c r="E611" s="21" t="s">
        <v>5820</v>
      </c>
      <c r="F611" s="21" t="s">
        <v>6033</v>
      </c>
      <c r="G611" s="15" t="s">
        <v>3404</v>
      </c>
      <c r="H611" s="14" t="s">
        <v>3786</v>
      </c>
      <c r="I611" s="22" t="s">
        <v>267</v>
      </c>
      <c r="J611" s="13" t="str">
        <f t="shared" si="72"/>
        <v>tkhp890593@softbank.ne.jp</v>
      </c>
      <c r="K611" s="28" t="str">
        <f t="shared" si="73"/>
        <v>肝疾患相談室 立木佐知子</v>
      </c>
      <c r="L611" s="13">
        <f t="shared" si="74"/>
        <v>23</v>
      </c>
      <c r="M611" s="61" t="s">
        <v>977</v>
      </c>
      <c r="N611" s="13">
        <v>12</v>
      </c>
      <c r="O611" s="13">
        <v>3</v>
      </c>
      <c r="P611" s="13"/>
      <c r="Q611" s="13"/>
      <c r="R611" s="17">
        <v>42558</v>
      </c>
      <c r="S611" s="80" t="s">
        <v>6768</v>
      </c>
      <c r="T611" s="18"/>
      <c r="U611" s="13" t="s">
        <v>3097</v>
      </c>
      <c r="V611" s="13" t="s">
        <v>5365</v>
      </c>
      <c r="W611" s="13"/>
      <c r="X611" s="13" t="s">
        <v>5708</v>
      </c>
      <c r="Y611" s="13" t="s">
        <v>5708</v>
      </c>
      <c r="Z611" s="13" t="s">
        <v>5708</v>
      </c>
      <c r="AA611" s="104" t="s">
        <v>8261</v>
      </c>
      <c r="AB611" s="103"/>
      <c r="AC611" s="12">
        <f t="shared" si="75"/>
        <v>2</v>
      </c>
      <c r="AD611" s="103"/>
      <c r="AE611" s="12">
        <f t="shared" si="76"/>
        <v>2</v>
      </c>
      <c r="AF611" s="103"/>
      <c r="AG611" s="12">
        <f t="shared" si="77"/>
        <v>2</v>
      </c>
      <c r="AH611" s="103"/>
      <c r="AI611" s="12">
        <f t="shared" si="78"/>
        <v>2</v>
      </c>
      <c r="AJ611" s="103" t="s">
        <v>977</v>
      </c>
      <c r="AK611" s="12">
        <f t="shared" si="79"/>
        <v>1</v>
      </c>
    </row>
    <row r="612" spans="1:37" ht="13.5" customHeight="1">
      <c r="A612" s="13" t="s">
        <v>299</v>
      </c>
      <c r="B612" s="13" t="s">
        <v>3147</v>
      </c>
      <c r="C612" s="13" t="s">
        <v>1928</v>
      </c>
      <c r="D612" s="13" t="s">
        <v>4465</v>
      </c>
      <c r="E612" s="21" t="s">
        <v>5776</v>
      </c>
      <c r="F612" s="21" t="s">
        <v>6034</v>
      </c>
      <c r="G612" s="15" t="s">
        <v>3328</v>
      </c>
      <c r="H612" s="14" t="s">
        <v>3715</v>
      </c>
      <c r="I612" s="22" t="s">
        <v>247</v>
      </c>
      <c r="J612" s="13" t="str">
        <f t="shared" si="72"/>
        <v>tkhp890594@softbank.ne.jp</v>
      </c>
      <c r="K612" s="28" t="str">
        <f t="shared" si="73"/>
        <v>歯科（１補） 岩脇有軌</v>
      </c>
      <c r="L612" s="13">
        <f t="shared" si="74"/>
        <v>21</v>
      </c>
      <c r="M612" s="146" t="s">
        <v>6179</v>
      </c>
      <c r="N612" s="13">
        <v>7</v>
      </c>
      <c r="O612" s="13">
        <v>2</v>
      </c>
      <c r="P612" s="13"/>
      <c r="Q612" s="13"/>
      <c r="R612" s="17">
        <v>42809</v>
      </c>
      <c r="S612" s="80" t="s">
        <v>6769</v>
      </c>
      <c r="T612" s="18"/>
      <c r="U612" s="13" t="s">
        <v>2705</v>
      </c>
      <c r="V612" s="13" t="s">
        <v>5366</v>
      </c>
      <c r="W612" s="13"/>
      <c r="X612" s="13" t="s">
        <v>5708</v>
      </c>
      <c r="Y612" s="13" t="s">
        <v>5708</v>
      </c>
      <c r="Z612" s="13" t="s">
        <v>5708</v>
      </c>
      <c r="AA612" s="104" t="s">
        <v>8024</v>
      </c>
      <c r="AB612" s="103"/>
      <c r="AC612" s="12">
        <f t="shared" si="75"/>
        <v>2</v>
      </c>
      <c r="AD612" s="103"/>
      <c r="AE612" s="12">
        <f t="shared" si="76"/>
        <v>2</v>
      </c>
      <c r="AF612" s="103"/>
      <c r="AG612" s="12">
        <f t="shared" si="77"/>
        <v>2</v>
      </c>
      <c r="AH612" s="103"/>
      <c r="AI612" s="12">
        <f t="shared" si="78"/>
        <v>2</v>
      </c>
      <c r="AJ612" s="103" t="s">
        <v>6179</v>
      </c>
      <c r="AK612" s="12">
        <f t="shared" si="79"/>
        <v>1</v>
      </c>
    </row>
    <row r="613" spans="1:37" ht="13.5" customHeight="1">
      <c r="A613" s="13" t="s">
        <v>300</v>
      </c>
      <c r="B613" s="13" t="s">
        <v>3147</v>
      </c>
      <c r="C613" s="13" t="s">
        <v>1929</v>
      </c>
      <c r="D613" s="13" t="s">
        <v>4466</v>
      </c>
      <c r="E613" s="21" t="s">
        <v>7290</v>
      </c>
      <c r="F613" s="21" t="s">
        <v>6035</v>
      </c>
      <c r="G613" s="15" t="s">
        <v>7266</v>
      </c>
      <c r="H613" s="14" t="s">
        <v>3698</v>
      </c>
      <c r="I613" s="22" t="s">
        <v>955</v>
      </c>
      <c r="J613" s="13" t="str">
        <f t="shared" si="72"/>
        <v>tkhp890595@softbank.ne.jp</v>
      </c>
      <c r="K613" s="28" t="str">
        <f t="shared" si="73"/>
        <v>医事・専門医療係 森雅子</v>
      </c>
      <c r="L613" s="13">
        <f t="shared" si="74"/>
        <v>23</v>
      </c>
      <c r="M613" s="61" t="s">
        <v>7210</v>
      </c>
      <c r="N613" s="13">
        <v>12</v>
      </c>
      <c r="O613" s="13">
        <v>6</v>
      </c>
      <c r="P613" s="13"/>
      <c r="Q613" s="13"/>
      <c r="R613" s="17">
        <v>45017</v>
      </c>
      <c r="S613" s="80" t="s">
        <v>7333</v>
      </c>
      <c r="T613" s="18"/>
      <c r="U613" s="13" t="s">
        <v>3081</v>
      </c>
      <c r="V613" s="13" t="s">
        <v>5367</v>
      </c>
      <c r="W613" s="13"/>
      <c r="X613" s="13" t="s">
        <v>5708</v>
      </c>
      <c r="Y613" s="13" t="s">
        <v>5708</v>
      </c>
      <c r="Z613" s="13" t="s">
        <v>5708</v>
      </c>
      <c r="AA613" s="104" t="s">
        <v>8454</v>
      </c>
      <c r="AB613" s="103"/>
      <c r="AC613" s="12">
        <f t="shared" si="75"/>
        <v>2</v>
      </c>
      <c r="AD613" s="103"/>
      <c r="AE613" s="12">
        <f t="shared" si="76"/>
        <v>2</v>
      </c>
      <c r="AF613" s="103"/>
      <c r="AG613" s="12">
        <f t="shared" si="77"/>
        <v>2</v>
      </c>
      <c r="AH613" s="103"/>
      <c r="AI613" s="12">
        <f t="shared" si="78"/>
        <v>2</v>
      </c>
      <c r="AJ613" s="103" t="s">
        <v>7210</v>
      </c>
      <c r="AK613" s="12">
        <f t="shared" si="79"/>
        <v>1</v>
      </c>
    </row>
    <row r="614" spans="1:37" ht="13.5" customHeight="1">
      <c r="A614" s="13" t="s">
        <v>301</v>
      </c>
      <c r="B614" s="13" t="s">
        <v>3147</v>
      </c>
      <c r="C614" s="13" t="s">
        <v>1930</v>
      </c>
      <c r="D614" s="13" t="s">
        <v>4467</v>
      </c>
      <c r="E614" s="21" t="s">
        <v>1007</v>
      </c>
      <c r="F614" s="21" t="s">
        <v>6470</v>
      </c>
      <c r="G614" s="15" t="s">
        <v>3357</v>
      </c>
      <c r="H614" s="14" t="s">
        <v>3623</v>
      </c>
      <c r="I614" s="22" t="s">
        <v>6464</v>
      </c>
      <c r="J614" s="13" t="str">
        <f t="shared" si="72"/>
        <v>tkhp890596@softbank.ne.jp</v>
      </c>
      <c r="K614" s="28" t="str">
        <f t="shared" si="73"/>
        <v>放射線部 山田健二</v>
      </c>
      <c r="L614" s="13">
        <f t="shared" si="74"/>
        <v>17</v>
      </c>
      <c r="M614" s="61" t="s">
        <v>3580</v>
      </c>
      <c r="N614" s="13">
        <v>12</v>
      </c>
      <c r="O614" s="13">
        <v>5</v>
      </c>
      <c r="P614" s="13"/>
      <c r="Q614" s="13"/>
      <c r="R614" s="17">
        <v>44287</v>
      </c>
      <c r="S614" s="80" t="s">
        <v>6770</v>
      </c>
      <c r="T614" s="18"/>
      <c r="U614" s="13" t="s">
        <v>3082</v>
      </c>
      <c r="V614" s="13" t="s">
        <v>5368</v>
      </c>
      <c r="W614" s="13"/>
      <c r="X614" s="13" t="s">
        <v>5708</v>
      </c>
      <c r="Y614" s="13" t="s">
        <v>5708</v>
      </c>
      <c r="Z614" s="13" t="s">
        <v>5708</v>
      </c>
      <c r="AA614" s="104" t="s">
        <v>8367</v>
      </c>
      <c r="AB614" s="103"/>
      <c r="AC614" s="12">
        <f t="shared" si="75"/>
        <v>2</v>
      </c>
      <c r="AD614" s="103"/>
      <c r="AE614" s="12">
        <f t="shared" si="76"/>
        <v>2</v>
      </c>
      <c r="AF614" s="103"/>
      <c r="AG614" s="12">
        <f t="shared" si="77"/>
        <v>2</v>
      </c>
      <c r="AH614" s="103"/>
      <c r="AI614" s="12">
        <f t="shared" si="78"/>
        <v>2</v>
      </c>
      <c r="AJ614" s="103" t="s">
        <v>3580</v>
      </c>
      <c r="AK614" s="12">
        <f t="shared" si="79"/>
        <v>1</v>
      </c>
    </row>
    <row r="615" spans="1:37" ht="13.5" customHeight="1">
      <c r="A615" s="13" t="s">
        <v>302</v>
      </c>
      <c r="B615" s="13" t="s">
        <v>3147</v>
      </c>
      <c r="C615" s="13" t="s">
        <v>1931</v>
      </c>
      <c r="D615" s="13" t="s">
        <v>4468</v>
      </c>
      <c r="E615" s="21" t="s">
        <v>1004</v>
      </c>
      <c r="F615" s="21" t="s">
        <v>7239</v>
      </c>
      <c r="G615" s="15" t="s">
        <v>1232</v>
      </c>
      <c r="H615" s="14" t="s">
        <v>7289</v>
      </c>
      <c r="I615" s="16" t="s">
        <v>8620</v>
      </c>
      <c r="J615" s="13" t="str">
        <f t="shared" si="72"/>
        <v>tkhp890597@softbank.ne.jp</v>
      </c>
      <c r="K615" s="28" t="str">
        <f t="shared" si="73"/>
        <v>口腔外科 赤井亨輔</v>
      </c>
      <c r="L615" s="13">
        <f t="shared" si="74"/>
        <v>17</v>
      </c>
      <c r="M615" s="61" t="s">
        <v>8896</v>
      </c>
      <c r="N615" s="13">
        <v>7</v>
      </c>
      <c r="O615" s="13">
        <v>2</v>
      </c>
      <c r="P615" s="13"/>
      <c r="Q615" s="13"/>
      <c r="R615" s="17">
        <v>45017</v>
      </c>
      <c r="S615" s="80" t="s">
        <v>7249</v>
      </c>
      <c r="T615" s="18"/>
      <c r="U615" s="13" t="s">
        <v>2279</v>
      </c>
      <c r="V615" s="13" t="s">
        <v>5369</v>
      </c>
      <c r="W615" s="13"/>
      <c r="X615" s="13" t="s">
        <v>5708</v>
      </c>
      <c r="Y615" s="13" t="s">
        <v>5708</v>
      </c>
      <c r="Z615" s="13" t="s">
        <v>5708</v>
      </c>
      <c r="AA615" s="104" t="s">
        <v>8074</v>
      </c>
      <c r="AB615" s="103"/>
      <c r="AC615" s="12">
        <f t="shared" si="75"/>
        <v>2</v>
      </c>
      <c r="AD615" s="103"/>
      <c r="AE615" s="12">
        <f t="shared" si="76"/>
        <v>2</v>
      </c>
      <c r="AF615" s="103"/>
      <c r="AG615" s="12">
        <f t="shared" si="77"/>
        <v>2</v>
      </c>
      <c r="AH615" s="103" t="s">
        <v>8619</v>
      </c>
      <c r="AI615" s="12">
        <f t="shared" si="78"/>
        <v>0</v>
      </c>
      <c r="AJ615" s="103" t="s">
        <v>971</v>
      </c>
      <c r="AK615" s="12">
        <f t="shared" si="79"/>
        <v>0</v>
      </c>
    </row>
    <row r="616" spans="1:37" ht="13.5" customHeight="1">
      <c r="A616" s="13" t="s">
        <v>303</v>
      </c>
      <c r="B616" s="13" t="s">
        <v>3147</v>
      </c>
      <c r="C616" s="13" t="s">
        <v>1932</v>
      </c>
      <c r="D616" s="13" t="s">
        <v>4469</v>
      </c>
      <c r="E616" s="21" t="s">
        <v>987</v>
      </c>
      <c r="F616" s="21" t="s">
        <v>6036</v>
      </c>
      <c r="G616" s="15" t="s">
        <v>3318</v>
      </c>
      <c r="H616" s="14" t="s">
        <v>3678</v>
      </c>
      <c r="I616" s="22" t="s">
        <v>1159</v>
      </c>
      <c r="J616" s="13" t="str">
        <f t="shared" si="72"/>
        <v>tkhp890598@softbank.ne.jp</v>
      </c>
      <c r="K616" s="28" t="str">
        <f t="shared" si="73"/>
        <v>血液内科 曽我部公子</v>
      </c>
      <c r="L616" s="13">
        <f t="shared" si="74"/>
        <v>19</v>
      </c>
      <c r="M616" s="61" t="s">
        <v>3209</v>
      </c>
      <c r="N616" s="13">
        <v>6</v>
      </c>
      <c r="O616" s="13">
        <v>1</v>
      </c>
      <c r="P616" s="13"/>
      <c r="Q616" s="13"/>
      <c r="R616" s="17">
        <v>44265</v>
      </c>
      <c r="S616" s="80" t="s">
        <v>6771</v>
      </c>
      <c r="T616" s="18"/>
      <c r="U616" s="13" t="s">
        <v>2362</v>
      </c>
      <c r="V616" s="13" t="s">
        <v>5370</v>
      </c>
      <c r="W616" s="13"/>
      <c r="X616" s="13" t="s">
        <v>5708</v>
      </c>
      <c r="Y616" s="13" t="s">
        <v>5708</v>
      </c>
      <c r="Z616" s="13" t="s">
        <v>5708</v>
      </c>
      <c r="AA616" s="104" t="s">
        <v>7703</v>
      </c>
      <c r="AB616" s="103"/>
      <c r="AC616" s="12">
        <f t="shared" si="75"/>
        <v>2</v>
      </c>
      <c r="AD616" s="103"/>
      <c r="AE616" s="12">
        <f t="shared" si="76"/>
        <v>2</v>
      </c>
      <c r="AF616" s="103"/>
      <c r="AG616" s="12">
        <f t="shared" si="77"/>
        <v>2</v>
      </c>
      <c r="AH616" s="103"/>
      <c r="AI616" s="12">
        <f t="shared" si="78"/>
        <v>2</v>
      </c>
      <c r="AJ616" s="103" t="s">
        <v>3209</v>
      </c>
      <c r="AK616" s="12">
        <f t="shared" si="79"/>
        <v>1</v>
      </c>
    </row>
    <row r="617" spans="1:37" ht="13.5" customHeight="1">
      <c r="A617" s="13" t="s">
        <v>304</v>
      </c>
      <c r="B617" s="13" t="s">
        <v>3147</v>
      </c>
      <c r="C617" s="13" t="s">
        <v>1933</v>
      </c>
      <c r="D617" s="13" t="s">
        <v>4470</v>
      </c>
      <c r="E617" s="21" t="s">
        <v>9028</v>
      </c>
      <c r="F617" s="21" t="s">
        <v>9195</v>
      </c>
      <c r="G617" s="15" t="s">
        <v>8870</v>
      </c>
      <c r="H617" s="14" t="s">
        <v>9196</v>
      </c>
      <c r="I617" s="22" t="s">
        <v>10318</v>
      </c>
      <c r="J617" s="13" t="str">
        <f t="shared" si="72"/>
        <v>tkhp890599@softbank.ne.jp</v>
      </c>
      <c r="K617" s="28" t="str">
        <f t="shared" si="73"/>
        <v>救急科 板垣大雅</v>
      </c>
      <c r="L617" s="13">
        <f t="shared" si="74"/>
        <v>15</v>
      </c>
      <c r="M617" s="61" t="s">
        <v>9193</v>
      </c>
      <c r="N617" s="13">
        <v>6</v>
      </c>
      <c r="O617" s="13">
        <v>1</v>
      </c>
      <c r="P617" s="13"/>
      <c r="Q617" s="13"/>
      <c r="R617" s="17">
        <v>45748</v>
      </c>
      <c r="S617" s="80" t="s">
        <v>9194</v>
      </c>
      <c r="T617" s="18"/>
      <c r="U617" s="13" t="s">
        <v>2798</v>
      </c>
      <c r="V617" s="13" t="s">
        <v>5371</v>
      </c>
      <c r="W617" s="13"/>
      <c r="X617" s="13" t="s">
        <v>5708</v>
      </c>
      <c r="Y617" s="13" t="s">
        <v>5708</v>
      </c>
      <c r="Z617" s="13" t="s">
        <v>5708</v>
      </c>
      <c r="AA617" s="104" t="s">
        <v>8105</v>
      </c>
      <c r="AB617" s="103"/>
      <c r="AC617" s="12">
        <f t="shared" si="75"/>
        <v>2</v>
      </c>
      <c r="AD617" s="103"/>
      <c r="AE617" s="12">
        <f t="shared" si="76"/>
        <v>2</v>
      </c>
      <c r="AF617" s="103"/>
      <c r="AG617" s="12">
        <f t="shared" si="77"/>
        <v>2</v>
      </c>
      <c r="AH617" s="103"/>
      <c r="AI617" s="12">
        <f t="shared" si="78"/>
        <v>2</v>
      </c>
      <c r="AJ617" s="103" t="s">
        <v>973</v>
      </c>
      <c r="AK617" s="12">
        <f t="shared" si="79"/>
        <v>0</v>
      </c>
    </row>
    <row r="618" spans="1:37" ht="13.5" customHeight="1">
      <c r="A618" s="13" t="s">
        <v>0</v>
      </c>
      <c r="B618" s="13" t="s">
        <v>3147</v>
      </c>
      <c r="C618" s="13" t="s">
        <v>1934</v>
      </c>
      <c r="D618" s="13" t="s">
        <v>4471</v>
      </c>
      <c r="E618" s="21" t="s">
        <v>5821</v>
      </c>
      <c r="F618" s="21" t="s">
        <v>6037</v>
      </c>
      <c r="G618" s="15" t="s">
        <v>7458</v>
      </c>
      <c r="H618" s="14"/>
      <c r="I618" s="22" t="s">
        <v>955</v>
      </c>
      <c r="J618" s="13" t="str">
        <f t="shared" si="72"/>
        <v>tkhp890600@softbank.ne.jp</v>
      </c>
      <c r="K618" s="28" t="str">
        <f t="shared" si="73"/>
        <v>経理調達・調達係 調達係</v>
      </c>
      <c r="L618" s="13">
        <f t="shared" si="74"/>
        <v>23</v>
      </c>
      <c r="M618" s="61" t="s">
        <v>7209</v>
      </c>
      <c r="N618" s="13">
        <v>12</v>
      </c>
      <c r="O618" s="13">
        <v>6</v>
      </c>
      <c r="P618" s="13"/>
      <c r="Q618" s="13"/>
      <c r="R618" s="17">
        <v>42401</v>
      </c>
      <c r="S618" s="80" t="s">
        <v>6772</v>
      </c>
      <c r="T618" s="18"/>
      <c r="U618" s="13" t="s">
        <v>3066</v>
      </c>
      <c r="V618" s="13" t="s">
        <v>5372</v>
      </c>
      <c r="W618" s="13"/>
      <c r="X618" s="13" t="s">
        <v>5708</v>
      </c>
      <c r="Y618" s="13" t="s">
        <v>5708</v>
      </c>
      <c r="Z618" s="13" t="s">
        <v>5708</v>
      </c>
      <c r="AA618" s="104" t="s">
        <v>8441</v>
      </c>
      <c r="AB618" s="103"/>
      <c r="AC618" s="12">
        <f t="shared" si="75"/>
        <v>2</v>
      </c>
      <c r="AD618" s="103"/>
      <c r="AE618" s="12">
        <f t="shared" si="76"/>
        <v>2</v>
      </c>
      <c r="AF618" s="103"/>
      <c r="AG618" s="12">
        <f t="shared" si="77"/>
        <v>2</v>
      </c>
      <c r="AH618" s="103"/>
      <c r="AI618" s="12">
        <f t="shared" si="78"/>
        <v>2</v>
      </c>
      <c r="AJ618" s="103" t="s">
        <v>7209</v>
      </c>
      <c r="AK618" s="12">
        <f t="shared" si="79"/>
        <v>1</v>
      </c>
    </row>
    <row r="619" spans="1:37" ht="13.5" customHeight="1">
      <c r="A619" s="13" t="s">
        <v>1</v>
      </c>
      <c r="B619" s="13" t="s">
        <v>3147</v>
      </c>
      <c r="C619" s="13" t="s">
        <v>1935</v>
      </c>
      <c r="D619" s="13" t="s">
        <v>4472</v>
      </c>
      <c r="E619" s="21" t="s">
        <v>7103</v>
      </c>
      <c r="F619" s="21" t="s">
        <v>10576</v>
      </c>
      <c r="G619" s="15" t="s">
        <v>7449</v>
      </c>
      <c r="H619" s="14" t="s">
        <v>10497</v>
      </c>
      <c r="I619" s="22" t="s">
        <v>1230</v>
      </c>
      <c r="J619" s="13" t="str">
        <f t="shared" si="72"/>
        <v>tkhp890601@softbank.ne.jp</v>
      </c>
      <c r="K619" s="28" t="str">
        <f t="shared" si="73"/>
        <v>総務課・副課長 斉藤憲市</v>
      </c>
      <c r="L619" s="13">
        <f t="shared" si="74"/>
        <v>23</v>
      </c>
      <c r="M619" s="61" t="s">
        <v>3566</v>
      </c>
      <c r="N619" s="13">
        <v>11</v>
      </c>
      <c r="O619" s="13">
        <v>6</v>
      </c>
      <c r="P619" s="13"/>
      <c r="Q619" s="13"/>
      <c r="R619" s="17">
        <v>46104</v>
      </c>
      <c r="S619" s="81" t="s">
        <v>10581</v>
      </c>
      <c r="T619" s="24"/>
      <c r="U619" s="13" t="s">
        <v>3049</v>
      </c>
      <c r="V619" s="13" t="s">
        <v>5373</v>
      </c>
      <c r="W619" s="13"/>
      <c r="X619" s="13" t="s">
        <v>5708</v>
      </c>
      <c r="Y619" s="13" t="s">
        <v>5708</v>
      </c>
      <c r="Z619" s="13" t="s">
        <v>5708</v>
      </c>
      <c r="AA619" s="104" t="s">
        <v>8416</v>
      </c>
      <c r="AB619" s="103"/>
      <c r="AC619" s="12">
        <f t="shared" si="75"/>
        <v>2</v>
      </c>
      <c r="AD619" s="103"/>
      <c r="AE619" s="12">
        <f t="shared" si="76"/>
        <v>2</v>
      </c>
      <c r="AF619" s="103"/>
      <c r="AG619" s="12">
        <f t="shared" si="77"/>
        <v>2</v>
      </c>
      <c r="AH619" s="103"/>
      <c r="AI619" s="12">
        <f t="shared" si="78"/>
        <v>2</v>
      </c>
      <c r="AJ619" s="103" t="s">
        <v>3566</v>
      </c>
      <c r="AK619" s="12">
        <f t="shared" si="79"/>
        <v>1</v>
      </c>
    </row>
    <row r="620" spans="1:37" ht="13.5" customHeight="1">
      <c r="A620" s="13" t="s">
        <v>2</v>
      </c>
      <c r="B620" s="13" t="s">
        <v>3147</v>
      </c>
      <c r="C620" s="13" t="s">
        <v>1936</v>
      </c>
      <c r="D620" s="13" t="s">
        <v>4473</v>
      </c>
      <c r="E620" s="21" t="s">
        <v>5822</v>
      </c>
      <c r="F620" s="21" t="s">
        <v>6038</v>
      </c>
      <c r="G620" s="15" t="s">
        <v>3407</v>
      </c>
      <c r="H620" s="14" t="s">
        <v>3604</v>
      </c>
      <c r="I620" s="22" t="s">
        <v>9111</v>
      </c>
      <c r="J620" s="13" t="str">
        <f t="shared" si="72"/>
        <v>tkhp890602@softbank.ne.jp</v>
      </c>
      <c r="K620" s="28" t="str">
        <f t="shared" si="73"/>
        <v>遺伝カウンセリング室 吉田友紀子</v>
      </c>
      <c r="L620" s="13">
        <f t="shared" si="74"/>
        <v>31</v>
      </c>
      <c r="M620" s="61" t="s">
        <v>7211</v>
      </c>
      <c r="N620" s="13">
        <v>12</v>
      </c>
      <c r="O620" s="13">
        <v>6</v>
      </c>
      <c r="P620" s="13"/>
      <c r="Q620" s="13"/>
      <c r="R620" s="17">
        <v>43555</v>
      </c>
      <c r="S620" s="80" t="s">
        <v>6773</v>
      </c>
      <c r="T620" s="18"/>
      <c r="U620" s="13" t="s">
        <v>3083</v>
      </c>
      <c r="V620" s="13" t="s">
        <v>5374</v>
      </c>
      <c r="W620" s="13"/>
      <c r="X620" s="13" t="s">
        <v>5708</v>
      </c>
      <c r="Y620" s="13" t="s">
        <v>5708</v>
      </c>
      <c r="Z620" s="13" t="s">
        <v>5708</v>
      </c>
      <c r="AA620" s="104" t="s">
        <v>8456</v>
      </c>
      <c r="AB620" s="103"/>
      <c r="AC620" s="12">
        <f t="shared" si="75"/>
        <v>2</v>
      </c>
      <c r="AD620" s="103"/>
      <c r="AE620" s="12">
        <f t="shared" si="76"/>
        <v>2</v>
      </c>
      <c r="AF620" s="103"/>
      <c r="AG620" s="12">
        <f t="shared" si="77"/>
        <v>2</v>
      </c>
      <c r="AH620" s="103"/>
      <c r="AI620" s="12">
        <f t="shared" si="78"/>
        <v>2</v>
      </c>
      <c r="AJ620" s="103" t="s">
        <v>7587</v>
      </c>
      <c r="AK620" s="12">
        <f t="shared" si="79"/>
        <v>1</v>
      </c>
    </row>
    <row r="621" spans="1:37" ht="13.5" customHeight="1">
      <c r="A621" s="13" t="s">
        <v>752</v>
      </c>
      <c r="B621" s="13" t="s">
        <v>3147</v>
      </c>
      <c r="C621" s="13" t="s">
        <v>1937</v>
      </c>
      <c r="D621" s="13" t="s">
        <v>4474</v>
      </c>
      <c r="E621" s="21" t="s">
        <v>8997</v>
      </c>
      <c r="F621" s="12" t="s">
        <v>9335</v>
      </c>
      <c r="G621" s="15" t="s">
        <v>7321</v>
      </c>
      <c r="H621" s="14" t="s">
        <v>9337</v>
      </c>
      <c r="I621" s="22" t="s">
        <v>8998</v>
      </c>
      <c r="J621" s="13" t="str">
        <f t="shared" si="72"/>
        <v>tkhp890603@softbank.ne.jp</v>
      </c>
      <c r="K621" s="28" t="str">
        <f t="shared" si="73"/>
        <v>経理調達・専門職員 中尾佳代</v>
      </c>
      <c r="L621" s="13">
        <f t="shared" si="74"/>
        <v>27</v>
      </c>
      <c r="M621" s="61" t="s">
        <v>7209</v>
      </c>
      <c r="N621" s="13">
        <v>12</v>
      </c>
      <c r="O621" s="13">
        <v>6</v>
      </c>
      <c r="P621" s="13"/>
      <c r="Q621" s="13"/>
      <c r="R621" s="17">
        <v>45748</v>
      </c>
      <c r="S621" s="80" t="s">
        <v>9339</v>
      </c>
      <c r="T621" s="18"/>
      <c r="U621" s="13" t="s">
        <v>3050</v>
      </c>
      <c r="V621" s="13" t="s">
        <v>5375</v>
      </c>
      <c r="W621" s="13"/>
      <c r="X621" s="13" t="s">
        <v>5708</v>
      </c>
      <c r="Y621" s="13" t="s">
        <v>5708</v>
      </c>
      <c r="Z621" s="13" t="s">
        <v>5708</v>
      </c>
      <c r="AA621" s="104" t="s">
        <v>8435</v>
      </c>
      <c r="AB621" s="103"/>
      <c r="AC621" s="12">
        <f t="shared" si="75"/>
        <v>2</v>
      </c>
      <c r="AD621" s="103" t="s">
        <v>8547</v>
      </c>
      <c r="AE621" s="12">
        <f t="shared" si="76"/>
        <v>0</v>
      </c>
      <c r="AF621" s="103"/>
      <c r="AG621" s="12">
        <f t="shared" si="77"/>
        <v>2</v>
      </c>
      <c r="AH621" s="103"/>
      <c r="AI621" s="12">
        <f t="shared" si="78"/>
        <v>2</v>
      </c>
      <c r="AJ621" s="103" t="s">
        <v>8770</v>
      </c>
      <c r="AK621" s="12">
        <f t="shared" si="79"/>
        <v>0</v>
      </c>
    </row>
    <row r="622" spans="1:37" ht="13.5" customHeight="1">
      <c r="A622" s="13" t="s">
        <v>3</v>
      </c>
      <c r="B622" s="13" t="s">
        <v>3147</v>
      </c>
      <c r="C622" s="13" t="s">
        <v>1938</v>
      </c>
      <c r="D622" s="13" t="s">
        <v>4475</v>
      </c>
      <c r="E622" s="21" t="s">
        <v>5823</v>
      </c>
      <c r="F622" s="12" t="s">
        <v>8745</v>
      </c>
      <c r="G622" s="15" t="s">
        <v>7328</v>
      </c>
      <c r="H622" s="12" t="s">
        <v>3648</v>
      </c>
      <c r="I622" s="16" t="s">
        <v>8769</v>
      </c>
      <c r="J622" s="13" t="str">
        <f t="shared" si="72"/>
        <v>tkhp890604@softbank.ne.jp</v>
      </c>
      <c r="K622" s="28" t="str">
        <f t="shared" si="73"/>
        <v>医事・医療安全管理係長 阿部恭大</v>
      </c>
      <c r="L622" s="13">
        <f t="shared" si="74"/>
        <v>31</v>
      </c>
      <c r="M622" s="61" t="s">
        <v>7210</v>
      </c>
      <c r="N622" s="13">
        <v>12</v>
      </c>
      <c r="O622" s="13">
        <v>6</v>
      </c>
      <c r="P622" s="13"/>
      <c r="Q622" s="13"/>
      <c r="R622" s="17">
        <v>45383</v>
      </c>
      <c r="S622" s="81" t="s">
        <v>8855</v>
      </c>
      <c r="T622" s="24"/>
      <c r="U622" s="13" t="s">
        <v>3098</v>
      </c>
      <c r="V622" s="13" t="s">
        <v>5376</v>
      </c>
      <c r="W622" s="13"/>
      <c r="X622" s="13" t="s">
        <v>5708</v>
      </c>
      <c r="Y622" s="13" t="s">
        <v>5708</v>
      </c>
      <c r="Z622" s="13" t="s">
        <v>5708</v>
      </c>
      <c r="AA622" s="104" t="s">
        <v>8455</v>
      </c>
      <c r="AB622" s="103"/>
      <c r="AC622" s="12">
        <f t="shared" si="75"/>
        <v>2</v>
      </c>
      <c r="AD622" s="103" t="s">
        <v>8745</v>
      </c>
      <c r="AE622" s="12">
        <f t="shared" si="76"/>
        <v>1</v>
      </c>
      <c r="AF622" s="103" t="s">
        <v>3648</v>
      </c>
      <c r="AG622" s="12">
        <f t="shared" si="77"/>
        <v>1</v>
      </c>
      <c r="AH622" s="103" t="s">
        <v>8769</v>
      </c>
      <c r="AI622" s="12">
        <f t="shared" si="78"/>
        <v>1</v>
      </c>
      <c r="AJ622" s="103" t="s">
        <v>7210</v>
      </c>
      <c r="AK622" s="12">
        <f t="shared" si="79"/>
        <v>1</v>
      </c>
    </row>
    <row r="623" spans="1:37" ht="13.5" customHeight="1">
      <c r="A623" s="13" t="s">
        <v>4</v>
      </c>
      <c r="B623" s="13" t="s">
        <v>3147</v>
      </c>
      <c r="C623" s="13" t="s">
        <v>1939</v>
      </c>
      <c r="D623" s="13" t="s">
        <v>8874</v>
      </c>
      <c r="E623" s="21" t="s">
        <v>10353</v>
      </c>
      <c r="F623" s="21" t="s">
        <v>6039</v>
      </c>
      <c r="G623" s="15" t="s">
        <v>10639</v>
      </c>
      <c r="H623" s="14" t="s">
        <v>3770</v>
      </c>
      <c r="I623" s="22" t="s">
        <v>931</v>
      </c>
      <c r="J623" s="13" t="str">
        <f t="shared" si="72"/>
        <v>tkhp890605@softbank.ne.jp</v>
      </c>
      <c r="K623" s="28" t="str">
        <f t="shared" si="73"/>
        <v>臨床工学部 小林誠司</v>
      </c>
      <c r="L623" s="13">
        <f t="shared" si="74"/>
        <v>19</v>
      </c>
      <c r="M623" s="61" t="s">
        <v>10354</v>
      </c>
      <c r="N623" s="13">
        <v>12</v>
      </c>
      <c r="O623" s="13">
        <v>5</v>
      </c>
      <c r="P623" s="13"/>
      <c r="Q623" s="13"/>
      <c r="R623" s="17">
        <v>41096</v>
      </c>
      <c r="S623" s="80" t="s">
        <v>6774</v>
      </c>
      <c r="T623" s="18"/>
      <c r="U623" s="13" t="s">
        <v>2917</v>
      </c>
      <c r="V623" s="13" t="s">
        <v>5377</v>
      </c>
      <c r="W623" s="13"/>
      <c r="X623" s="13" t="s">
        <v>5708</v>
      </c>
      <c r="Y623" s="13" t="s">
        <v>5708</v>
      </c>
      <c r="Z623" s="13" t="s">
        <v>5708</v>
      </c>
      <c r="AA623" s="104" t="s">
        <v>8385</v>
      </c>
      <c r="AB623" s="103"/>
      <c r="AC623" s="12">
        <f t="shared" si="75"/>
        <v>2</v>
      </c>
      <c r="AD623" s="103"/>
      <c r="AE623" s="12">
        <f t="shared" si="76"/>
        <v>2</v>
      </c>
      <c r="AF623" s="103"/>
      <c r="AG623" s="12">
        <f t="shared" si="77"/>
        <v>2</v>
      </c>
      <c r="AH623" s="103"/>
      <c r="AI623" s="12">
        <f t="shared" si="78"/>
        <v>2</v>
      </c>
      <c r="AJ623" s="103" t="s">
        <v>6185</v>
      </c>
      <c r="AK623" s="12">
        <f t="shared" si="79"/>
        <v>0</v>
      </c>
    </row>
    <row r="624" spans="1:37" ht="13.5" customHeight="1">
      <c r="A624" s="13" t="s">
        <v>256</v>
      </c>
      <c r="B624" s="13" t="s">
        <v>3147</v>
      </c>
      <c r="C624" s="13" t="s">
        <v>1940</v>
      </c>
      <c r="D624" s="13" t="s">
        <v>4477</v>
      </c>
      <c r="E624" s="21" t="s">
        <v>983</v>
      </c>
      <c r="F624" s="21" t="s">
        <v>6328</v>
      </c>
      <c r="G624" s="15" t="s">
        <v>3322</v>
      </c>
      <c r="H624" s="14" t="s">
        <v>3682</v>
      </c>
      <c r="I624" s="22" t="s">
        <v>6985</v>
      </c>
      <c r="J624" s="13" t="str">
        <f t="shared" si="72"/>
        <v>tkhp890606@softbank.ne.jp</v>
      </c>
      <c r="K624" s="28" t="str">
        <f t="shared" si="73"/>
        <v>呼吸器内科 土師恵子</v>
      </c>
      <c r="L624" s="13">
        <f t="shared" si="74"/>
        <v>19</v>
      </c>
      <c r="M624" s="61" t="s">
        <v>960</v>
      </c>
      <c r="N624" s="13">
        <v>6</v>
      </c>
      <c r="O624" s="13">
        <v>1</v>
      </c>
      <c r="P624" s="13"/>
      <c r="Q624" s="13"/>
      <c r="R624" s="17">
        <v>43919</v>
      </c>
      <c r="S624" s="80" t="s">
        <v>6775</v>
      </c>
      <c r="T624" s="18"/>
      <c r="U624" s="13" t="s">
        <v>2280</v>
      </c>
      <c r="V624" s="13" t="s">
        <v>5378</v>
      </c>
      <c r="W624" s="13"/>
      <c r="X624" s="13" t="s">
        <v>5708</v>
      </c>
      <c r="Y624" s="13" t="s">
        <v>5708</v>
      </c>
      <c r="Z624" s="13" t="s">
        <v>5708</v>
      </c>
      <c r="AA624" s="104" t="s">
        <v>7629</v>
      </c>
      <c r="AB624" s="103"/>
      <c r="AC624" s="12">
        <f t="shared" si="75"/>
        <v>2</v>
      </c>
      <c r="AD624" s="103"/>
      <c r="AE624" s="12">
        <f t="shared" si="76"/>
        <v>2</v>
      </c>
      <c r="AF624" s="103"/>
      <c r="AG624" s="12">
        <f t="shared" si="77"/>
        <v>2</v>
      </c>
      <c r="AH624" s="103"/>
      <c r="AI624" s="12">
        <f t="shared" si="78"/>
        <v>2</v>
      </c>
      <c r="AJ624" s="103" t="s">
        <v>960</v>
      </c>
      <c r="AK624" s="12">
        <f t="shared" si="79"/>
        <v>1</v>
      </c>
    </row>
    <row r="625" spans="1:37" ht="13.5" customHeight="1">
      <c r="A625" s="13" t="s">
        <v>305</v>
      </c>
      <c r="B625" s="13" t="s">
        <v>3147</v>
      </c>
      <c r="C625" s="13" t="s">
        <v>1941</v>
      </c>
      <c r="D625" s="13" t="s">
        <v>4478</v>
      </c>
      <c r="E625" s="21" t="s">
        <v>5824</v>
      </c>
      <c r="F625" s="21" t="s">
        <v>6040</v>
      </c>
      <c r="G625" s="15" t="s">
        <v>8993</v>
      </c>
      <c r="H625" s="14"/>
      <c r="I625" s="22" t="s">
        <v>1213</v>
      </c>
      <c r="J625" s="13" t="str">
        <f t="shared" si="72"/>
        <v>tkhp890607@softbank.ne.jp</v>
      </c>
      <c r="K625" s="28" t="str">
        <f t="shared" si="73"/>
        <v>総務課 夜間事務当直</v>
      </c>
      <c r="L625" s="13">
        <f t="shared" si="74"/>
        <v>19</v>
      </c>
      <c r="M625" s="61" t="s">
        <v>3566</v>
      </c>
      <c r="N625" s="13">
        <v>12</v>
      </c>
      <c r="O625" s="13">
        <v>7</v>
      </c>
      <c r="P625" s="13"/>
      <c r="Q625" s="13"/>
      <c r="R625" s="17">
        <v>40338</v>
      </c>
      <c r="S625" s="80" t="s">
        <v>6776</v>
      </c>
      <c r="T625" s="18"/>
      <c r="U625" s="13" t="s">
        <v>3051</v>
      </c>
      <c r="V625" s="13" t="s">
        <v>5379</v>
      </c>
      <c r="W625" s="13"/>
      <c r="X625" s="13" t="s">
        <v>5708</v>
      </c>
      <c r="Y625" s="13" t="s">
        <v>5708</v>
      </c>
      <c r="Z625" s="13" t="s">
        <v>5708</v>
      </c>
      <c r="AA625" s="104" t="s">
        <v>8419</v>
      </c>
      <c r="AB625" s="103"/>
      <c r="AC625" s="12">
        <f t="shared" si="75"/>
        <v>2</v>
      </c>
      <c r="AD625" s="103"/>
      <c r="AE625" s="12">
        <f t="shared" si="76"/>
        <v>2</v>
      </c>
      <c r="AF625" s="103"/>
      <c r="AG625" s="12">
        <f t="shared" si="77"/>
        <v>2</v>
      </c>
      <c r="AH625" s="103"/>
      <c r="AI625" s="12">
        <f t="shared" si="78"/>
        <v>2</v>
      </c>
      <c r="AJ625" s="103" t="s">
        <v>3566</v>
      </c>
      <c r="AK625" s="12">
        <f t="shared" si="79"/>
        <v>1</v>
      </c>
    </row>
    <row r="626" spans="1:37" ht="13.5" customHeight="1">
      <c r="A626" s="20" t="s">
        <v>307</v>
      </c>
      <c r="B626" s="13" t="s">
        <v>3147</v>
      </c>
      <c r="C626" s="13" t="s">
        <v>1942</v>
      </c>
      <c r="D626" s="13" t="s">
        <v>4479</v>
      </c>
      <c r="E626" s="21"/>
      <c r="F626" s="12"/>
      <c r="G626" s="15"/>
      <c r="H626" s="12"/>
      <c r="I626" s="16"/>
      <c r="J626" s="13" t="str">
        <f t="shared" si="72"/>
        <v>tkhp890608@softbank.ne.jp</v>
      </c>
      <c r="K626" s="28" t="str">
        <f t="shared" si="73"/>
        <v xml:space="preserve"> </v>
      </c>
      <c r="L626" s="13">
        <f t="shared" si="74"/>
        <v>1</v>
      </c>
      <c r="M626" s="61"/>
      <c r="N626" s="13">
        <v>6</v>
      </c>
      <c r="O626" s="13">
        <v>1</v>
      </c>
      <c r="P626" s="13"/>
      <c r="Q626" s="37" t="s">
        <v>1176</v>
      </c>
      <c r="R626" s="17">
        <v>46206</v>
      </c>
      <c r="S626" s="81" t="s">
        <v>10945</v>
      </c>
      <c r="T626" s="23"/>
      <c r="U626" s="13" t="s">
        <v>3123</v>
      </c>
      <c r="V626" s="13" t="s">
        <v>5380</v>
      </c>
      <c r="W626" s="13"/>
      <c r="X626" s="13" t="s">
        <v>5708</v>
      </c>
      <c r="Y626" s="13" t="s">
        <v>5708</v>
      </c>
      <c r="Z626" s="13" t="s">
        <v>5708</v>
      </c>
      <c r="AA626" s="104" t="s">
        <v>7835</v>
      </c>
      <c r="AB626" s="103"/>
      <c r="AC626" s="12">
        <f t="shared" si="75"/>
        <v>2</v>
      </c>
      <c r="AD626" s="103" t="s">
        <v>8696</v>
      </c>
      <c r="AE626" s="12">
        <f t="shared" si="76"/>
        <v>0</v>
      </c>
      <c r="AF626" s="103" t="s">
        <v>7437</v>
      </c>
      <c r="AG626" s="12">
        <f t="shared" si="77"/>
        <v>0</v>
      </c>
      <c r="AH626" s="103" t="s">
        <v>8619</v>
      </c>
      <c r="AI626" s="12">
        <f t="shared" si="78"/>
        <v>0</v>
      </c>
      <c r="AJ626" s="103" t="s">
        <v>3215</v>
      </c>
      <c r="AK626" s="12">
        <f t="shared" si="79"/>
        <v>0</v>
      </c>
    </row>
    <row r="627" spans="1:37" ht="13.5" customHeight="1">
      <c r="A627" s="13" t="s">
        <v>306</v>
      </c>
      <c r="B627" s="13" t="s">
        <v>3147</v>
      </c>
      <c r="C627" s="13" t="s">
        <v>1943</v>
      </c>
      <c r="D627" s="13" t="s">
        <v>4480</v>
      </c>
      <c r="E627" s="21" t="s">
        <v>1014</v>
      </c>
      <c r="F627" s="21" t="s">
        <v>6212</v>
      </c>
      <c r="G627" s="15" t="s">
        <v>7384</v>
      </c>
      <c r="H627" s="14"/>
      <c r="I627" s="22" t="s">
        <v>1322</v>
      </c>
      <c r="J627" s="13" t="str">
        <f t="shared" si="72"/>
        <v>tkhp890609@softbank.ne.jp</v>
      </c>
      <c r="K627" s="28" t="str">
        <f t="shared" si="73"/>
        <v>薬剤部 オンコール用</v>
      </c>
      <c r="L627" s="13">
        <f t="shared" si="74"/>
        <v>19</v>
      </c>
      <c r="M627" s="61" t="s">
        <v>976</v>
      </c>
      <c r="N627" s="13">
        <v>12</v>
      </c>
      <c r="O627" s="13">
        <v>7</v>
      </c>
      <c r="P627" s="13"/>
      <c r="Q627" s="13"/>
      <c r="R627" s="17">
        <v>42579</v>
      </c>
      <c r="S627" s="80" t="s">
        <v>6777</v>
      </c>
      <c r="T627" s="18"/>
      <c r="U627" s="13" t="s">
        <v>2939</v>
      </c>
      <c r="V627" s="13" t="s">
        <v>5381</v>
      </c>
      <c r="W627" s="13"/>
      <c r="X627" s="13" t="s">
        <v>5708</v>
      </c>
      <c r="Y627" s="13" t="s">
        <v>5708</v>
      </c>
      <c r="Z627" s="13" t="s">
        <v>5708</v>
      </c>
      <c r="AA627" s="104" t="s">
        <v>8236</v>
      </c>
      <c r="AB627" s="103"/>
      <c r="AC627" s="12">
        <f t="shared" si="75"/>
        <v>2</v>
      </c>
      <c r="AD627" s="103"/>
      <c r="AE627" s="12">
        <f t="shared" si="76"/>
        <v>2</v>
      </c>
      <c r="AF627" s="103"/>
      <c r="AG627" s="12">
        <f t="shared" si="77"/>
        <v>2</v>
      </c>
      <c r="AH627" s="103"/>
      <c r="AI627" s="12">
        <f t="shared" si="78"/>
        <v>2</v>
      </c>
      <c r="AJ627" s="103" t="s">
        <v>976</v>
      </c>
      <c r="AK627" s="12">
        <f t="shared" si="79"/>
        <v>1</v>
      </c>
    </row>
    <row r="628" spans="1:37" ht="13.5" customHeight="1">
      <c r="A628" s="13" t="s">
        <v>308</v>
      </c>
      <c r="B628" s="13" t="s">
        <v>3147</v>
      </c>
      <c r="C628" s="13" t="s">
        <v>1944</v>
      </c>
      <c r="D628" s="13" t="s">
        <v>4481</v>
      </c>
      <c r="E628" s="21" t="s">
        <v>10353</v>
      </c>
      <c r="F628" s="21" t="s">
        <v>7087</v>
      </c>
      <c r="G628" s="15" t="s">
        <v>10639</v>
      </c>
      <c r="H628" s="14" t="s">
        <v>7088</v>
      </c>
      <c r="I628" s="22" t="s">
        <v>1118</v>
      </c>
      <c r="J628" s="13" t="str">
        <f t="shared" si="72"/>
        <v>tkhp890610@softbank.ne.jp</v>
      </c>
      <c r="K628" s="28" t="str">
        <f t="shared" si="73"/>
        <v>臨床工学部 綾悠真</v>
      </c>
      <c r="L628" s="13">
        <f t="shared" si="74"/>
        <v>17</v>
      </c>
      <c r="M628" s="61" t="s">
        <v>10354</v>
      </c>
      <c r="N628" s="13">
        <v>12</v>
      </c>
      <c r="O628" s="13">
        <v>5</v>
      </c>
      <c r="P628" s="13"/>
      <c r="Q628" s="13"/>
      <c r="R628" s="17">
        <v>44656</v>
      </c>
      <c r="S628" s="80" t="s">
        <v>7091</v>
      </c>
      <c r="T628" s="18"/>
      <c r="U628" s="13" t="s">
        <v>2718</v>
      </c>
      <c r="V628" s="13" t="s">
        <v>5382</v>
      </c>
      <c r="W628" s="13"/>
      <c r="X628" s="13" t="s">
        <v>5708</v>
      </c>
      <c r="Y628" s="13" t="s">
        <v>5708</v>
      </c>
      <c r="Z628" s="13" t="s">
        <v>5708</v>
      </c>
      <c r="AA628" s="104" t="s">
        <v>8386</v>
      </c>
      <c r="AB628" s="103"/>
      <c r="AC628" s="12">
        <f t="shared" si="75"/>
        <v>2</v>
      </c>
      <c r="AD628" s="103"/>
      <c r="AE628" s="12">
        <f t="shared" si="76"/>
        <v>2</v>
      </c>
      <c r="AF628" s="103"/>
      <c r="AG628" s="12">
        <f t="shared" si="77"/>
        <v>2</v>
      </c>
      <c r="AH628" s="103"/>
      <c r="AI628" s="12">
        <f t="shared" si="78"/>
        <v>2</v>
      </c>
      <c r="AJ628" s="103" t="s">
        <v>6185</v>
      </c>
      <c r="AK628" s="12">
        <f t="shared" si="79"/>
        <v>0</v>
      </c>
    </row>
    <row r="629" spans="1:37" ht="13.5" customHeight="1">
      <c r="A629" s="20" t="s">
        <v>309</v>
      </c>
      <c r="B629" s="13" t="s">
        <v>3147</v>
      </c>
      <c r="C629" s="13" t="s">
        <v>1945</v>
      </c>
      <c r="D629" s="13" t="s">
        <v>4482</v>
      </c>
      <c r="E629" s="21" t="s">
        <v>7341</v>
      </c>
      <c r="F629" s="21" t="s">
        <v>6041</v>
      </c>
      <c r="G629" s="15" t="s">
        <v>7402</v>
      </c>
      <c r="H629" s="14"/>
      <c r="I629" s="22" t="s">
        <v>1153</v>
      </c>
      <c r="J629" s="13" t="str">
        <f t="shared" si="72"/>
        <v>tkhp890611@softbank.ne.jp</v>
      </c>
      <c r="K629" s="28" t="str">
        <f t="shared" si="73"/>
        <v>輸血細胞治療部 輸血検査当直</v>
      </c>
      <c r="L629" s="13">
        <f t="shared" si="74"/>
        <v>27</v>
      </c>
      <c r="M629" s="61" t="s">
        <v>7340</v>
      </c>
      <c r="N629" s="13">
        <v>12</v>
      </c>
      <c r="O629" s="13">
        <v>7</v>
      </c>
      <c r="P629" s="13" t="s">
        <v>6899</v>
      </c>
      <c r="Q629" s="13"/>
      <c r="R629" s="17">
        <v>41513</v>
      </c>
      <c r="S629" s="80" t="s">
        <v>6778</v>
      </c>
      <c r="T629" s="18"/>
      <c r="U629" s="13" t="s">
        <v>2770</v>
      </c>
      <c r="V629" s="13" t="s">
        <v>5383</v>
      </c>
      <c r="W629" s="13"/>
      <c r="X629" s="13" t="s">
        <v>5708</v>
      </c>
      <c r="Y629" s="13" t="s">
        <v>5708</v>
      </c>
      <c r="Z629" s="13" t="s">
        <v>5708</v>
      </c>
      <c r="AA629" s="104" t="s">
        <v>8114</v>
      </c>
      <c r="AB629" s="103"/>
      <c r="AC629" s="12">
        <f t="shared" si="75"/>
        <v>2</v>
      </c>
      <c r="AD629" s="103"/>
      <c r="AE629" s="12">
        <f t="shared" si="76"/>
        <v>2</v>
      </c>
      <c r="AF629" s="103"/>
      <c r="AG629" s="12">
        <f t="shared" si="77"/>
        <v>2</v>
      </c>
      <c r="AH629" s="103"/>
      <c r="AI629" s="12">
        <f t="shared" si="78"/>
        <v>2</v>
      </c>
      <c r="AJ629" s="103" t="s">
        <v>7340</v>
      </c>
      <c r="AK629" s="12">
        <f t="shared" si="79"/>
        <v>1</v>
      </c>
    </row>
    <row r="630" spans="1:37" ht="13.5" customHeight="1">
      <c r="A630" s="20" t="s">
        <v>309</v>
      </c>
      <c r="B630" s="13" t="s">
        <v>3147</v>
      </c>
      <c r="C630" s="13" t="s">
        <v>1945</v>
      </c>
      <c r="D630" s="13" t="s">
        <v>4482</v>
      </c>
      <c r="E630" s="21" t="s">
        <v>5825</v>
      </c>
      <c r="F630" s="21" t="s">
        <v>6042</v>
      </c>
      <c r="G630" s="15" t="s">
        <v>3486</v>
      </c>
      <c r="H630" s="14"/>
      <c r="I630" s="22" t="s">
        <v>1153</v>
      </c>
      <c r="J630" s="13" t="str">
        <f t="shared" si="72"/>
        <v>tkhp890611@softbank.ne.jp</v>
      </c>
      <c r="K630" s="28" t="str">
        <f t="shared" si="73"/>
        <v>輸血当直 臨床検査技師</v>
      </c>
      <c r="L630" s="13">
        <f t="shared" si="74"/>
        <v>21</v>
      </c>
      <c r="M630" s="61" t="s">
        <v>3579</v>
      </c>
      <c r="N630" s="13"/>
      <c r="O630" s="13"/>
      <c r="P630" s="13" t="s">
        <v>6900</v>
      </c>
      <c r="Q630" s="13"/>
      <c r="R630" s="17">
        <v>41513</v>
      </c>
      <c r="S630" s="80" t="s">
        <v>7276</v>
      </c>
      <c r="T630" s="18"/>
      <c r="U630" s="13" t="s">
        <v>2770</v>
      </c>
      <c r="V630" s="13" t="s">
        <v>5383</v>
      </c>
      <c r="W630" s="13">
        <v>59</v>
      </c>
      <c r="X630" s="13" t="s">
        <v>5708</v>
      </c>
      <c r="Y630" s="13" t="s">
        <v>5708</v>
      </c>
      <c r="Z630" s="13" t="s">
        <v>5708</v>
      </c>
      <c r="AA630" s="104" t="s">
        <v>8354</v>
      </c>
      <c r="AB630" s="103"/>
      <c r="AC630" s="12">
        <f t="shared" si="75"/>
        <v>2</v>
      </c>
      <c r="AD630" s="103"/>
      <c r="AE630" s="12">
        <f t="shared" si="76"/>
        <v>2</v>
      </c>
      <c r="AF630" s="103"/>
      <c r="AG630" s="12">
        <f t="shared" si="77"/>
        <v>2</v>
      </c>
      <c r="AH630" s="103"/>
      <c r="AI630" s="12">
        <f t="shared" si="78"/>
        <v>2</v>
      </c>
      <c r="AJ630" s="103" t="s">
        <v>3579</v>
      </c>
      <c r="AK630" s="12">
        <f t="shared" si="79"/>
        <v>1</v>
      </c>
    </row>
    <row r="631" spans="1:37" ht="13.5" customHeight="1">
      <c r="A631" s="13" t="s">
        <v>310</v>
      </c>
      <c r="B631" s="13" t="s">
        <v>3147</v>
      </c>
      <c r="C631" s="13" t="s">
        <v>1946</v>
      </c>
      <c r="D631" s="13" t="s">
        <v>4483</v>
      </c>
      <c r="E631" s="21" t="s">
        <v>7341</v>
      </c>
      <c r="F631" s="21" t="s">
        <v>7258</v>
      </c>
      <c r="G631" s="15" t="s">
        <v>7342</v>
      </c>
      <c r="H631" s="14" t="s">
        <v>7259</v>
      </c>
      <c r="I631" s="22" t="s">
        <v>323</v>
      </c>
      <c r="J631" s="13" t="str">
        <f t="shared" si="72"/>
        <v>tkhp890612@softbank.ne.jp</v>
      </c>
      <c r="K631" s="28" t="str">
        <f t="shared" si="73"/>
        <v>輸血細胞治療部 瀧本朋美</v>
      </c>
      <c r="L631" s="13">
        <f t="shared" si="74"/>
        <v>23</v>
      </c>
      <c r="M631" s="61" t="s">
        <v>7340</v>
      </c>
      <c r="N631" s="13">
        <v>12</v>
      </c>
      <c r="O631" s="13">
        <v>5</v>
      </c>
      <c r="P631" s="13"/>
      <c r="Q631" s="13"/>
      <c r="R631" s="17">
        <v>45017</v>
      </c>
      <c r="S631" s="80" t="s">
        <v>7264</v>
      </c>
      <c r="T631" s="18"/>
      <c r="U631" s="13" t="s">
        <v>2801</v>
      </c>
      <c r="V631" s="13" t="s">
        <v>5384</v>
      </c>
      <c r="W631" s="13"/>
      <c r="X631" s="13" t="s">
        <v>5708</v>
      </c>
      <c r="Y631" s="13" t="s">
        <v>5708</v>
      </c>
      <c r="Z631" s="13" t="s">
        <v>5708</v>
      </c>
      <c r="AA631" s="104" t="s">
        <v>8112</v>
      </c>
      <c r="AB631" s="103"/>
      <c r="AC631" s="12">
        <f t="shared" si="75"/>
        <v>2</v>
      </c>
      <c r="AD631" s="103"/>
      <c r="AE631" s="12">
        <f t="shared" si="76"/>
        <v>2</v>
      </c>
      <c r="AF631" s="103"/>
      <c r="AG631" s="12">
        <f t="shared" si="77"/>
        <v>2</v>
      </c>
      <c r="AH631" s="103"/>
      <c r="AI631" s="12">
        <f t="shared" si="78"/>
        <v>2</v>
      </c>
      <c r="AJ631" s="103" t="s">
        <v>7340</v>
      </c>
      <c r="AK631" s="12">
        <f t="shared" si="79"/>
        <v>1</v>
      </c>
    </row>
    <row r="632" spans="1:37" ht="13.5" customHeight="1">
      <c r="A632" s="13" t="s">
        <v>311</v>
      </c>
      <c r="B632" s="13" t="s">
        <v>3147</v>
      </c>
      <c r="C632" s="13" t="s">
        <v>1947</v>
      </c>
      <c r="D632" s="13" t="s">
        <v>4484</v>
      </c>
      <c r="E632" s="21" t="s">
        <v>5815</v>
      </c>
      <c r="F632" s="21" t="s">
        <v>6043</v>
      </c>
      <c r="G632" s="15" t="s">
        <v>7074</v>
      </c>
      <c r="H632" s="14"/>
      <c r="I632" s="22" t="s">
        <v>267</v>
      </c>
      <c r="J632" s="13" t="str">
        <f t="shared" si="72"/>
        <v>tkhp890613@softbank.ne.jp</v>
      </c>
      <c r="K632" s="28" t="str">
        <f t="shared" si="73"/>
        <v>看護（手術部） リーダー</v>
      </c>
      <c r="L632" s="13">
        <f t="shared" si="74"/>
        <v>23</v>
      </c>
      <c r="M632" s="61" t="s">
        <v>977</v>
      </c>
      <c r="N632" s="13">
        <v>12</v>
      </c>
      <c r="O632" s="13">
        <v>3</v>
      </c>
      <c r="P632" s="13"/>
      <c r="Q632" s="13"/>
      <c r="R632" s="17">
        <v>40360</v>
      </c>
      <c r="S632" s="80" t="s">
        <v>6779</v>
      </c>
      <c r="T632" s="18"/>
      <c r="U632" s="13" t="s">
        <v>2775</v>
      </c>
      <c r="V632" s="13" t="s">
        <v>5385</v>
      </c>
      <c r="W632" s="13"/>
      <c r="X632" s="13" t="s">
        <v>5708</v>
      </c>
      <c r="Y632" s="13" t="s">
        <v>5708</v>
      </c>
      <c r="Z632" s="13" t="s">
        <v>5708</v>
      </c>
      <c r="AA632" s="104" t="s">
        <v>8245</v>
      </c>
      <c r="AB632" s="103"/>
      <c r="AC632" s="12">
        <f t="shared" si="75"/>
        <v>2</v>
      </c>
      <c r="AD632" s="103"/>
      <c r="AE632" s="12">
        <f t="shared" si="76"/>
        <v>2</v>
      </c>
      <c r="AF632" s="103"/>
      <c r="AG632" s="12">
        <f t="shared" si="77"/>
        <v>2</v>
      </c>
      <c r="AH632" s="103"/>
      <c r="AI632" s="12">
        <f t="shared" si="78"/>
        <v>2</v>
      </c>
      <c r="AJ632" s="103" t="s">
        <v>977</v>
      </c>
      <c r="AK632" s="12">
        <f t="shared" si="79"/>
        <v>1</v>
      </c>
    </row>
    <row r="633" spans="1:37" ht="13.5" customHeight="1">
      <c r="A633" s="13" t="s">
        <v>252</v>
      </c>
      <c r="B633" s="13" t="s">
        <v>3147</v>
      </c>
      <c r="C633" s="13" t="s">
        <v>1948</v>
      </c>
      <c r="D633" s="13" t="s">
        <v>4485</v>
      </c>
      <c r="E633" s="21" t="s">
        <v>7068</v>
      </c>
      <c r="F633" s="21" t="s">
        <v>6044</v>
      </c>
      <c r="G633" s="15" t="s">
        <v>7453</v>
      </c>
      <c r="H633" s="14"/>
      <c r="I633" s="22" t="s">
        <v>954</v>
      </c>
      <c r="J633" s="13" t="str">
        <f t="shared" si="72"/>
        <v>tkhp890614@softbank.ne.jp</v>
      </c>
      <c r="K633" s="28" t="str">
        <f t="shared" si="73"/>
        <v>施設マ 清掃業者１</v>
      </c>
      <c r="L633" s="13">
        <f t="shared" si="74"/>
        <v>17</v>
      </c>
      <c r="M633" s="145" t="s">
        <v>7219</v>
      </c>
      <c r="N633" s="13">
        <v>12</v>
      </c>
      <c r="O633" s="13">
        <v>7</v>
      </c>
      <c r="P633" s="13"/>
      <c r="Q633" s="13"/>
      <c r="R633" s="17">
        <v>43919</v>
      </c>
      <c r="S633" s="80" t="s">
        <v>6780</v>
      </c>
      <c r="T633" s="18"/>
      <c r="U633" s="13" t="s">
        <v>3113</v>
      </c>
      <c r="V633" s="13" t="s">
        <v>5386</v>
      </c>
      <c r="W633" s="13"/>
      <c r="X633" s="13" t="s">
        <v>5708</v>
      </c>
      <c r="Y633" s="13" t="s">
        <v>5708</v>
      </c>
      <c r="Z633" s="13" t="s">
        <v>5708</v>
      </c>
      <c r="AA633" s="105" t="s">
        <v>8476</v>
      </c>
      <c r="AB633" s="103"/>
      <c r="AC633" s="12">
        <f t="shared" si="75"/>
        <v>2</v>
      </c>
      <c r="AD633" s="103"/>
      <c r="AE633" s="12">
        <f t="shared" si="76"/>
        <v>2</v>
      </c>
      <c r="AF633" s="103"/>
      <c r="AG633" s="12">
        <f t="shared" si="77"/>
        <v>2</v>
      </c>
      <c r="AH633" s="103"/>
      <c r="AI633" s="12">
        <f t="shared" si="78"/>
        <v>2</v>
      </c>
      <c r="AJ633" s="103" t="s">
        <v>7588</v>
      </c>
      <c r="AK633" s="12">
        <f t="shared" si="79"/>
        <v>1</v>
      </c>
    </row>
    <row r="634" spans="1:37" ht="13.5" customHeight="1">
      <c r="A634" s="13" t="s">
        <v>251</v>
      </c>
      <c r="B634" s="13" t="s">
        <v>3147</v>
      </c>
      <c r="C634" s="13" t="s">
        <v>1949</v>
      </c>
      <c r="D634" s="13" t="s">
        <v>4486</v>
      </c>
      <c r="E634" s="21" t="s">
        <v>10353</v>
      </c>
      <c r="F634" s="21" t="s">
        <v>7089</v>
      </c>
      <c r="G634" s="15" t="s">
        <v>10639</v>
      </c>
      <c r="H634" s="14" t="s">
        <v>7090</v>
      </c>
      <c r="I634" s="22" t="s">
        <v>7097</v>
      </c>
      <c r="J634" s="13" t="str">
        <f t="shared" si="72"/>
        <v>tkhp890615@softbank.ne.jp</v>
      </c>
      <c r="K634" s="28" t="str">
        <f t="shared" si="73"/>
        <v>臨床工学部 武田悠作</v>
      </c>
      <c r="L634" s="13">
        <f t="shared" si="74"/>
        <v>19</v>
      </c>
      <c r="M634" s="61" t="s">
        <v>10354</v>
      </c>
      <c r="N634" s="13">
        <v>12</v>
      </c>
      <c r="O634" s="13">
        <v>5</v>
      </c>
      <c r="P634" s="13"/>
      <c r="Q634" s="13"/>
      <c r="R634" s="17">
        <v>44656</v>
      </c>
      <c r="S634" s="80" t="s">
        <v>7092</v>
      </c>
      <c r="T634" s="18"/>
      <c r="U634" s="13" t="s">
        <v>2511</v>
      </c>
      <c r="V634" s="13" t="s">
        <v>5387</v>
      </c>
      <c r="W634" s="13"/>
      <c r="X634" s="13" t="s">
        <v>5708</v>
      </c>
      <c r="Y634" s="13" t="s">
        <v>5708</v>
      </c>
      <c r="Z634" s="13" t="s">
        <v>5708</v>
      </c>
      <c r="AA634" s="104" t="s">
        <v>8387</v>
      </c>
      <c r="AB634" s="103"/>
      <c r="AC634" s="12">
        <f t="shared" si="75"/>
        <v>2</v>
      </c>
      <c r="AD634" s="103"/>
      <c r="AE634" s="12">
        <f t="shared" si="76"/>
        <v>2</v>
      </c>
      <c r="AF634" s="103"/>
      <c r="AG634" s="12">
        <f t="shared" si="77"/>
        <v>2</v>
      </c>
      <c r="AH634" s="103"/>
      <c r="AI634" s="12">
        <f t="shared" si="78"/>
        <v>2</v>
      </c>
      <c r="AJ634" s="103" t="s">
        <v>6185</v>
      </c>
      <c r="AK634" s="12">
        <f t="shared" si="79"/>
        <v>0</v>
      </c>
    </row>
    <row r="635" spans="1:37" ht="13.5" customHeight="1">
      <c r="A635" s="20" t="s">
        <v>250</v>
      </c>
      <c r="B635" s="13" t="s">
        <v>3147</v>
      </c>
      <c r="C635" s="13" t="s">
        <v>1950</v>
      </c>
      <c r="D635" s="13" t="s">
        <v>4487</v>
      </c>
      <c r="E635" s="21" t="s">
        <v>8877</v>
      </c>
      <c r="F635" s="21" t="s">
        <v>10393</v>
      </c>
      <c r="G635" s="15" t="s">
        <v>9597</v>
      </c>
      <c r="H635" s="14" t="s">
        <v>9007</v>
      </c>
      <c r="I635" s="22" t="s">
        <v>1146</v>
      </c>
      <c r="J635" s="13" t="str">
        <f t="shared" si="72"/>
        <v>tkhp890616@softbank.ne.jp</v>
      </c>
      <c r="K635" s="28" t="str">
        <f t="shared" si="73"/>
        <v>病理診断科・病理部 蔭山武史</v>
      </c>
      <c r="L635" s="13">
        <f t="shared" si="74"/>
        <v>27</v>
      </c>
      <c r="M635" s="145" t="s">
        <v>8892</v>
      </c>
      <c r="N635" s="13">
        <v>6</v>
      </c>
      <c r="O635" s="13">
        <v>1</v>
      </c>
      <c r="P635" s="13"/>
      <c r="Q635" s="13"/>
      <c r="R635" s="17">
        <v>46091</v>
      </c>
      <c r="S635" s="80" t="s">
        <v>10395</v>
      </c>
      <c r="T635" s="18"/>
      <c r="U635" s="13" t="s">
        <v>2512</v>
      </c>
      <c r="V635" s="13" t="s">
        <v>5388</v>
      </c>
      <c r="W635" s="13"/>
      <c r="X635" s="13" t="s">
        <v>5708</v>
      </c>
      <c r="Y635" s="13" t="s">
        <v>5708</v>
      </c>
      <c r="Z635" s="13" t="s">
        <v>5708</v>
      </c>
      <c r="AA635" s="104" t="s">
        <v>7836</v>
      </c>
      <c r="AB635" s="103"/>
      <c r="AC635" s="12">
        <f t="shared" si="75"/>
        <v>2</v>
      </c>
      <c r="AD635" s="103"/>
      <c r="AE635" s="12">
        <f t="shared" si="76"/>
        <v>2</v>
      </c>
      <c r="AF635" s="103"/>
      <c r="AG635" s="12">
        <f t="shared" si="77"/>
        <v>2</v>
      </c>
      <c r="AH635" s="103"/>
      <c r="AI635" s="12">
        <f t="shared" si="78"/>
        <v>2</v>
      </c>
      <c r="AJ635" s="103" t="s">
        <v>3215</v>
      </c>
      <c r="AK635" s="12">
        <f t="shared" si="79"/>
        <v>0</v>
      </c>
    </row>
    <row r="636" spans="1:37" ht="13.5" customHeight="1">
      <c r="A636" s="13" t="s">
        <v>324</v>
      </c>
      <c r="B636" s="13" t="s">
        <v>3147</v>
      </c>
      <c r="C636" s="13" t="s">
        <v>1951</v>
      </c>
      <c r="D636" s="13" t="s">
        <v>4488</v>
      </c>
      <c r="E636" s="21" t="s">
        <v>10230</v>
      </c>
      <c r="F636" s="21" t="s">
        <v>10596</v>
      </c>
      <c r="G636" s="15" t="s">
        <v>10232</v>
      </c>
      <c r="H636" s="14" t="s">
        <v>10597</v>
      </c>
      <c r="I636" s="22" t="s">
        <v>8624</v>
      </c>
      <c r="J636" s="13" t="str">
        <f t="shared" si="72"/>
        <v>tkhp890617@softbank.ne.jp</v>
      </c>
      <c r="K636" s="28" t="str">
        <f t="shared" si="73"/>
        <v>ゲノム医療セ 郷司彩</v>
      </c>
      <c r="L636" s="13">
        <f t="shared" si="74"/>
        <v>19</v>
      </c>
      <c r="M636" s="146" t="s">
        <v>10235</v>
      </c>
      <c r="N636" s="13">
        <v>12</v>
      </c>
      <c r="O636" s="13">
        <v>7</v>
      </c>
      <c r="P636" s="13"/>
      <c r="Q636" s="13"/>
      <c r="R636" s="17">
        <v>46105</v>
      </c>
      <c r="S636" s="80" t="s">
        <v>10598</v>
      </c>
      <c r="T636" s="18"/>
      <c r="U636" s="13" t="s">
        <v>3120</v>
      </c>
      <c r="V636" s="13" t="s">
        <v>5389</v>
      </c>
      <c r="W636" s="13"/>
      <c r="X636" s="13" t="s">
        <v>5708</v>
      </c>
      <c r="Y636" s="13" t="s">
        <v>5708</v>
      </c>
      <c r="Z636" s="13" t="s">
        <v>5708</v>
      </c>
      <c r="AA636" s="105" t="s">
        <v>8484</v>
      </c>
      <c r="AB636" s="103"/>
      <c r="AC636" s="12">
        <f t="shared" si="75"/>
        <v>2</v>
      </c>
      <c r="AD636" s="103"/>
      <c r="AE636" s="12">
        <f t="shared" si="76"/>
        <v>2</v>
      </c>
      <c r="AF636" s="103"/>
      <c r="AG636" s="12">
        <f t="shared" si="77"/>
        <v>2</v>
      </c>
      <c r="AH636" s="103"/>
      <c r="AI636" s="12">
        <f t="shared" si="78"/>
        <v>2</v>
      </c>
      <c r="AJ636" s="103" t="s">
        <v>6995</v>
      </c>
      <c r="AK636" s="12">
        <f t="shared" si="79"/>
        <v>0</v>
      </c>
    </row>
    <row r="637" spans="1:37" ht="13.5" customHeight="1">
      <c r="A637" s="13" t="s">
        <v>257</v>
      </c>
      <c r="B637" s="13" t="s">
        <v>3147</v>
      </c>
      <c r="C637" s="13" t="s">
        <v>1952</v>
      </c>
      <c r="D637" s="13" t="s">
        <v>4489</v>
      </c>
      <c r="E637" s="21" t="s">
        <v>984</v>
      </c>
      <c r="F637" s="21" t="s">
        <v>6045</v>
      </c>
      <c r="G637" s="15" t="s">
        <v>1120</v>
      </c>
      <c r="H637" s="14" t="s">
        <v>3591</v>
      </c>
      <c r="I637" s="16" t="s">
        <v>6441</v>
      </c>
      <c r="J637" s="13" t="str">
        <f t="shared" si="72"/>
        <v>tkhp890618@softbank.ne.jp</v>
      </c>
      <c r="K637" s="28" t="str">
        <f t="shared" si="73"/>
        <v>消化器内科 宮本弘志</v>
      </c>
      <c r="L637" s="13">
        <f t="shared" si="74"/>
        <v>19</v>
      </c>
      <c r="M637" s="61" t="s">
        <v>961</v>
      </c>
      <c r="N637" s="13">
        <v>4</v>
      </c>
      <c r="O637" s="13">
        <v>1</v>
      </c>
      <c r="P637" s="13"/>
      <c r="Q637" s="13"/>
      <c r="R637" s="17">
        <v>40625</v>
      </c>
      <c r="S637" s="80" t="s">
        <v>6781</v>
      </c>
      <c r="T637" s="18"/>
      <c r="U637" s="13" t="s">
        <v>2311</v>
      </c>
      <c r="V637" s="13" t="s">
        <v>5390</v>
      </c>
      <c r="W637" s="13"/>
      <c r="X637" s="13" t="s">
        <v>5708</v>
      </c>
      <c r="Y637" s="13" t="s">
        <v>5708</v>
      </c>
      <c r="Z637" s="13" t="s">
        <v>5708</v>
      </c>
      <c r="AA637" s="104" t="s">
        <v>7666</v>
      </c>
      <c r="AB637" s="103"/>
      <c r="AC637" s="12">
        <f t="shared" si="75"/>
        <v>2</v>
      </c>
      <c r="AD637" s="103"/>
      <c r="AE637" s="12">
        <f t="shared" si="76"/>
        <v>2</v>
      </c>
      <c r="AF637" s="103"/>
      <c r="AG637" s="12">
        <f t="shared" si="77"/>
        <v>2</v>
      </c>
      <c r="AH637" s="103"/>
      <c r="AI637" s="12">
        <f t="shared" si="78"/>
        <v>2</v>
      </c>
      <c r="AJ637" s="103" t="s">
        <v>961</v>
      </c>
      <c r="AK637" s="12">
        <f t="shared" si="79"/>
        <v>1</v>
      </c>
    </row>
    <row r="638" spans="1:37" ht="13.5" customHeight="1">
      <c r="A638" s="13" t="s">
        <v>258</v>
      </c>
      <c r="B638" s="13" t="s">
        <v>3147</v>
      </c>
      <c r="C638" s="13" t="s">
        <v>1953</v>
      </c>
      <c r="D638" s="13" t="s">
        <v>4490</v>
      </c>
      <c r="E638" s="21" t="s">
        <v>5826</v>
      </c>
      <c r="F638" s="21" t="s">
        <v>10554</v>
      </c>
      <c r="G638" s="15" t="s">
        <v>8999</v>
      </c>
      <c r="H638" s="14" t="s">
        <v>9287</v>
      </c>
      <c r="I638" s="22" t="s">
        <v>1194</v>
      </c>
      <c r="J638" s="13" t="str">
        <f t="shared" si="72"/>
        <v>tkhp890619@softbank.ne.jp</v>
      </c>
      <c r="K638" s="28" t="str">
        <f t="shared" si="73"/>
        <v>経理調達・臨床研究支援係長 藤本普史</v>
      </c>
      <c r="L638" s="13">
        <f t="shared" si="74"/>
        <v>35</v>
      </c>
      <c r="M638" s="61" t="s">
        <v>7209</v>
      </c>
      <c r="N638" s="13">
        <v>12</v>
      </c>
      <c r="O638" s="13">
        <v>6</v>
      </c>
      <c r="P638" s="13"/>
      <c r="Q638" s="13"/>
      <c r="R638" s="17">
        <v>46105</v>
      </c>
      <c r="S638" s="80" t="s">
        <v>10555</v>
      </c>
      <c r="T638" s="18"/>
      <c r="U638" s="13" t="s">
        <v>3067</v>
      </c>
      <c r="V638" s="13" t="s">
        <v>5391</v>
      </c>
      <c r="W638" s="13"/>
      <c r="X638" s="13" t="s">
        <v>5708</v>
      </c>
      <c r="Y638" s="13" t="s">
        <v>5708</v>
      </c>
      <c r="Z638" s="13" t="s">
        <v>5708</v>
      </c>
      <c r="AA638" s="104" t="s">
        <v>8442</v>
      </c>
      <c r="AB638" s="103"/>
      <c r="AC638" s="12">
        <f t="shared" si="75"/>
        <v>2</v>
      </c>
      <c r="AD638" s="103"/>
      <c r="AE638" s="12">
        <f t="shared" si="76"/>
        <v>2</v>
      </c>
      <c r="AF638" s="103"/>
      <c r="AG638" s="12">
        <f t="shared" si="77"/>
        <v>2</v>
      </c>
      <c r="AH638" s="103"/>
      <c r="AI638" s="12">
        <f t="shared" si="78"/>
        <v>2</v>
      </c>
      <c r="AJ638" s="103" t="s">
        <v>7209</v>
      </c>
      <c r="AK638" s="12">
        <f t="shared" si="79"/>
        <v>1</v>
      </c>
    </row>
    <row r="639" spans="1:37" ht="13.5" customHeight="1">
      <c r="A639" s="20" t="s">
        <v>259</v>
      </c>
      <c r="B639" s="13" t="s">
        <v>3147</v>
      </c>
      <c r="C639" s="13" t="s">
        <v>1954</v>
      </c>
      <c r="D639" s="13" t="s">
        <v>4491</v>
      </c>
      <c r="E639" s="21" t="s">
        <v>1014</v>
      </c>
      <c r="F639" s="21" t="s">
        <v>6046</v>
      </c>
      <c r="G639" s="15" t="s">
        <v>3342</v>
      </c>
      <c r="H639" s="14" t="s">
        <v>3785</v>
      </c>
      <c r="I639" s="22" t="s">
        <v>1181</v>
      </c>
      <c r="J639" s="13" t="str">
        <f t="shared" si="72"/>
        <v>tkhp890620@softbank.ne.jp</v>
      </c>
      <c r="K639" s="28" t="str">
        <f t="shared" si="73"/>
        <v>薬剤部 石澤啓介</v>
      </c>
      <c r="L639" s="13">
        <f t="shared" si="74"/>
        <v>15</v>
      </c>
      <c r="M639" s="61" t="s">
        <v>976</v>
      </c>
      <c r="N639" s="13">
        <v>3</v>
      </c>
      <c r="O639" s="13">
        <v>4</v>
      </c>
      <c r="P639" s="13"/>
      <c r="Q639" s="13"/>
      <c r="R639" s="17">
        <v>41729</v>
      </c>
      <c r="S639" s="80" t="s">
        <v>6782</v>
      </c>
      <c r="T639" s="18"/>
      <c r="U639" s="13" t="s">
        <v>2940</v>
      </c>
      <c r="V639" s="13" t="s">
        <v>5392</v>
      </c>
      <c r="W639" s="13"/>
      <c r="X639" s="13" t="s">
        <v>5708</v>
      </c>
      <c r="Y639" s="13" t="s">
        <v>5708</v>
      </c>
      <c r="Z639" s="13" t="s">
        <v>5708</v>
      </c>
      <c r="AA639" s="104" t="s">
        <v>8233</v>
      </c>
      <c r="AB639" s="103"/>
      <c r="AC639" s="12">
        <f t="shared" si="75"/>
        <v>2</v>
      </c>
      <c r="AD639" s="103"/>
      <c r="AE639" s="12">
        <f t="shared" si="76"/>
        <v>2</v>
      </c>
      <c r="AF639" s="103"/>
      <c r="AG639" s="12">
        <f t="shared" si="77"/>
        <v>2</v>
      </c>
      <c r="AH639" s="103"/>
      <c r="AI639" s="12">
        <f t="shared" si="78"/>
        <v>2</v>
      </c>
      <c r="AJ639" s="103" t="s">
        <v>976</v>
      </c>
      <c r="AK639" s="12">
        <f t="shared" si="79"/>
        <v>1</v>
      </c>
    </row>
    <row r="640" spans="1:37" ht="13.5" customHeight="1">
      <c r="A640" s="13" t="s">
        <v>260</v>
      </c>
      <c r="B640" s="13" t="s">
        <v>3147</v>
      </c>
      <c r="C640" s="13" t="s">
        <v>1955</v>
      </c>
      <c r="D640" s="13" t="s">
        <v>4492</v>
      </c>
      <c r="E640" s="21" t="s">
        <v>5776</v>
      </c>
      <c r="F640" s="21" t="s">
        <v>10513</v>
      </c>
      <c r="G640" s="15" t="s">
        <v>3328</v>
      </c>
      <c r="H640" s="14" t="s">
        <v>10514</v>
      </c>
      <c r="I640" s="22" t="s">
        <v>10494</v>
      </c>
      <c r="J640" s="13" t="str">
        <f t="shared" si="72"/>
        <v>tkhp890621@softbank.ne.jp</v>
      </c>
      <c r="K640" s="28" t="str">
        <f t="shared" si="73"/>
        <v>歯科（１補） 小西晴奈</v>
      </c>
      <c r="L640" s="13">
        <f t="shared" si="74"/>
        <v>21</v>
      </c>
      <c r="M640" s="146" t="s">
        <v>6179</v>
      </c>
      <c r="N640" s="13">
        <v>6</v>
      </c>
      <c r="O640" s="13">
        <v>1</v>
      </c>
      <c r="P640" s="13"/>
      <c r="Q640" s="13"/>
      <c r="R640" s="17">
        <v>46100</v>
      </c>
      <c r="S640" s="80" t="s">
        <v>10515</v>
      </c>
      <c r="T640" s="18"/>
      <c r="U640" s="13" t="s">
        <v>2348</v>
      </c>
      <c r="V640" s="13" t="s">
        <v>5393</v>
      </c>
      <c r="W640" s="13"/>
      <c r="X640" s="13" t="s">
        <v>5708</v>
      </c>
      <c r="Y640" s="13" t="s">
        <v>5708</v>
      </c>
      <c r="Z640" s="13" t="s">
        <v>5708</v>
      </c>
      <c r="AA640" s="104" t="s">
        <v>7630</v>
      </c>
      <c r="AB640" s="103"/>
      <c r="AC640" s="12">
        <f t="shared" si="75"/>
        <v>2</v>
      </c>
      <c r="AD640" s="103"/>
      <c r="AE640" s="12">
        <f t="shared" si="76"/>
        <v>2</v>
      </c>
      <c r="AF640" s="103"/>
      <c r="AG640" s="12">
        <f t="shared" si="77"/>
        <v>2</v>
      </c>
      <c r="AH640" s="103"/>
      <c r="AI640" s="12">
        <f t="shared" si="78"/>
        <v>2</v>
      </c>
      <c r="AJ640" s="103" t="s">
        <v>960</v>
      </c>
      <c r="AK640" s="12">
        <f t="shared" si="79"/>
        <v>0</v>
      </c>
    </row>
    <row r="641" spans="1:37" ht="13.5" customHeight="1">
      <c r="A641" s="13" t="s">
        <v>321</v>
      </c>
      <c r="B641" s="13" t="s">
        <v>3147</v>
      </c>
      <c r="C641" s="13" t="s">
        <v>1956</v>
      </c>
      <c r="D641" s="13" t="s">
        <v>4493</v>
      </c>
      <c r="E641" s="21" t="s">
        <v>984</v>
      </c>
      <c r="F641" s="21" t="s">
        <v>6047</v>
      </c>
      <c r="G641" s="15" t="s">
        <v>1120</v>
      </c>
      <c r="H641" s="14" t="s">
        <v>3667</v>
      </c>
      <c r="I641" s="22" t="s">
        <v>9005</v>
      </c>
      <c r="J641" s="13" t="str">
        <f t="shared" si="72"/>
        <v>tkhp890622@softbank.ne.jp</v>
      </c>
      <c r="K641" s="28" t="str">
        <f t="shared" si="73"/>
        <v>消化器内科 友成哲</v>
      </c>
      <c r="L641" s="13">
        <f t="shared" si="74"/>
        <v>17</v>
      </c>
      <c r="M641" s="61" t="s">
        <v>961</v>
      </c>
      <c r="N641" s="13">
        <v>6</v>
      </c>
      <c r="O641" s="13">
        <v>1</v>
      </c>
      <c r="P641" s="13"/>
      <c r="Q641" s="13"/>
      <c r="R641" s="17">
        <v>43390</v>
      </c>
      <c r="S641" s="82" t="s">
        <v>6783</v>
      </c>
      <c r="T641" s="18"/>
      <c r="U641" s="13" t="s">
        <v>2380</v>
      </c>
      <c r="V641" s="13" t="s">
        <v>5394</v>
      </c>
      <c r="W641" s="13"/>
      <c r="X641" s="13" t="s">
        <v>5708</v>
      </c>
      <c r="Y641" s="13" t="s">
        <v>5708</v>
      </c>
      <c r="Z641" s="13" t="s">
        <v>5708</v>
      </c>
      <c r="AA641" s="104" t="s">
        <v>7667</v>
      </c>
      <c r="AB641" s="103"/>
      <c r="AC641" s="12">
        <f t="shared" si="75"/>
        <v>2</v>
      </c>
      <c r="AD641" s="103"/>
      <c r="AE641" s="12">
        <f t="shared" si="76"/>
        <v>2</v>
      </c>
      <c r="AF641" s="103"/>
      <c r="AG641" s="12">
        <f t="shared" si="77"/>
        <v>2</v>
      </c>
      <c r="AH641" s="103"/>
      <c r="AI641" s="12">
        <f t="shared" si="78"/>
        <v>2</v>
      </c>
      <c r="AJ641" s="103" t="s">
        <v>961</v>
      </c>
      <c r="AK641" s="12">
        <f t="shared" si="79"/>
        <v>1</v>
      </c>
    </row>
    <row r="642" spans="1:37" ht="13.5" customHeight="1">
      <c r="A642" s="13" t="s">
        <v>261</v>
      </c>
      <c r="B642" s="13" t="s">
        <v>3147</v>
      </c>
      <c r="C642" s="13" t="s">
        <v>1957</v>
      </c>
      <c r="D642" s="13" t="s">
        <v>4494</v>
      </c>
      <c r="E642" s="21" t="s">
        <v>6332</v>
      </c>
      <c r="F642" s="21" t="s">
        <v>6048</v>
      </c>
      <c r="G642" s="15" t="s">
        <v>6367</v>
      </c>
      <c r="H642" s="14" t="s">
        <v>3658</v>
      </c>
      <c r="I642" s="22" t="s">
        <v>738</v>
      </c>
      <c r="J642" s="13" t="str">
        <f t="shared" ref="J642:J705" si="80">"tkhp89"&amp;A642&amp;"@softbank.ne.jp"</f>
        <v>tkhp890623@softbank.ne.jp</v>
      </c>
      <c r="K642" s="28" t="str">
        <f t="shared" ref="K642:K705" si="81">E642&amp;" "&amp;F642</f>
        <v>脳神経内科 中村和己</v>
      </c>
      <c r="L642" s="13">
        <f t="shared" ref="L642:L667" si="82">LENB(K642)</f>
        <v>19</v>
      </c>
      <c r="M642" s="61" t="s">
        <v>6333</v>
      </c>
      <c r="N642" s="13">
        <v>12</v>
      </c>
      <c r="O642" s="13">
        <v>5</v>
      </c>
      <c r="P642" s="13"/>
      <c r="Q642" s="13"/>
      <c r="R642" s="17">
        <v>40436</v>
      </c>
      <c r="S642" s="80" t="s">
        <v>6784</v>
      </c>
      <c r="T642" s="18"/>
      <c r="U642" s="13" t="s">
        <v>2381</v>
      </c>
      <c r="V642" s="13" t="s">
        <v>5395</v>
      </c>
      <c r="W642" s="13"/>
      <c r="X642" s="13" t="s">
        <v>5708</v>
      </c>
      <c r="Y642" s="13" t="s">
        <v>5708</v>
      </c>
      <c r="Z642" s="13" t="s">
        <v>5708</v>
      </c>
      <c r="AA642" s="104" t="s">
        <v>7722</v>
      </c>
      <c r="AB642" s="103"/>
      <c r="AC642" s="12">
        <f t="shared" ref="AC642:AC705" si="83">IF(AB642="",2,IF(E642=AB642,1,0))</f>
        <v>2</v>
      </c>
      <c r="AD642" s="103"/>
      <c r="AE642" s="12">
        <f t="shared" ref="AE642:AE705" si="84">IF(AD642="",2,IF(F642=AD642,1,0))</f>
        <v>2</v>
      </c>
      <c r="AF642" s="103"/>
      <c r="AG642" s="12">
        <f t="shared" ref="AG642:AG705" si="85">IF(AF642="",2,IF(H642=AF642,1,0))</f>
        <v>2</v>
      </c>
      <c r="AH642" s="103"/>
      <c r="AI642" s="12">
        <f t="shared" ref="AI642:AI705" si="86">IF(AH642="",2,IF(I642=AH642,1,0))</f>
        <v>2</v>
      </c>
      <c r="AJ642" s="103" t="s">
        <v>6333</v>
      </c>
      <c r="AK642" s="12">
        <f t="shared" ref="AK642:AK705" si="87">IF(AJ642="",2,IF(M642=AJ642,1,0))</f>
        <v>1</v>
      </c>
    </row>
    <row r="643" spans="1:37" ht="13.5" customHeight="1">
      <c r="A643" s="13" t="s">
        <v>262</v>
      </c>
      <c r="B643" s="13" t="s">
        <v>3147</v>
      </c>
      <c r="C643" s="13" t="s">
        <v>1958</v>
      </c>
      <c r="D643" s="13" t="s">
        <v>4495</v>
      </c>
      <c r="E643" s="21" t="s">
        <v>7231</v>
      </c>
      <c r="F643" s="12" t="s">
        <v>8583</v>
      </c>
      <c r="G643" s="15" t="s">
        <v>7232</v>
      </c>
      <c r="H643" s="12" t="s">
        <v>7436</v>
      </c>
      <c r="I643" s="16" t="s">
        <v>8619</v>
      </c>
      <c r="J643" s="13" t="str">
        <f t="shared" si="80"/>
        <v>tkhp890624@softbank.ne.jp</v>
      </c>
      <c r="K643" s="28" t="str">
        <f t="shared" si="81"/>
        <v>精神科神経科 上山佑一郎</v>
      </c>
      <c r="L643" s="13">
        <f t="shared" si="82"/>
        <v>23</v>
      </c>
      <c r="M643" s="61" t="s">
        <v>7230</v>
      </c>
      <c r="N643" s="13">
        <v>6</v>
      </c>
      <c r="O643" s="13">
        <v>1</v>
      </c>
      <c r="P643" s="13"/>
      <c r="Q643" s="13"/>
      <c r="R643" s="17">
        <v>45383</v>
      </c>
      <c r="S643" s="82" t="s">
        <v>8653</v>
      </c>
      <c r="T643" s="18"/>
      <c r="U643" s="13" t="s">
        <v>2612</v>
      </c>
      <c r="V643" s="13" t="s">
        <v>5396</v>
      </c>
      <c r="W643" s="13"/>
      <c r="X643" s="13" t="s">
        <v>5708</v>
      </c>
      <c r="Y643" s="13" t="s">
        <v>5708</v>
      </c>
      <c r="Z643" s="13" t="s">
        <v>5708</v>
      </c>
      <c r="AA643" s="104" t="s">
        <v>7936</v>
      </c>
      <c r="AB643" s="103"/>
      <c r="AC643" s="12">
        <f t="shared" si="83"/>
        <v>2</v>
      </c>
      <c r="AD643" s="103" t="s">
        <v>8583</v>
      </c>
      <c r="AE643" s="12">
        <f t="shared" si="84"/>
        <v>1</v>
      </c>
      <c r="AF643" s="103" t="s">
        <v>7436</v>
      </c>
      <c r="AG643" s="12">
        <f t="shared" si="85"/>
        <v>1</v>
      </c>
      <c r="AH643" s="103" t="s">
        <v>8619</v>
      </c>
      <c r="AI643" s="12">
        <f t="shared" si="86"/>
        <v>1</v>
      </c>
      <c r="AJ643" s="103" t="s">
        <v>7230</v>
      </c>
      <c r="AK643" s="12">
        <f t="shared" si="87"/>
        <v>1</v>
      </c>
    </row>
    <row r="644" spans="1:37" ht="13.5" customHeight="1">
      <c r="A644" s="13" t="s">
        <v>263</v>
      </c>
      <c r="B644" s="13" t="s">
        <v>3147</v>
      </c>
      <c r="C644" s="13" t="s">
        <v>1959</v>
      </c>
      <c r="D644" s="13" t="s">
        <v>4496</v>
      </c>
      <c r="E644" s="21" t="s">
        <v>1004</v>
      </c>
      <c r="F644" s="21" t="s">
        <v>10446</v>
      </c>
      <c r="G644" s="15" t="s">
        <v>1232</v>
      </c>
      <c r="H644" s="14" t="s">
        <v>10447</v>
      </c>
      <c r="I644" s="16" t="s">
        <v>8619</v>
      </c>
      <c r="J644" s="13" t="str">
        <f t="shared" si="80"/>
        <v>tkhp890625@softbank.ne.jp</v>
      </c>
      <c r="K644" s="28" t="str">
        <f t="shared" si="81"/>
        <v>口腔外科 遊道俊雄</v>
      </c>
      <c r="L644" s="13">
        <f t="shared" si="82"/>
        <v>17</v>
      </c>
      <c r="M644" s="61" t="s">
        <v>8896</v>
      </c>
      <c r="N644" s="13">
        <v>7</v>
      </c>
      <c r="O644" s="13">
        <v>2</v>
      </c>
      <c r="P644" s="13"/>
      <c r="Q644" s="13"/>
      <c r="R644" s="17">
        <v>46097</v>
      </c>
      <c r="S644" s="80" t="s">
        <v>10448</v>
      </c>
      <c r="T644" s="18"/>
      <c r="U644" s="13" t="s">
        <v>2513</v>
      </c>
      <c r="V644" s="13" t="s">
        <v>5397</v>
      </c>
      <c r="W644" s="13"/>
      <c r="X644" s="13" t="s">
        <v>5708</v>
      </c>
      <c r="Y644" s="13" t="s">
        <v>5708</v>
      </c>
      <c r="Z644" s="13" t="s">
        <v>5708</v>
      </c>
      <c r="AA644" s="104" t="s">
        <v>8075</v>
      </c>
      <c r="AB644" s="103"/>
      <c r="AC644" s="12">
        <f t="shared" si="83"/>
        <v>2</v>
      </c>
      <c r="AD644" s="103"/>
      <c r="AE644" s="12">
        <f t="shared" si="84"/>
        <v>2</v>
      </c>
      <c r="AF644" s="103"/>
      <c r="AG644" s="12">
        <f t="shared" si="85"/>
        <v>2</v>
      </c>
      <c r="AH644" s="103" t="s">
        <v>8619</v>
      </c>
      <c r="AI644" s="12">
        <f t="shared" si="86"/>
        <v>1</v>
      </c>
      <c r="AJ644" s="103" t="s">
        <v>971</v>
      </c>
      <c r="AK644" s="12">
        <f t="shared" si="87"/>
        <v>0</v>
      </c>
    </row>
    <row r="645" spans="1:37" ht="13.5" customHeight="1">
      <c r="A645" s="13" t="s">
        <v>918</v>
      </c>
      <c r="B645" s="13" t="s">
        <v>3147</v>
      </c>
      <c r="C645" s="13" t="s">
        <v>1960</v>
      </c>
      <c r="D645" s="13" t="s">
        <v>4497</v>
      </c>
      <c r="E645" s="21" t="s">
        <v>5770</v>
      </c>
      <c r="F645" s="21" t="s">
        <v>7577</v>
      </c>
      <c r="G645" s="15" t="s">
        <v>1264</v>
      </c>
      <c r="H645" s="14" t="s">
        <v>7578</v>
      </c>
      <c r="I645" s="22" t="s">
        <v>267</v>
      </c>
      <c r="J645" s="13" t="str">
        <f t="shared" si="80"/>
        <v>tkhp890626@softbank.ne.jp</v>
      </c>
      <c r="K645" s="28" t="str">
        <f t="shared" si="81"/>
        <v>患者支援セ 村田看護師</v>
      </c>
      <c r="L645" s="13">
        <f t="shared" si="82"/>
        <v>21</v>
      </c>
      <c r="M645" s="61" t="s">
        <v>977</v>
      </c>
      <c r="N645" s="13">
        <v>12</v>
      </c>
      <c r="O645" s="13">
        <v>3</v>
      </c>
      <c r="P645" s="13"/>
      <c r="Q645" s="13"/>
      <c r="R645" s="17">
        <v>45314</v>
      </c>
      <c r="S645" s="80" t="s">
        <v>7579</v>
      </c>
      <c r="T645" s="18"/>
      <c r="U645" s="13" t="s">
        <v>3084</v>
      </c>
      <c r="V645" s="13" t="s">
        <v>5398</v>
      </c>
      <c r="W645" s="13"/>
      <c r="X645" s="13" t="s">
        <v>5708</v>
      </c>
      <c r="Y645" s="13" t="s">
        <v>5708</v>
      </c>
      <c r="Z645" s="13" t="s">
        <v>5708</v>
      </c>
      <c r="AA645" s="104" t="s">
        <v>8264</v>
      </c>
      <c r="AB645" s="103"/>
      <c r="AC645" s="12">
        <f t="shared" si="83"/>
        <v>2</v>
      </c>
      <c r="AD645" s="103"/>
      <c r="AE645" s="12">
        <f t="shared" si="84"/>
        <v>2</v>
      </c>
      <c r="AF645" s="103"/>
      <c r="AG645" s="12">
        <f t="shared" si="85"/>
        <v>2</v>
      </c>
      <c r="AH645" s="103"/>
      <c r="AI645" s="12">
        <f t="shared" si="86"/>
        <v>2</v>
      </c>
      <c r="AJ645" s="103" t="s">
        <v>977</v>
      </c>
      <c r="AK645" s="12">
        <f t="shared" si="87"/>
        <v>1</v>
      </c>
    </row>
    <row r="646" spans="1:37" ht="13.5" customHeight="1">
      <c r="A646" s="13" t="s">
        <v>265</v>
      </c>
      <c r="B646" s="13" t="s">
        <v>3147</v>
      </c>
      <c r="C646" s="13" t="s">
        <v>1961</v>
      </c>
      <c r="D646" s="13" t="s">
        <v>4498</v>
      </c>
      <c r="E646" s="21" t="s">
        <v>1004</v>
      </c>
      <c r="F646" s="21" t="s">
        <v>6049</v>
      </c>
      <c r="G646" s="15" t="s">
        <v>1232</v>
      </c>
      <c r="H646" s="14" t="s">
        <v>3671</v>
      </c>
      <c r="I646" s="16" t="s">
        <v>248</v>
      </c>
      <c r="J646" s="13" t="str">
        <f t="shared" si="80"/>
        <v>tkhp890627@softbank.ne.jp</v>
      </c>
      <c r="K646" s="28" t="str">
        <f t="shared" si="81"/>
        <v>口腔外科 工藤隆治</v>
      </c>
      <c r="L646" s="13">
        <f t="shared" si="82"/>
        <v>17</v>
      </c>
      <c r="M646" s="61" t="s">
        <v>8896</v>
      </c>
      <c r="N646" s="13">
        <v>7</v>
      </c>
      <c r="O646" s="13">
        <v>2</v>
      </c>
      <c r="P646" s="13"/>
      <c r="Q646" s="13"/>
      <c r="R646" s="17">
        <v>40999</v>
      </c>
      <c r="S646" s="80" t="s">
        <v>6785</v>
      </c>
      <c r="T646" s="18"/>
      <c r="U646" s="13" t="s">
        <v>2750</v>
      </c>
      <c r="V646" s="13" t="s">
        <v>5399</v>
      </c>
      <c r="W646" s="13"/>
      <c r="X646" s="13" t="s">
        <v>5708</v>
      </c>
      <c r="Y646" s="13" t="s">
        <v>5708</v>
      </c>
      <c r="Z646" s="13" t="s">
        <v>5708</v>
      </c>
      <c r="AA646" s="104" t="s">
        <v>8076</v>
      </c>
      <c r="AB646" s="103"/>
      <c r="AC646" s="12">
        <f t="shared" si="83"/>
        <v>2</v>
      </c>
      <c r="AD646" s="103"/>
      <c r="AE646" s="12">
        <f t="shared" si="84"/>
        <v>2</v>
      </c>
      <c r="AF646" s="103"/>
      <c r="AG646" s="12">
        <f t="shared" si="85"/>
        <v>2</v>
      </c>
      <c r="AH646" s="103"/>
      <c r="AI646" s="12">
        <f t="shared" si="86"/>
        <v>2</v>
      </c>
      <c r="AJ646" s="103" t="s">
        <v>971</v>
      </c>
      <c r="AK646" s="12">
        <f t="shared" si="87"/>
        <v>0</v>
      </c>
    </row>
    <row r="647" spans="1:37" ht="13.5" customHeight="1">
      <c r="A647" s="32" t="s">
        <v>921</v>
      </c>
      <c r="B647" s="13" t="s">
        <v>3147</v>
      </c>
      <c r="C647" s="13" t="s">
        <v>1962</v>
      </c>
      <c r="D647" s="13" t="s">
        <v>4499</v>
      </c>
      <c r="E647" s="21" t="s">
        <v>1016</v>
      </c>
      <c r="F647" s="21" t="s">
        <v>6400</v>
      </c>
      <c r="G647" s="15" t="s">
        <v>7459</v>
      </c>
      <c r="H647" s="14" t="s">
        <v>3611</v>
      </c>
      <c r="I647" s="22" t="s">
        <v>6355</v>
      </c>
      <c r="J647" s="13" t="str">
        <f t="shared" si="80"/>
        <v>tkhp890628@softbank.ne.jp</v>
      </c>
      <c r="K647" s="28" t="str">
        <f t="shared" si="81"/>
        <v>栄養部 鈴木副栄養部長</v>
      </c>
      <c r="L647" s="13">
        <f t="shared" si="82"/>
        <v>21</v>
      </c>
      <c r="M647" s="145" t="s">
        <v>3565</v>
      </c>
      <c r="N647" s="13">
        <v>12</v>
      </c>
      <c r="O647" s="13">
        <v>5</v>
      </c>
      <c r="P647" s="13"/>
      <c r="Q647" s="13"/>
      <c r="R647" s="17">
        <v>43919</v>
      </c>
      <c r="S647" s="80" t="s">
        <v>6786</v>
      </c>
      <c r="T647" s="18"/>
      <c r="U647" s="13" t="s">
        <v>3042</v>
      </c>
      <c r="V647" s="13" t="s">
        <v>5400</v>
      </c>
      <c r="W647" s="13"/>
      <c r="X647" s="13" t="s">
        <v>5708</v>
      </c>
      <c r="Y647" s="13" t="s">
        <v>5708</v>
      </c>
      <c r="Z647" s="13" t="s">
        <v>5708</v>
      </c>
      <c r="AA647" s="104" t="s">
        <v>8407</v>
      </c>
      <c r="AB647" s="103"/>
      <c r="AC647" s="12">
        <f t="shared" si="83"/>
        <v>2</v>
      </c>
      <c r="AD647" s="103"/>
      <c r="AE647" s="12">
        <f t="shared" si="84"/>
        <v>2</v>
      </c>
      <c r="AF647" s="103"/>
      <c r="AG647" s="12">
        <f t="shared" si="85"/>
        <v>2</v>
      </c>
      <c r="AH647" s="103"/>
      <c r="AI647" s="12">
        <f t="shared" si="86"/>
        <v>2</v>
      </c>
      <c r="AJ647" s="103" t="s">
        <v>3565</v>
      </c>
      <c r="AK647" s="12">
        <f t="shared" si="87"/>
        <v>1</v>
      </c>
    </row>
    <row r="648" spans="1:37" ht="13.5" customHeight="1">
      <c r="A648" s="13" t="s">
        <v>753</v>
      </c>
      <c r="B648" s="13" t="s">
        <v>3147</v>
      </c>
      <c r="C648" s="13" t="s">
        <v>1963</v>
      </c>
      <c r="D648" s="13" t="s">
        <v>4500</v>
      </c>
      <c r="E648" s="21" t="s">
        <v>5770</v>
      </c>
      <c r="F648" s="21" t="s">
        <v>6050</v>
      </c>
      <c r="G648" s="15" t="s">
        <v>1264</v>
      </c>
      <c r="H648" s="14" t="s">
        <v>3619</v>
      </c>
      <c r="I648" s="22" t="s">
        <v>1217</v>
      </c>
      <c r="J648" s="13" t="str">
        <f t="shared" si="80"/>
        <v>tkhp890629@softbank.ne.jp</v>
      </c>
      <c r="K648" s="28" t="str">
        <f t="shared" si="81"/>
        <v>患者支援セ 福田直也</v>
      </c>
      <c r="L648" s="13">
        <f t="shared" si="82"/>
        <v>19</v>
      </c>
      <c r="M648" s="61" t="s">
        <v>7211</v>
      </c>
      <c r="N648" s="13">
        <v>12</v>
      </c>
      <c r="O648" s="13">
        <v>6</v>
      </c>
      <c r="P648" s="13"/>
      <c r="Q648" s="13"/>
      <c r="R648" s="17">
        <v>40602</v>
      </c>
      <c r="S648" s="80" t="s">
        <v>6787</v>
      </c>
      <c r="T648" s="18"/>
      <c r="U648" s="13" t="s">
        <v>3085</v>
      </c>
      <c r="V648" s="13" t="s">
        <v>5401</v>
      </c>
      <c r="W648" s="13"/>
      <c r="X648" s="13" t="s">
        <v>5708</v>
      </c>
      <c r="Y648" s="13" t="s">
        <v>5708</v>
      </c>
      <c r="Z648" s="13" t="s">
        <v>5708</v>
      </c>
      <c r="AA648" s="105" t="s">
        <v>8460</v>
      </c>
      <c r="AB648" s="103"/>
      <c r="AC648" s="12">
        <f t="shared" si="83"/>
        <v>2</v>
      </c>
      <c r="AD648" s="103"/>
      <c r="AE648" s="12">
        <f t="shared" si="84"/>
        <v>2</v>
      </c>
      <c r="AF648" s="103"/>
      <c r="AG648" s="12">
        <f t="shared" si="85"/>
        <v>2</v>
      </c>
      <c r="AH648" s="103"/>
      <c r="AI648" s="12">
        <f t="shared" si="86"/>
        <v>2</v>
      </c>
      <c r="AJ648" s="103" t="s">
        <v>7587</v>
      </c>
      <c r="AK648" s="12">
        <f t="shared" si="87"/>
        <v>1</v>
      </c>
    </row>
    <row r="649" spans="1:37" ht="13.5" customHeight="1">
      <c r="A649" s="13" t="s">
        <v>754</v>
      </c>
      <c r="B649" s="13" t="s">
        <v>3147</v>
      </c>
      <c r="C649" s="13" t="s">
        <v>1964</v>
      </c>
      <c r="D649" s="13" t="s">
        <v>4501</v>
      </c>
      <c r="E649" s="21" t="s">
        <v>993</v>
      </c>
      <c r="F649" s="21" t="s">
        <v>6051</v>
      </c>
      <c r="G649" s="15" t="s">
        <v>3317</v>
      </c>
      <c r="H649" s="14" t="s">
        <v>3710</v>
      </c>
      <c r="I649" s="22" t="s">
        <v>268</v>
      </c>
      <c r="J649" s="13" t="str">
        <f t="shared" si="80"/>
        <v>tkhp890630@softbank.ne.jp</v>
      </c>
      <c r="K649" s="28" t="str">
        <f t="shared" si="81"/>
        <v>耳鼻咽喉科 石谷えみ</v>
      </c>
      <c r="L649" s="13">
        <f t="shared" si="82"/>
        <v>19</v>
      </c>
      <c r="M649" s="61" t="s">
        <v>964</v>
      </c>
      <c r="N649" s="13">
        <v>6</v>
      </c>
      <c r="O649" s="13">
        <v>1</v>
      </c>
      <c r="P649" s="13"/>
      <c r="Q649" s="13"/>
      <c r="R649" s="17">
        <v>44267</v>
      </c>
      <c r="S649" s="80" t="s">
        <v>6788</v>
      </c>
      <c r="T649" s="18"/>
      <c r="U649" s="13" t="s">
        <v>2486</v>
      </c>
      <c r="V649" s="13" t="s">
        <v>5402</v>
      </c>
      <c r="W649" s="13"/>
      <c r="X649" s="13" t="s">
        <v>5708</v>
      </c>
      <c r="Y649" s="13" t="s">
        <v>5708</v>
      </c>
      <c r="Z649" s="13" t="s">
        <v>5708</v>
      </c>
      <c r="AA649" s="104" t="s">
        <v>7813</v>
      </c>
      <c r="AB649" s="103"/>
      <c r="AC649" s="12">
        <f t="shared" si="83"/>
        <v>2</v>
      </c>
      <c r="AD649" s="103"/>
      <c r="AE649" s="12">
        <f t="shared" si="84"/>
        <v>2</v>
      </c>
      <c r="AF649" s="103"/>
      <c r="AG649" s="12">
        <f t="shared" si="85"/>
        <v>2</v>
      </c>
      <c r="AH649" s="103"/>
      <c r="AI649" s="12">
        <f t="shared" si="86"/>
        <v>2</v>
      </c>
      <c r="AJ649" s="103" t="s">
        <v>964</v>
      </c>
      <c r="AK649" s="12">
        <f t="shared" si="87"/>
        <v>1</v>
      </c>
    </row>
    <row r="650" spans="1:37" ht="13.5" customHeight="1">
      <c r="A650" s="13" t="s">
        <v>755</v>
      </c>
      <c r="B650" s="13" t="s">
        <v>3147</v>
      </c>
      <c r="C650" s="13" t="s">
        <v>1965</v>
      </c>
      <c r="D650" s="13" t="s">
        <v>4502</v>
      </c>
      <c r="E650" s="21" t="s">
        <v>10353</v>
      </c>
      <c r="F650" s="12" t="s">
        <v>8609</v>
      </c>
      <c r="G650" s="15" t="s">
        <v>10639</v>
      </c>
      <c r="H650" s="12" t="s">
        <v>3658</v>
      </c>
      <c r="I650" s="16" t="s">
        <v>8632</v>
      </c>
      <c r="J650" s="13" t="str">
        <f t="shared" si="80"/>
        <v>tkhp890631@softbank.ne.jp</v>
      </c>
      <c r="K650" s="28" t="str">
        <f t="shared" si="81"/>
        <v>臨床工学部 中村悠亮</v>
      </c>
      <c r="L650" s="13">
        <f t="shared" si="82"/>
        <v>19</v>
      </c>
      <c r="M650" s="61" t="s">
        <v>10354</v>
      </c>
      <c r="N650" s="13">
        <v>12</v>
      </c>
      <c r="O650" s="13">
        <v>5</v>
      </c>
      <c r="P650" s="13"/>
      <c r="Q650" s="13"/>
      <c r="R650" s="17">
        <v>45383</v>
      </c>
      <c r="S650" s="80" t="s">
        <v>8641</v>
      </c>
      <c r="T650" s="18"/>
      <c r="U650" s="13" t="s">
        <v>2281</v>
      </c>
      <c r="V650" s="13" t="s">
        <v>5403</v>
      </c>
      <c r="W650" s="13"/>
      <c r="X650" s="13" t="s">
        <v>5708</v>
      </c>
      <c r="Y650" s="13" t="s">
        <v>5708</v>
      </c>
      <c r="Z650" s="13" t="s">
        <v>5708</v>
      </c>
      <c r="AA650" s="105" t="s">
        <v>8512</v>
      </c>
      <c r="AB650" s="103" t="s">
        <v>5777</v>
      </c>
      <c r="AC650" s="12">
        <f t="shared" si="83"/>
        <v>0</v>
      </c>
      <c r="AD650" s="103" t="s">
        <v>8609</v>
      </c>
      <c r="AE650" s="12">
        <f t="shared" si="84"/>
        <v>1</v>
      </c>
      <c r="AF650" s="103" t="s">
        <v>3658</v>
      </c>
      <c r="AG650" s="12">
        <f t="shared" si="85"/>
        <v>1</v>
      </c>
      <c r="AH650" s="103" t="s">
        <v>8632</v>
      </c>
      <c r="AI650" s="12">
        <f t="shared" si="86"/>
        <v>1</v>
      </c>
      <c r="AJ650" s="103" t="s">
        <v>6185</v>
      </c>
      <c r="AK650" s="12">
        <f t="shared" si="87"/>
        <v>0</v>
      </c>
    </row>
    <row r="651" spans="1:37" ht="13.5" customHeight="1">
      <c r="A651" s="13" t="s">
        <v>756</v>
      </c>
      <c r="B651" s="13" t="s">
        <v>3147</v>
      </c>
      <c r="C651" s="13" t="s">
        <v>1966</v>
      </c>
      <c r="D651" s="13" t="s">
        <v>4503</v>
      </c>
      <c r="E651" s="21" t="s">
        <v>998</v>
      </c>
      <c r="F651" s="12" t="s">
        <v>11018</v>
      </c>
      <c r="G651" s="15" t="s">
        <v>3329</v>
      </c>
      <c r="H651" s="12" t="s">
        <v>11019</v>
      </c>
      <c r="I651" s="22" t="s">
        <v>1146</v>
      </c>
      <c r="J651" s="13" t="str">
        <f t="shared" si="80"/>
        <v>tkhp890632@softbank.ne.jp</v>
      </c>
      <c r="K651" s="28" t="str">
        <f t="shared" si="81"/>
        <v>小児科 白井千紘</v>
      </c>
      <c r="L651" s="13">
        <f t="shared" si="82"/>
        <v>15</v>
      </c>
      <c r="M651" s="61" t="s">
        <v>968</v>
      </c>
      <c r="N651" s="13">
        <v>6</v>
      </c>
      <c r="O651" s="13">
        <v>1</v>
      </c>
      <c r="P651" s="24"/>
      <c r="Q651" s="13"/>
      <c r="R651" s="17">
        <v>46283</v>
      </c>
      <c r="S651" s="80" t="s">
        <v>11020</v>
      </c>
      <c r="T651" s="18"/>
      <c r="U651" s="13" t="s">
        <v>2528</v>
      </c>
      <c r="V651" s="13" t="s">
        <v>5404</v>
      </c>
      <c r="W651" s="24"/>
      <c r="X651" s="13" t="s">
        <v>5708</v>
      </c>
      <c r="Y651" s="13" t="s">
        <v>5708</v>
      </c>
      <c r="Z651" s="13" t="s">
        <v>5708</v>
      </c>
      <c r="AA651" s="104" t="s">
        <v>7631</v>
      </c>
      <c r="AB651" s="103"/>
      <c r="AC651" s="12">
        <f t="shared" si="83"/>
        <v>2</v>
      </c>
      <c r="AD651" s="103" t="s">
        <v>8547</v>
      </c>
      <c r="AE651" s="12">
        <f t="shared" si="84"/>
        <v>0</v>
      </c>
      <c r="AF651" s="103"/>
      <c r="AG651" s="12">
        <f t="shared" si="85"/>
        <v>2</v>
      </c>
      <c r="AH651" s="103"/>
      <c r="AI651" s="12">
        <f t="shared" si="86"/>
        <v>2</v>
      </c>
      <c r="AJ651" s="103" t="s">
        <v>8633</v>
      </c>
      <c r="AK651" s="12">
        <f t="shared" si="87"/>
        <v>0</v>
      </c>
    </row>
    <row r="652" spans="1:37" ht="13.5" customHeight="1">
      <c r="A652" s="13" t="s">
        <v>757</v>
      </c>
      <c r="B652" s="13" t="s">
        <v>3147</v>
      </c>
      <c r="C652" s="13" t="s">
        <v>1967</v>
      </c>
      <c r="D652" s="13" t="s">
        <v>4504</v>
      </c>
      <c r="E652" s="21" t="s">
        <v>998</v>
      </c>
      <c r="F652" s="21" t="s">
        <v>6052</v>
      </c>
      <c r="G652" s="15" t="s">
        <v>3329</v>
      </c>
      <c r="H652" s="14" t="s">
        <v>3735</v>
      </c>
      <c r="I652" s="22" t="s">
        <v>1107</v>
      </c>
      <c r="J652" s="13" t="str">
        <f t="shared" si="80"/>
        <v>tkhp890633@softbank.ne.jp</v>
      </c>
      <c r="K652" s="28" t="str">
        <f t="shared" si="81"/>
        <v>小児科 漆原真樹</v>
      </c>
      <c r="L652" s="13">
        <f t="shared" si="82"/>
        <v>15</v>
      </c>
      <c r="M652" s="61" t="s">
        <v>968</v>
      </c>
      <c r="N652" s="13">
        <v>4</v>
      </c>
      <c r="O652" s="13">
        <v>1</v>
      </c>
      <c r="P652" s="13"/>
      <c r="Q652" s="13"/>
      <c r="R652" s="30">
        <v>40609</v>
      </c>
      <c r="S652" s="83" t="s">
        <v>6789</v>
      </c>
      <c r="T652" s="18"/>
      <c r="U652" s="13" t="s">
        <v>2634</v>
      </c>
      <c r="V652" s="13" t="s">
        <v>5405</v>
      </c>
      <c r="W652" s="13"/>
      <c r="X652" s="13" t="s">
        <v>5708</v>
      </c>
      <c r="Y652" s="13" t="s">
        <v>5708</v>
      </c>
      <c r="Z652" s="13" t="s">
        <v>5708</v>
      </c>
      <c r="AA652" s="104" t="s">
        <v>7956</v>
      </c>
      <c r="AB652" s="103"/>
      <c r="AC652" s="12">
        <f t="shared" si="83"/>
        <v>2</v>
      </c>
      <c r="AD652" s="103"/>
      <c r="AE652" s="12">
        <f t="shared" si="84"/>
        <v>2</v>
      </c>
      <c r="AF652" s="103"/>
      <c r="AG652" s="12">
        <f t="shared" si="85"/>
        <v>2</v>
      </c>
      <c r="AH652" s="103"/>
      <c r="AI652" s="12">
        <f t="shared" si="86"/>
        <v>2</v>
      </c>
      <c r="AJ652" s="103" t="s">
        <v>968</v>
      </c>
      <c r="AK652" s="12">
        <f t="shared" si="87"/>
        <v>1</v>
      </c>
    </row>
    <row r="653" spans="1:37" ht="13.5" customHeight="1">
      <c r="A653" s="13" t="s">
        <v>758</v>
      </c>
      <c r="B653" s="13" t="s">
        <v>3147</v>
      </c>
      <c r="C653" s="13" t="s">
        <v>1968</v>
      </c>
      <c r="D653" s="13" t="s">
        <v>4505</v>
      </c>
      <c r="E653" s="21" t="s">
        <v>9188</v>
      </c>
      <c r="F653" s="21" t="s">
        <v>10436</v>
      </c>
      <c r="G653" s="15" t="s">
        <v>9189</v>
      </c>
      <c r="H653" s="14" t="s">
        <v>10437</v>
      </c>
      <c r="I653" s="22" t="s">
        <v>9163</v>
      </c>
      <c r="J653" s="13" t="str">
        <f t="shared" si="80"/>
        <v>tkhp890634@softbank.ne.jp</v>
      </c>
      <c r="K653" s="28" t="str">
        <f t="shared" si="81"/>
        <v>小児科 西岡未咲</v>
      </c>
      <c r="L653" s="13">
        <f t="shared" si="82"/>
        <v>15</v>
      </c>
      <c r="M653" s="61" t="s">
        <v>968</v>
      </c>
      <c r="N653" s="13">
        <v>6</v>
      </c>
      <c r="O653" s="13">
        <v>1</v>
      </c>
      <c r="P653" s="13"/>
      <c r="Q653" s="13"/>
      <c r="R653" s="17">
        <v>46093</v>
      </c>
      <c r="S653" s="81" t="s">
        <v>10444</v>
      </c>
      <c r="T653" s="24"/>
      <c r="U653" s="13" t="s">
        <v>2635</v>
      </c>
      <c r="V653" s="13" t="s">
        <v>5406</v>
      </c>
      <c r="W653" s="13"/>
      <c r="X653" s="13" t="s">
        <v>5708</v>
      </c>
      <c r="Y653" s="13" t="s">
        <v>5708</v>
      </c>
      <c r="Z653" s="13" t="s">
        <v>5708</v>
      </c>
      <c r="AA653" s="104" t="s">
        <v>7957</v>
      </c>
      <c r="AB653" s="103"/>
      <c r="AC653" s="12">
        <f t="shared" si="83"/>
        <v>2</v>
      </c>
      <c r="AD653" s="103"/>
      <c r="AE653" s="12">
        <f t="shared" si="84"/>
        <v>2</v>
      </c>
      <c r="AF653" s="103"/>
      <c r="AG653" s="12">
        <f t="shared" si="85"/>
        <v>2</v>
      </c>
      <c r="AH653" s="103"/>
      <c r="AI653" s="12">
        <f t="shared" si="86"/>
        <v>2</v>
      </c>
      <c r="AJ653" s="103" t="s">
        <v>968</v>
      </c>
      <c r="AK653" s="12">
        <f t="shared" si="87"/>
        <v>1</v>
      </c>
    </row>
    <row r="654" spans="1:37" ht="13.5" customHeight="1">
      <c r="A654" s="13" t="s">
        <v>759</v>
      </c>
      <c r="B654" s="13" t="s">
        <v>3147</v>
      </c>
      <c r="C654" s="13" t="s">
        <v>1969</v>
      </c>
      <c r="D654" s="13" t="s">
        <v>4506</v>
      </c>
      <c r="E654" s="21" t="s">
        <v>1006</v>
      </c>
      <c r="F654" s="21" t="s">
        <v>6053</v>
      </c>
      <c r="G654" s="15" t="s">
        <v>9016</v>
      </c>
      <c r="H654" s="14" t="s">
        <v>3765</v>
      </c>
      <c r="I654" s="22" t="s">
        <v>10445</v>
      </c>
      <c r="J654" s="13" t="str">
        <f t="shared" si="80"/>
        <v>tkhp890635@softbank.ne.jp</v>
      </c>
      <c r="K654" s="28" t="str">
        <f t="shared" si="81"/>
        <v>手術部 川西良典</v>
      </c>
      <c r="L654" s="13">
        <f t="shared" si="82"/>
        <v>15</v>
      </c>
      <c r="M654" s="61" t="s">
        <v>3201</v>
      </c>
      <c r="N654" s="13">
        <v>6</v>
      </c>
      <c r="O654" s="13">
        <v>1</v>
      </c>
      <c r="P654" s="13"/>
      <c r="Q654" s="13"/>
      <c r="R654" s="17">
        <v>43182</v>
      </c>
      <c r="S654" s="82" t="s">
        <v>6790</v>
      </c>
      <c r="T654" s="18"/>
      <c r="U654" s="13" t="s">
        <v>2589</v>
      </c>
      <c r="V654" s="13" t="s">
        <v>5407</v>
      </c>
      <c r="W654" s="13"/>
      <c r="X654" s="13" t="s">
        <v>5708</v>
      </c>
      <c r="Y654" s="13" t="s">
        <v>5708</v>
      </c>
      <c r="Z654" s="13" t="s">
        <v>5708</v>
      </c>
      <c r="AA654" s="104" t="s">
        <v>8095</v>
      </c>
      <c r="AB654" s="103"/>
      <c r="AC654" s="12">
        <f t="shared" si="83"/>
        <v>2</v>
      </c>
      <c r="AD654" s="103"/>
      <c r="AE654" s="12">
        <f t="shared" si="84"/>
        <v>2</v>
      </c>
      <c r="AF654" s="103"/>
      <c r="AG654" s="12">
        <f t="shared" si="85"/>
        <v>2</v>
      </c>
      <c r="AH654" s="103"/>
      <c r="AI654" s="12">
        <f t="shared" si="86"/>
        <v>2</v>
      </c>
      <c r="AJ654" s="103" t="s">
        <v>3201</v>
      </c>
      <c r="AK654" s="12">
        <f t="shared" si="87"/>
        <v>1</v>
      </c>
    </row>
    <row r="655" spans="1:37" ht="13.5" customHeight="1">
      <c r="A655" s="13" t="s">
        <v>760</v>
      </c>
      <c r="B655" s="13" t="s">
        <v>3147</v>
      </c>
      <c r="C655" s="13" t="s">
        <v>1970</v>
      </c>
      <c r="D655" s="13" t="s">
        <v>4507</v>
      </c>
      <c r="E655" s="21" t="s">
        <v>998</v>
      </c>
      <c r="F655" s="21" t="s">
        <v>8972</v>
      </c>
      <c r="G655" s="15" t="s">
        <v>3329</v>
      </c>
      <c r="H655" s="14" t="s">
        <v>8973</v>
      </c>
      <c r="I655" s="22" t="s">
        <v>1109</v>
      </c>
      <c r="J655" s="13" t="str">
        <f t="shared" si="80"/>
        <v>tkhp890636@softbank.ne.jp</v>
      </c>
      <c r="K655" s="28" t="str">
        <f t="shared" si="81"/>
        <v>小児科 永井隆</v>
      </c>
      <c r="L655" s="13">
        <f t="shared" si="82"/>
        <v>13</v>
      </c>
      <c r="M655" s="61" t="s">
        <v>968</v>
      </c>
      <c r="N655" s="13">
        <v>6</v>
      </c>
      <c r="O655" s="13">
        <v>1</v>
      </c>
      <c r="P655" s="13"/>
      <c r="Q655" s="13"/>
      <c r="R655" s="17">
        <v>45531</v>
      </c>
      <c r="S655" s="81" t="s">
        <v>8974</v>
      </c>
      <c r="T655" s="24"/>
      <c r="U655" s="13" t="s">
        <v>2636</v>
      </c>
      <c r="V655" s="13" t="s">
        <v>5408</v>
      </c>
      <c r="W655" s="13"/>
      <c r="X655" s="13" t="s">
        <v>5708</v>
      </c>
      <c r="Y655" s="13" t="s">
        <v>5708</v>
      </c>
      <c r="Z655" s="13" t="s">
        <v>5708</v>
      </c>
      <c r="AA655" s="104" t="s">
        <v>7958</v>
      </c>
      <c r="AB655" s="103"/>
      <c r="AC655" s="12">
        <f t="shared" si="83"/>
        <v>2</v>
      </c>
      <c r="AD655" s="103"/>
      <c r="AE655" s="12">
        <f t="shared" si="84"/>
        <v>2</v>
      </c>
      <c r="AF655" s="103"/>
      <c r="AG655" s="12">
        <f t="shared" si="85"/>
        <v>2</v>
      </c>
      <c r="AH655" s="103"/>
      <c r="AI655" s="12">
        <f t="shared" si="86"/>
        <v>2</v>
      </c>
      <c r="AJ655" s="103" t="s">
        <v>968</v>
      </c>
      <c r="AK655" s="12">
        <f t="shared" si="87"/>
        <v>1</v>
      </c>
    </row>
    <row r="656" spans="1:37" ht="13.5" customHeight="1">
      <c r="A656" s="13" t="s">
        <v>761</v>
      </c>
      <c r="B656" s="13" t="s">
        <v>3147</v>
      </c>
      <c r="C656" s="13" t="s">
        <v>1971</v>
      </c>
      <c r="D656" s="13" t="s">
        <v>4508</v>
      </c>
      <c r="E656" s="21" t="s">
        <v>996</v>
      </c>
      <c r="F656" s="21" t="s">
        <v>10398</v>
      </c>
      <c r="G656" s="15" t="s">
        <v>3330</v>
      </c>
      <c r="H656" s="14" t="s">
        <v>10399</v>
      </c>
      <c r="I656" s="22" t="s">
        <v>1146</v>
      </c>
      <c r="J656" s="13" t="str">
        <f t="shared" si="80"/>
        <v>tkhp890637@softbank.ne.jp</v>
      </c>
      <c r="K656" s="28" t="str">
        <f t="shared" si="81"/>
        <v>形成外科 加藤佑実</v>
      </c>
      <c r="L656" s="13">
        <f t="shared" si="82"/>
        <v>17</v>
      </c>
      <c r="M656" s="61" t="s">
        <v>966</v>
      </c>
      <c r="N656" s="13">
        <v>6</v>
      </c>
      <c r="O656" s="13">
        <v>1</v>
      </c>
      <c r="P656" s="13"/>
      <c r="Q656" s="13"/>
      <c r="R656" s="17">
        <v>46091</v>
      </c>
      <c r="S656" s="80" t="s">
        <v>10401</v>
      </c>
      <c r="T656" s="18"/>
      <c r="U656" s="13" t="s">
        <v>2543</v>
      </c>
      <c r="V656" s="13" t="s">
        <v>5409</v>
      </c>
      <c r="W656" s="13"/>
      <c r="X656" s="13" t="s">
        <v>5708</v>
      </c>
      <c r="Y656" s="13" t="s">
        <v>5708</v>
      </c>
      <c r="Z656" s="13" t="s">
        <v>5708</v>
      </c>
      <c r="AA656" s="104" t="s">
        <v>7872</v>
      </c>
      <c r="AB656" s="103"/>
      <c r="AC656" s="12">
        <f t="shared" si="83"/>
        <v>2</v>
      </c>
      <c r="AD656" s="103"/>
      <c r="AE656" s="12">
        <f t="shared" si="84"/>
        <v>2</v>
      </c>
      <c r="AF656" s="103"/>
      <c r="AG656" s="12">
        <f t="shared" si="85"/>
        <v>2</v>
      </c>
      <c r="AH656" s="103"/>
      <c r="AI656" s="12">
        <f t="shared" si="86"/>
        <v>2</v>
      </c>
      <c r="AJ656" s="103" t="s">
        <v>966</v>
      </c>
      <c r="AK656" s="12">
        <f t="shared" si="87"/>
        <v>1</v>
      </c>
    </row>
    <row r="657" spans="1:37" ht="13.5" customHeight="1">
      <c r="A657" s="13" t="s">
        <v>762</v>
      </c>
      <c r="B657" s="13" t="s">
        <v>3147</v>
      </c>
      <c r="C657" s="13" t="s">
        <v>1972</v>
      </c>
      <c r="D657" s="13" t="s">
        <v>4509</v>
      </c>
      <c r="E657" s="21" t="s">
        <v>6512</v>
      </c>
      <c r="F657" s="21" t="s">
        <v>6513</v>
      </c>
      <c r="G657" s="15" t="s">
        <v>3329</v>
      </c>
      <c r="H657" s="14" t="s">
        <v>6519</v>
      </c>
      <c r="I657" s="22" t="s">
        <v>1159</v>
      </c>
      <c r="J657" s="13" t="str">
        <f t="shared" si="80"/>
        <v>tkhp890638@softbank.ne.jp</v>
      </c>
      <c r="K657" s="28" t="str">
        <f t="shared" si="81"/>
        <v>小児科 岡村和美</v>
      </c>
      <c r="L657" s="13">
        <f t="shared" si="82"/>
        <v>15</v>
      </c>
      <c r="M657" s="61" t="s">
        <v>968</v>
      </c>
      <c r="N657" s="13">
        <v>6</v>
      </c>
      <c r="O657" s="13">
        <v>1</v>
      </c>
      <c r="P657" s="13"/>
      <c r="Q657" s="13"/>
      <c r="R657" s="17">
        <v>44466</v>
      </c>
      <c r="S657" s="80" t="s">
        <v>6791</v>
      </c>
      <c r="T657" s="18"/>
      <c r="U657" s="13" t="s">
        <v>2382</v>
      </c>
      <c r="V657" s="13" t="s">
        <v>5410</v>
      </c>
      <c r="W657" s="13"/>
      <c r="X657" s="13" t="s">
        <v>5708</v>
      </c>
      <c r="Y657" s="13" t="s">
        <v>5708</v>
      </c>
      <c r="Z657" s="13" t="s">
        <v>5708</v>
      </c>
      <c r="AA657" s="104" t="s">
        <v>7959</v>
      </c>
      <c r="AB657" s="103"/>
      <c r="AC657" s="12">
        <f t="shared" si="83"/>
        <v>2</v>
      </c>
      <c r="AD657" s="103"/>
      <c r="AE657" s="12">
        <f t="shared" si="84"/>
        <v>2</v>
      </c>
      <c r="AF657" s="103"/>
      <c r="AG657" s="12">
        <f t="shared" si="85"/>
        <v>2</v>
      </c>
      <c r="AH657" s="103"/>
      <c r="AI657" s="12">
        <f t="shared" si="86"/>
        <v>2</v>
      </c>
      <c r="AJ657" s="103" t="s">
        <v>968</v>
      </c>
      <c r="AK657" s="12">
        <f t="shared" si="87"/>
        <v>1</v>
      </c>
    </row>
    <row r="658" spans="1:37" ht="13.5" customHeight="1">
      <c r="A658" s="13" t="s">
        <v>763</v>
      </c>
      <c r="B658" s="13" t="s">
        <v>3147</v>
      </c>
      <c r="C658" s="13" t="s">
        <v>1973</v>
      </c>
      <c r="D658" s="13" t="s">
        <v>4510</v>
      </c>
      <c r="E658" s="21" t="s">
        <v>10589</v>
      </c>
      <c r="F658" s="21" t="s">
        <v>10587</v>
      </c>
      <c r="G658" s="15" t="s">
        <v>7329</v>
      </c>
      <c r="H658" s="12" t="s">
        <v>10588</v>
      </c>
      <c r="I658" s="22" t="s">
        <v>926</v>
      </c>
      <c r="J658" s="13" t="str">
        <f t="shared" si="80"/>
        <v>tkhp890639@softbank.ne.jp</v>
      </c>
      <c r="K658" s="28" t="str">
        <f t="shared" si="81"/>
        <v>医事・副課長　専門医療係長 郡義典</v>
      </c>
      <c r="L658" s="13">
        <f t="shared" si="82"/>
        <v>33</v>
      </c>
      <c r="M658" s="61" t="s">
        <v>7210</v>
      </c>
      <c r="N658" s="13">
        <v>12</v>
      </c>
      <c r="O658" s="13">
        <v>6</v>
      </c>
      <c r="P658" s="13"/>
      <c r="Q658" s="13"/>
      <c r="R658" s="17">
        <v>46105</v>
      </c>
      <c r="S658" s="80" t="s">
        <v>10593</v>
      </c>
      <c r="T658" s="18"/>
      <c r="U658" s="13" t="s">
        <v>3086</v>
      </c>
      <c r="V658" s="13" t="s">
        <v>5411</v>
      </c>
      <c r="W658" s="13"/>
      <c r="X658" s="13" t="s">
        <v>5708</v>
      </c>
      <c r="Y658" s="13" t="s">
        <v>5708</v>
      </c>
      <c r="Z658" s="13" t="s">
        <v>5708</v>
      </c>
      <c r="AA658" s="104" t="s">
        <v>8453</v>
      </c>
      <c r="AB658" s="103"/>
      <c r="AC658" s="12">
        <f t="shared" si="83"/>
        <v>2</v>
      </c>
      <c r="AD658" s="103"/>
      <c r="AE658" s="12">
        <f t="shared" si="84"/>
        <v>2</v>
      </c>
      <c r="AF658" s="103"/>
      <c r="AG658" s="12">
        <f t="shared" si="85"/>
        <v>2</v>
      </c>
      <c r="AH658" s="103"/>
      <c r="AI658" s="12">
        <f t="shared" si="86"/>
        <v>2</v>
      </c>
      <c r="AJ658" s="103" t="s">
        <v>7210</v>
      </c>
      <c r="AK658" s="12">
        <f t="shared" si="87"/>
        <v>1</v>
      </c>
    </row>
    <row r="659" spans="1:37" ht="13.5" customHeight="1">
      <c r="A659" s="13" t="s">
        <v>764</v>
      </c>
      <c r="B659" s="13" t="s">
        <v>3147</v>
      </c>
      <c r="C659" s="13" t="s">
        <v>1974</v>
      </c>
      <c r="D659" s="13" t="s">
        <v>4511</v>
      </c>
      <c r="E659" s="21" t="s">
        <v>993</v>
      </c>
      <c r="F659" s="12" t="s">
        <v>8562</v>
      </c>
      <c r="G659" s="15" t="s">
        <v>3317</v>
      </c>
      <c r="H659" s="12" t="s">
        <v>7284</v>
      </c>
      <c r="I659" s="16" t="s">
        <v>8619</v>
      </c>
      <c r="J659" s="13" t="str">
        <f t="shared" si="80"/>
        <v>tkhp890640@softbank.ne.jp</v>
      </c>
      <c r="K659" s="28" t="str">
        <f t="shared" si="81"/>
        <v>耳鼻咽喉科 蔭山麻美</v>
      </c>
      <c r="L659" s="13">
        <f t="shared" si="82"/>
        <v>19</v>
      </c>
      <c r="M659" s="61" t="s">
        <v>964</v>
      </c>
      <c r="N659" s="13">
        <v>6</v>
      </c>
      <c r="O659" s="13">
        <v>1</v>
      </c>
      <c r="P659" s="13"/>
      <c r="Q659" s="13"/>
      <c r="R659" s="17">
        <v>45383</v>
      </c>
      <c r="S659" s="80" t="s">
        <v>8660</v>
      </c>
      <c r="T659" s="18"/>
      <c r="U659" s="13" t="s">
        <v>2487</v>
      </c>
      <c r="V659" s="13" t="s">
        <v>5412</v>
      </c>
      <c r="W659" s="13"/>
      <c r="X659" s="13" t="s">
        <v>5708</v>
      </c>
      <c r="Y659" s="13" t="s">
        <v>5708</v>
      </c>
      <c r="Z659" s="13" t="s">
        <v>5708</v>
      </c>
      <c r="AA659" s="104" t="s">
        <v>7814</v>
      </c>
      <c r="AB659" s="103"/>
      <c r="AC659" s="12">
        <f t="shared" si="83"/>
        <v>2</v>
      </c>
      <c r="AD659" s="103" t="s">
        <v>8562</v>
      </c>
      <c r="AE659" s="12">
        <f t="shared" si="84"/>
        <v>1</v>
      </c>
      <c r="AF659" s="103" t="s">
        <v>7284</v>
      </c>
      <c r="AG659" s="12">
        <f t="shared" si="85"/>
        <v>1</v>
      </c>
      <c r="AH659" s="103" t="s">
        <v>8619</v>
      </c>
      <c r="AI659" s="12">
        <f t="shared" si="86"/>
        <v>1</v>
      </c>
      <c r="AJ659" s="103" t="s">
        <v>964</v>
      </c>
      <c r="AK659" s="12">
        <f t="shared" si="87"/>
        <v>1</v>
      </c>
    </row>
    <row r="660" spans="1:37" ht="13.5" customHeight="1">
      <c r="A660" s="13" t="s">
        <v>765</v>
      </c>
      <c r="B660" s="13" t="s">
        <v>3147</v>
      </c>
      <c r="C660" s="13" t="s">
        <v>1975</v>
      </c>
      <c r="D660" s="13" t="s">
        <v>4512</v>
      </c>
      <c r="E660" s="21" t="s">
        <v>6332</v>
      </c>
      <c r="F660" s="21" t="s">
        <v>6022</v>
      </c>
      <c r="G660" s="15" t="s">
        <v>6367</v>
      </c>
      <c r="H660" s="14" t="s">
        <v>3591</v>
      </c>
      <c r="I660" s="16" t="s">
        <v>8983</v>
      </c>
      <c r="J660" s="13" t="str">
        <f t="shared" si="80"/>
        <v>tkhp890641@softbank.ne.jp</v>
      </c>
      <c r="K660" s="28" t="str">
        <f t="shared" si="81"/>
        <v>脳神経内科 宮本亮介</v>
      </c>
      <c r="L660" s="13">
        <f t="shared" si="82"/>
        <v>19</v>
      </c>
      <c r="M660" s="61" t="s">
        <v>6333</v>
      </c>
      <c r="N660" s="13">
        <v>6</v>
      </c>
      <c r="O660" s="13">
        <v>1</v>
      </c>
      <c r="P660" s="13"/>
      <c r="Q660" s="13"/>
      <c r="R660" s="17">
        <v>44063</v>
      </c>
      <c r="S660" s="80" t="s">
        <v>6792</v>
      </c>
      <c r="T660" s="18"/>
      <c r="U660" s="13" t="s">
        <v>2488</v>
      </c>
      <c r="V660" s="13" t="s">
        <v>5413</v>
      </c>
      <c r="W660" s="13"/>
      <c r="X660" s="13" t="s">
        <v>5708</v>
      </c>
      <c r="Y660" s="13" t="s">
        <v>5708</v>
      </c>
      <c r="Z660" s="13" t="s">
        <v>5708</v>
      </c>
      <c r="AA660" s="104" t="s">
        <v>7723</v>
      </c>
      <c r="AB660" s="103"/>
      <c r="AC660" s="12">
        <f t="shared" si="83"/>
        <v>2</v>
      </c>
      <c r="AD660" s="103"/>
      <c r="AE660" s="12">
        <f t="shared" si="84"/>
        <v>2</v>
      </c>
      <c r="AF660" s="103"/>
      <c r="AG660" s="12">
        <f t="shared" si="85"/>
        <v>2</v>
      </c>
      <c r="AH660" s="103"/>
      <c r="AI660" s="12">
        <f t="shared" si="86"/>
        <v>2</v>
      </c>
      <c r="AJ660" s="103" t="s">
        <v>6333</v>
      </c>
      <c r="AK660" s="12">
        <f t="shared" si="87"/>
        <v>1</v>
      </c>
    </row>
    <row r="661" spans="1:37" ht="13.5" customHeight="1">
      <c r="A661" s="13" t="s">
        <v>766</v>
      </c>
      <c r="B661" s="13" t="s">
        <v>3147</v>
      </c>
      <c r="C661" s="13" t="s">
        <v>1976</v>
      </c>
      <c r="D661" s="13" t="s">
        <v>4513</v>
      </c>
      <c r="E661" s="21" t="s">
        <v>986</v>
      </c>
      <c r="F661" s="21" t="s">
        <v>6330</v>
      </c>
      <c r="G661" s="15" t="s">
        <v>3319</v>
      </c>
      <c r="H661" s="14" t="s">
        <v>3788</v>
      </c>
      <c r="I661" s="22" t="s">
        <v>6985</v>
      </c>
      <c r="J661" s="13" t="str">
        <f t="shared" si="80"/>
        <v>tkhp890642@softbank.ne.jp</v>
      </c>
      <c r="K661" s="28" t="str">
        <f t="shared" si="81"/>
        <v>内分泌内科 原倫世</v>
      </c>
      <c r="L661" s="13">
        <f t="shared" si="82"/>
        <v>17</v>
      </c>
      <c r="M661" s="61" t="s">
        <v>3210</v>
      </c>
      <c r="N661" s="13">
        <v>6</v>
      </c>
      <c r="O661" s="13">
        <v>1</v>
      </c>
      <c r="P661" s="13"/>
      <c r="Q661" s="13"/>
      <c r="R661" s="17">
        <v>43919</v>
      </c>
      <c r="S661" s="80" t="s">
        <v>6793</v>
      </c>
      <c r="T661" s="18"/>
      <c r="U661" s="13" t="s">
        <v>2762</v>
      </c>
      <c r="V661" s="13" t="s">
        <v>5414</v>
      </c>
      <c r="W661" s="13"/>
      <c r="X661" s="13" t="s">
        <v>5708</v>
      </c>
      <c r="Y661" s="13" t="s">
        <v>5708</v>
      </c>
      <c r="Z661" s="13" t="s">
        <v>5708</v>
      </c>
      <c r="AA661" s="104" t="s">
        <v>7694</v>
      </c>
      <c r="AB661" s="103"/>
      <c r="AC661" s="12">
        <f t="shared" si="83"/>
        <v>2</v>
      </c>
      <c r="AD661" s="103"/>
      <c r="AE661" s="12">
        <f t="shared" si="84"/>
        <v>2</v>
      </c>
      <c r="AF661" s="103"/>
      <c r="AG661" s="12">
        <f t="shared" si="85"/>
        <v>2</v>
      </c>
      <c r="AH661" s="103"/>
      <c r="AI661" s="12">
        <f t="shared" si="86"/>
        <v>2</v>
      </c>
      <c r="AJ661" s="103" t="s">
        <v>3210</v>
      </c>
      <c r="AK661" s="12">
        <f t="shared" si="87"/>
        <v>1</v>
      </c>
    </row>
    <row r="662" spans="1:37" ht="13.5" customHeight="1">
      <c r="A662" s="13" t="s">
        <v>767</v>
      </c>
      <c r="B662" s="13" t="s">
        <v>3147</v>
      </c>
      <c r="C662" s="13" t="s">
        <v>1977</v>
      </c>
      <c r="D662" s="13" t="s">
        <v>4514</v>
      </c>
      <c r="E662" s="21" t="s">
        <v>983</v>
      </c>
      <c r="F662" s="21" t="s">
        <v>6329</v>
      </c>
      <c r="G662" s="15" t="s">
        <v>3322</v>
      </c>
      <c r="H662" s="14" t="s">
        <v>3610</v>
      </c>
      <c r="I662" s="22" t="s">
        <v>1146</v>
      </c>
      <c r="J662" s="13" t="str">
        <f t="shared" si="80"/>
        <v>tkhp890643@softbank.ne.jp</v>
      </c>
      <c r="K662" s="28" t="str">
        <f t="shared" si="81"/>
        <v>呼吸器内科 原田紗希</v>
      </c>
      <c r="L662" s="13">
        <f t="shared" si="82"/>
        <v>19</v>
      </c>
      <c r="M662" s="61" t="s">
        <v>960</v>
      </c>
      <c r="N662" s="13">
        <v>6</v>
      </c>
      <c r="O662" s="13">
        <v>1</v>
      </c>
      <c r="P662" s="13"/>
      <c r="Q662" s="13"/>
      <c r="R662" s="17">
        <v>43919</v>
      </c>
      <c r="S662" s="80" t="s">
        <v>6794</v>
      </c>
      <c r="T662" s="18"/>
      <c r="U662" s="13" t="s">
        <v>2282</v>
      </c>
      <c r="V662" s="13" t="s">
        <v>5415</v>
      </c>
      <c r="W662" s="13"/>
      <c r="X662" s="13" t="s">
        <v>5708</v>
      </c>
      <c r="Y662" s="13" t="s">
        <v>5708</v>
      </c>
      <c r="Z662" s="13" t="s">
        <v>5708</v>
      </c>
      <c r="AA662" s="104" t="s">
        <v>7632</v>
      </c>
      <c r="AB662" s="103"/>
      <c r="AC662" s="12">
        <f t="shared" si="83"/>
        <v>2</v>
      </c>
      <c r="AD662" s="103"/>
      <c r="AE662" s="12">
        <f t="shared" si="84"/>
        <v>2</v>
      </c>
      <c r="AF662" s="103"/>
      <c r="AG662" s="12">
        <f t="shared" si="85"/>
        <v>2</v>
      </c>
      <c r="AH662" s="103"/>
      <c r="AI662" s="12">
        <f t="shared" si="86"/>
        <v>2</v>
      </c>
      <c r="AJ662" s="103" t="s">
        <v>960</v>
      </c>
      <c r="AK662" s="12">
        <f t="shared" si="87"/>
        <v>1</v>
      </c>
    </row>
    <row r="663" spans="1:37" ht="13.5" customHeight="1">
      <c r="A663" s="13" t="s">
        <v>768</v>
      </c>
      <c r="B663" s="13" t="s">
        <v>3147</v>
      </c>
      <c r="C663" s="13" t="s">
        <v>1978</v>
      </c>
      <c r="D663" s="13" t="s">
        <v>4515</v>
      </c>
      <c r="E663" s="21" t="s">
        <v>986</v>
      </c>
      <c r="F663" s="21" t="s">
        <v>10476</v>
      </c>
      <c r="G663" s="15" t="s">
        <v>3319</v>
      </c>
      <c r="H663" s="14" t="s">
        <v>9500</v>
      </c>
      <c r="I663" s="16" t="s">
        <v>1146</v>
      </c>
      <c r="J663" s="13" t="str">
        <f t="shared" si="80"/>
        <v>tkhp890644@softbank.ne.jp</v>
      </c>
      <c r="K663" s="28" t="str">
        <f t="shared" si="81"/>
        <v>内分泌内科 金子 遥祐</v>
      </c>
      <c r="L663" s="13">
        <f t="shared" si="82"/>
        <v>20</v>
      </c>
      <c r="M663" s="61" t="s">
        <v>3210</v>
      </c>
      <c r="N663" s="13">
        <v>6</v>
      </c>
      <c r="O663" s="13">
        <v>1</v>
      </c>
      <c r="P663" s="13"/>
      <c r="Q663" s="13"/>
      <c r="R663" s="17">
        <v>46099</v>
      </c>
      <c r="S663" s="80" t="s">
        <v>10482</v>
      </c>
      <c r="T663" s="18"/>
      <c r="U663" s="13" t="s">
        <v>2349</v>
      </c>
      <c r="V663" s="13" t="s">
        <v>5416</v>
      </c>
      <c r="W663" s="13"/>
      <c r="X663" s="13" t="s">
        <v>5708</v>
      </c>
      <c r="Y663" s="13" t="s">
        <v>5708</v>
      </c>
      <c r="Z663" s="13" t="s">
        <v>5708</v>
      </c>
      <c r="AA663" s="104" t="s">
        <v>7695</v>
      </c>
      <c r="AB663" s="103"/>
      <c r="AC663" s="12">
        <f t="shared" si="83"/>
        <v>2</v>
      </c>
      <c r="AD663" s="103"/>
      <c r="AE663" s="12">
        <f t="shared" si="84"/>
        <v>2</v>
      </c>
      <c r="AF663" s="103"/>
      <c r="AG663" s="12">
        <f t="shared" si="85"/>
        <v>2</v>
      </c>
      <c r="AH663" s="103"/>
      <c r="AI663" s="12">
        <f t="shared" si="86"/>
        <v>2</v>
      </c>
      <c r="AJ663" s="103" t="s">
        <v>3210</v>
      </c>
      <c r="AK663" s="12">
        <f t="shared" si="87"/>
        <v>1</v>
      </c>
    </row>
    <row r="664" spans="1:37" ht="13.5" customHeight="1">
      <c r="A664" s="13" t="s">
        <v>769</v>
      </c>
      <c r="B664" s="13" t="s">
        <v>3147</v>
      </c>
      <c r="C664" s="13" t="s">
        <v>1979</v>
      </c>
      <c r="D664" s="13" t="s">
        <v>4516</v>
      </c>
      <c r="E664" s="12" t="s">
        <v>8525</v>
      </c>
      <c r="F664" s="12" t="s">
        <v>9237</v>
      </c>
      <c r="G664" s="15" t="s">
        <v>3319</v>
      </c>
      <c r="H664" s="12" t="s">
        <v>9238</v>
      </c>
      <c r="I664" s="16" t="s">
        <v>8619</v>
      </c>
      <c r="J664" s="13" t="str">
        <f t="shared" si="80"/>
        <v>tkhp890645@softbank.ne.jp</v>
      </c>
      <c r="K664" s="28" t="str">
        <f t="shared" si="81"/>
        <v>内分泌内科 高田千晶</v>
      </c>
      <c r="L664" s="13">
        <f t="shared" si="82"/>
        <v>19</v>
      </c>
      <c r="M664" s="12" t="s">
        <v>3210</v>
      </c>
      <c r="N664" s="13">
        <v>6</v>
      </c>
      <c r="O664" s="13">
        <v>1</v>
      </c>
      <c r="P664" s="13"/>
      <c r="Q664" s="13"/>
      <c r="R664" s="17">
        <v>45748</v>
      </c>
      <c r="S664" s="80" t="s">
        <v>9239</v>
      </c>
      <c r="T664" s="18"/>
      <c r="U664" s="13" t="s">
        <v>2363</v>
      </c>
      <c r="V664" s="13" t="s">
        <v>5417</v>
      </c>
      <c r="W664" s="13"/>
      <c r="X664" s="13" t="s">
        <v>5708</v>
      </c>
      <c r="Y664" s="13" t="s">
        <v>5708</v>
      </c>
      <c r="Z664" s="13" t="s">
        <v>5708</v>
      </c>
      <c r="AA664" s="104" t="s">
        <v>7704</v>
      </c>
      <c r="AB664" s="103" t="s">
        <v>8525</v>
      </c>
      <c r="AC664" s="12">
        <f t="shared" si="83"/>
        <v>1</v>
      </c>
      <c r="AD664" s="103" t="s">
        <v>8543</v>
      </c>
      <c r="AE664" s="12">
        <f t="shared" si="84"/>
        <v>0</v>
      </c>
      <c r="AF664" s="103" t="s">
        <v>3673</v>
      </c>
      <c r="AG664" s="12">
        <f t="shared" si="85"/>
        <v>0</v>
      </c>
      <c r="AH664" s="103" t="s">
        <v>8619</v>
      </c>
      <c r="AI664" s="12">
        <f t="shared" si="86"/>
        <v>1</v>
      </c>
      <c r="AJ664" s="103" t="s">
        <v>3210</v>
      </c>
      <c r="AK664" s="12">
        <f t="shared" si="87"/>
        <v>1</v>
      </c>
    </row>
    <row r="665" spans="1:37" ht="13.5" customHeight="1">
      <c r="A665" s="13" t="s">
        <v>770</v>
      </c>
      <c r="B665" s="13" t="s">
        <v>3147</v>
      </c>
      <c r="C665" s="13" t="s">
        <v>1980</v>
      </c>
      <c r="D665" s="13" t="s">
        <v>4517</v>
      </c>
      <c r="E665" s="21" t="s">
        <v>992</v>
      </c>
      <c r="F665" s="12" t="s">
        <v>8560</v>
      </c>
      <c r="G665" s="15" t="s">
        <v>3323</v>
      </c>
      <c r="H665" s="12" t="s">
        <v>8561</v>
      </c>
      <c r="I665" s="16" t="s">
        <v>8626</v>
      </c>
      <c r="J665" s="13" t="str">
        <f t="shared" si="80"/>
        <v>tkhp890646@softbank.ne.jp</v>
      </c>
      <c r="K665" s="28" t="str">
        <f t="shared" si="81"/>
        <v>眼科 柳井亮二</v>
      </c>
      <c r="L665" s="13">
        <f t="shared" si="82"/>
        <v>13</v>
      </c>
      <c r="M665" s="61" t="s">
        <v>1235</v>
      </c>
      <c r="N665" s="13">
        <v>6</v>
      </c>
      <c r="O665" s="13">
        <v>1</v>
      </c>
      <c r="P665" s="13"/>
      <c r="Q665" s="13"/>
      <c r="R665" s="17">
        <v>45383</v>
      </c>
      <c r="S665" s="82" t="s">
        <v>8661</v>
      </c>
      <c r="T665" s="18"/>
      <c r="U665" s="13" t="s">
        <v>2472</v>
      </c>
      <c r="V665" s="13" t="s">
        <v>5418</v>
      </c>
      <c r="W665" s="13"/>
      <c r="X665" s="13" t="s">
        <v>5708</v>
      </c>
      <c r="Y665" s="13" t="s">
        <v>5708</v>
      </c>
      <c r="Z665" s="13" t="s">
        <v>5708</v>
      </c>
      <c r="AA665" s="104" t="s">
        <v>7800</v>
      </c>
      <c r="AB665" s="103"/>
      <c r="AC665" s="12">
        <f t="shared" si="83"/>
        <v>2</v>
      </c>
      <c r="AD665" s="103" t="s">
        <v>8560</v>
      </c>
      <c r="AE665" s="12">
        <f t="shared" si="84"/>
        <v>1</v>
      </c>
      <c r="AF665" s="103" t="s">
        <v>8561</v>
      </c>
      <c r="AG665" s="12">
        <f t="shared" si="85"/>
        <v>1</v>
      </c>
      <c r="AH665" s="103" t="s">
        <v>8623</v>
      </c>
      <c r="AI665" s="12">
        <f t="shared" si="86"/>
        <v>0</v>
      </c>
      <c r="AJ665" s="103" t="s">
        <v>1235</v>
      </c>
      <c r="AK665" s="12">
        <f t="shared" si="87"/>
        <v>1</v>
      </c>
    </row>
    <row r="666" spans="1:37" ht="13.5" customHeight="1">
      <c r="A666" s="20" t="s">
        <v>1184</v>
      </c>
      <c r="B666" s="13" t="s">
        <v>3147</v>
      </c>
      <c r="C666" s="13" t="s">
        <v>1981</v>
      </c>
      <c r="D666" s="13" t="s">
        <v>4518</v>
      </c>
      <c r="E666" s="21" t="s">
        <v>5776</v>
      </c>
      <c r="F666" s="21" t="s">
        <v>6054</v>
      </c>
      <c r="G666" s="15" t="s">
        <v>3328</v>
      </c>
      <c r="H666" s="14" t="s">
        <v>3597</v>
      </c>
      <c r="I666" s="22" t="s">
        <v>10455</v>
      </c>
      <c r="J666" s="13" t="str">
        <f t="shared" si="80"/>
        <v>tkhp890647@softbank.ne.jp</v>
      </c>
      <c r="K666" s="28" t="str">
        <f t="shared" si="81"/>
        <v>歯科（１補） 後藤崇晴</v>
      </c>
      <c r="L666" s="13">
        <f t="shared" si="82"/>
        <v>21</v>
      </c>
      <c r="M666" s="146" t="s">
        <v>6179</v>
      </c>
      <c r="N666" s="13">
        <v>7</v>
      </c>
      <c r="O666" s="13">
        <v>2</v>
      </c>
      <c r="P666" s="13"/>
      <c r="Q666" s="13"/>
      <c r="R666" s="17">
        <v>42809</v>
      </c>
      <c r="S666" s="80" t="s">
        <v>6795</v>
      </c>
      <c r="T666" s="18"/>
      <c r="U666" s="13" t="s">
        <v>2706</v>
      </c>
      <c r="V666" s="13" t="s">
        <v>5419</v>
      </c>
      <c r="W666" s="13"/>
      <c r="X666" s="13" t="s">
        <v>5708</v>
      </c>
      <c r="Y666" s="13" t="s">
        <v>5708</v>
      </c>
      <c r="Z666" s="13" t="s">
        <v>5708</v>
      </c>
      <c r="AA666" s="104" t="s">
        <v>8025</v>
      </c>
      <c r="AB666" s="103"/>
      <c r="AC666" s="12">
        <f t="shared" si="83"/>
        <v>2</v>
      </c>
      <c r="AD666" s="103"/>
      <c r="AE666" s="12">
        <f t="shared" si="84"/>
        <v>2</v>
      </c>
      <c r="AF666" s="103"/>
      <c r="AG666" s="12">
        <f t="shared" si="85"/>
        <v>2</v>
      </c>
      <c r="AH666" s="103"/>
      <c r="AI666" s="12">
        <f t="shared" si="86"/>
        <v>2</v>
      </c>
      <c r="AJ666" s="103" t="s">
        <v>6179</v>
      </c>
      <c r="AK666" s="12">
        <f t="shared" si="87"/>
        <v>1</v>
      </c>
    </row>
    <row r="667" spans="1:37" ht="13.5" customHeight="1">
      <c r="A667" s="20" t="s">
        <v>3188</v>
      </c>
      <c r="B667" s="13" t="s">
        <v>3147</v>
      </c>
      <c r="C667" s="13" t="s">
        <v>1982</v>
      </c>
      <c r="D667" s="13" t="s">
        <v>4519</v>
      </c>
      <c r="E667" s="21" t="s">
        <v>1001</v>
      </c>
      <c r="F667" s="21" t="s">
        <v>3187</v>
      </c>
      <c r="G667" s="15" t="s">
        <v>1253</v>
      </c>
      <c r="H667" s="14" t="s">
        <v>3751</v>
      </c>
      <c r="I667" s="16" t="s">
        <v>8626</v>
      </c>
      <c r="J667" s="13" t="str">
        <f t="shared" si="80"/>
        <v>tkhp890648@softbank.ne.jp</v>
      </c>
      <c r="K667" s="28" t="str">
        <f t="shared" si="81"/>
        <v>矯正歯科 日浅雅博</v>
      </c>
      <c r="L667" s="13">
        <f t="shared" si="82"/>
        <v>17</v>
      </c>
      <c r="M667" s="146" t="s">
        <v>8898</v>
      </c>
      <c r="N667" s="13">
        <v>7</v>
      </c>
      <c r="O667" s="13">
        <v>2</v>
      </c>
      <c r="P667" s="13"/>
      <c r="Q667" s="13"/>
      <c r="R667" s="17">
        <v>43919</v>
      </c>
      <c r="S667" s="80" t="s">
        <v>6796</v>
      </c>
      <c r="T667" s="18"/>
      <c r="U667" s="13" t="s">
        <v>2725</v>
      </c>
      <c r="V667" s="13" t="s">
        <v>5420</v>
      </c>
      <c r="W667" s="13"/>
      <c r="X667" s="13" t="s">
        <v>5708</v>
      </c>
      <c r="Y667" s="13" t="s">
        <v>5708</v>
      </c>
      <c r="Z667" s="13" t="s">
        <v>5708</v>
      </c>
      <c r="AA667" s="104" t="s">
        <v>8043</v>
      </c>
      <c r="AB667" s="103"/>
      <c r="AC667" s="12">
        <f t="shared" si="83"/>
        <v>2</v>
      </c>
      <c r="AD667" s="103"/>
      <c r="AE667" s="12">
        <f t="shared" si="84"/>
        <v>2</v>
      </c>
      <c r="AF667" s="103"/>
      <c r="AG667" s="12">
        <f t="shared" si="85"/>
        <v>2</v>
      </c>
      <c r="AH667" s="103" t="s">
        <v>8626</v>
      </c>
      <c r="AI667" s="12">
        <f t="shared" si="86"/>
        <v>1</v>
      </c>
      <c r="AJ667" s="103" t="s">
        <v>1238</v>
      </c>
      <c r="AK667" s="12">
        <f t="shared" si="87"/>
        <v>0</v>
      </c>
    </row>
    <row r="668" spans="1:37" ht="13.5" customHeight="1">
      <c r="A668" s="13" t="s">
        <v>771</v>
      </c>
      <c r="B668" s="13" t="s">
        <v>3147</v>
      </c>
      <c r="C668" s="13" t="s">
        <v>1983</v>
      </c>
      <c r="D668" s="13" t="s">
        <v>4520</v>
      </c>
      <c r="E668" s="21" t="s">
        <v>5827</v>
      </c>
      <c r="F668" s="12" t="s">
        <v>8737</v>
      </c>
      <c r="G668" s="15" t="s">
        <v>3203</v>
      </c>
      <c r="H668" s="12" t="s">
        <v>6971</v>
      </c>
      <c r="I668" s="22" t="s">
        <v>1113</v>
      </c>
      <c r="J668" s="13" t="str">
        <f t="shared" si="80"/>
        <v>tkhp890649@softbank.ne.jp</v>
      </c>
      <c r="K668" s="28" t="str">
        <f t="shared" si="81"/>
        <v>東４（ＨＣＵ） 津山師長</v>
      </c>
      <c r="L668" s="13">
        <v>17</v>
      </c>
      <c r="M668" s="61" t="s">
        <v>3204</v>
      </c>
      <c r="N668" s="13">
        <v>9</v>
      </c>
      <c r="O668" s="13">
        <v>3</v>
      </c>
      <c r="P668" s="13"/>
      <c r="Q668" s="13"/>
      <c r="R668" s="17">
        <v>45383</v>
      </c>
      <c r="S668" s="80" t="s">
        <v>8822</v>
      </c>
      <c r="T668" s="18"/>
      <c r="U668" s="13" t="s">
        <v>2996</v>
      </c>
      <c r="V668" s="13" t="s">
        <v>5421</v>
      </c>
      <c r="W668" s="13"/>
      <c r="X668" s="13" t="s">
        <v>5708</v>
      </c>
      <c r="Y668" s="13" t="s">
        <v>5708</v>
      </c>
      <c r="Z668" s="13" t="s">
        <v>5708</v>
      </c>
      <c r="AA668" s="104" t="s">
        <v>8335</v>
      </c>
      <c r="AB668" s="103"/>
      <c r="AC668" s="12">
        <f t="shared" si="83"/>
        <v>2</v>
      </c>
      <c r="AD668" s="103" t="s">
        <v>8737</v>
      </c>
      <c r="AE668" s="12">
        <f t="shared" si="84"/>
        <v>1</v>
      </c>
      <c r="AF668" s="103" t="s">
        <v>6971</v>
      </c>
      <c r="AG668" s="12">
        <f t="shared" si="85"/>
        <v>1</v>
      </c>
      <c r="AH668" s="103"/>
      <c r="AI668" s="12">
        <f t="shared" si="86"/>
        <v>2</v>
      </c>
      <c r="AJ668" s="103" t="s">
        <v>3204</v>
      </c>
      <c r="AK668" s="12">
        <f t="shared" si="87"/>
        <v>1</v>
      </c>
    </row>
    <row r="669" spans="1:37" ht="13.5" customHeight="1">
      <c r="A669" s="13" t="s">
        <v>772</v>
      </c>
      <c r="B669" s="13" t="s">
        <v>3147</v>
      </c>
      <c r="C669" s="13" t="s">
        <v>1984</v>
      </c>
      <c r="D669" s="13" t="s">
        <v>4521</v>
      </c>
      <c r="E669" s="21" t="s">
        <v>1004</v>
      </c>
      <c r="F669" s="21" t="s">
        <v>6055</v>
      </c>
      <c r="G669" s="15" t="s">
        <v>1232</v>
      </c>
      <c r="H669" s="14" t="s">
        <v>3758</v>
      </c>
      <c r="I669" s="22" t="s">
        <v>6343</v>
      </c>
      <c r="J669" s="13" t="str">
        <f t="shared" si="80"/>
        <v>tkhp890650@softbank.ne.jp</v>
      </c>
      <c r="K669" s="28" t="str">
        <f t="shared" si="81"/>
        <v>口腔外科 鎌田久美子</v>
      </c>
      <c r="L669" s="13">
        <v>19</v>
      </c>
      <c r="M669" s="61" t="s">
        <v>8896</v>
      </c>
      <c r="N669" s="13">
        <v>7</v>
      </c>
      <c r="O669" s="13">
        <v>2</v>
      </c>
      <c r="P669" s="13"/>
      <c r="Q669" s="13"/>
      <c r="R669" s="17">
        <v>43919</v>
      </c>
      <c r="S669" s="80" t="s">
        <v>6797</v>
      </c>
      <c r="T669" s="18"/>
      <c r="U669" s="13" t="s">
        <v>2743</v>
      </c>
      <c r="V669" s="13" t="s">
        <v>5422</v>
      </c>
      <c r="W669" s="13"/>
      <c r="X669" s="13" t="s">
        <v>5708</v>
      </c>
      <c r="Y669" s="13" t="s">
        <v>5708</v>
      </c>
      <c r="Z669" s="13" t="s">
        <v>5708</v>
      </c>
      <c r="AA669" s="104" t="s">
        <v>8077</v>
      </c>
      <c r="AB669" s="103"/>
      <c r="AC669" s="12">
        <f t="shared" si="83"/>
        <v>2</v>
      </c>
      <c r="AD669" s="103"/>
      <c r="AE669" s="12">
        <f t="shared" si="84"/>
        <v>2</v>
      </c>
      <c r="AF669" s="103"/>
      <c r="AG669" s="12">
        <f t="shared" si="85"/>
        <v>2</v>
      </c>
      <c r="AH669" s="103"/>
      <c r="AI669" s="12">
        <f t="shared" si="86"/>
        <v>2</v>
      </c>
      <c r="AJ669" s="103" t="s">
        <v>3202</v>
      </c>
      <c r="AK669" s="12">
        <f t="shared" si="87"/>
        <v>0</v>
      </c>
    </row>
    <row r="670" spans="1:37" ht="13.5" customHeight="1">
      <c r="A670" s="13" t="s">
        <v>773</v>
      </c>
      <c r="B670" s="13" t="s">
        <v>3147</v>
      </c>
      <c r="C670" s="13" t="s">
        <v>1985</v>
      </c>
      <c r="D670" s="13" t="s">
        <v>4522</v>
      </c>
      <c r="E670" s="21"/>
      <c r="F670" s="21"/>
      <c r="G670" s="149"/>
      <c r="H670" s="14"/>
      <c r="I670" s="22"/>
      <c r="J670" s="13" t="str">
        <f t="shared" si="80"/>
        <v>tkhp890651@softbank.ne.jp</v>
      </c>
      <c r="K670" s="28" t="str">
        <f t="shared" si="81"/>
        <v xml:space="preserve"> </v>
      </c>
      <c r="L670" s="13">
        <v>18</v>
      </c>
      <c r="M670" s="61"/>
      <c r="N670" s="13"/>
      <c r="O670" s="13"/>
      <c r="P670" s="13"/>
      <c r="Q670" s="37" t="s">
        <v>10653</v>
      </c>
      <c r="R670" s="17">
        <v>46112</v>
      </c>
      <c r="S670" s="80" t="s">
        <v>10654</v>
      </c>
      <c r="T670" s="18"/>
      <c r="U670" s="13" t="s">
        <v>2918</v>
      </c>
      <c r="V670" s="13" t="s">
        <v>5423</v>
      </c>
      <c r="W670" s="13"/>
      <c r="X670" s="13" t="s">
        <v>5708</v>
      </c>
      <c r="Y670" s="13" t="s">
        <v>5708</v>
      </c>
      <c r="Z670" s="13" t="s">
        <v>5708</v>
      </c>
      <c r="AA670" s="104" t="s">
        <v>8388</v>
      </c>
      <c r="AB670" s="103"/>
      <c r="AC670" s="12">
        <f t="shared" si="83"/>
        <v>2</v>
      </c>
      <c r="AD670" s="103"/>
      <c r="AE670" s="12">
        <f t="shared" si="84"/>
        <v>2</v>
      </c>
      <c r="AF670" s="103"/>
      <c r="AG670" s="12">
        <f t="shared" si="85"/>
        <v>2</v>
      </c>
      <c r="AH670" s="103"/>
      <c r="AI670" s="12">
        <f t="shared" si="86"/>
        <v>2</v>
      </c>
      <c r="AJ670" s="103" t="s">
        <v>6185</v>
      </c>
      <c r="AK670" s="12">
        <f t="shared" si="87"/>
        <v>0</v>
      </c>
    </row>
    <row r="671" spans="1:37" ht="13.5" customHeight="1">
      <c r="A671" s="20" t="s">
        <v>1244</v>
      </c>
      <c r="B671" s="13" t="s">
        <v>3147</v>
      </c>
      <c r="C671" s="13" t="s">
        <v>1986</v>
      </c>
      <c r="D671" s="13" t="s">
        <v>4523</v>
      </c>
      <c r="E671" s="21" t="s">
        <v>989</v>
      </c>
      <c r="F671" s="21" t="s">
        <v>10277</v>
      </c>
      <c r="G671" s="15" t="s">
        <v>3344</v>
      </c>
      <c r="H671" s="14" t="s">
        <v>10281</v>
      </c>
      <c r="I671" s="22" t="s">
        <v>1146</v>
      </c>
      <c r="J671" s="13" t="str">
        <f t="shared" si="80"/>
        <v>tkhp890652@softbank.ne.jp</v>
      </c>
      <c r="K671" s="28" t="str">
        <f t="shared" si="81"/>
        <v>泌尿器科 田岡優弥</v>
      </c>
      <c r="L671" s="13">
        <f t="shared" ref="L671:L734" si="88">LENB(K671)</f>
        <v>17</v>
      </c>
      <c r="M671" s="61" t="s">
        <v>963</v>
      </c>
      <c r="N671" s="13">
        <v>6</v>
      </c>
      <c r="O671" s="13">
        <v>1</v>
      </c>
      <c r="P671" s="13"/>
      <c r="Q671" s="13"/>
      <c r="R671" s="17">
        <v>46085</v>
      </c>
      <c r="S671" s="80" t="s">
        <v>10285</v>
      </c>
      <c r="T671" s="18"/>
      <c r="U671" s="13" t="s">
        <v>2429</v>
      </c>
      <c r="V671" s="13" t="s">
        <v>5424</v>
      </c>
      <c r="W671" s="13"/>
      <c r="X671" s="13" t="s">
        <v>5708</v>
      </c>
      <c r="Y671" s="13" t="s">
        <v>5708</v>
      </c>
      <c r="Z671" s="13" t="s">
        <v>5708</v>
      </c>
      <c r="AA671" s="104" t="s">
        <v>7762</v>
      </c>
      <c r="AB671" s="103"/>
      <c r="AC671" s="12">
        <f t="shared" si="83"/>
        <v>2</v>
      </c>
      <c r="AD671" s="103"/>
      <c r="AE671" s="12">
        <f t="shared" si="84"/>
        <v>2</v>
      </c>
      <c r="AF671" s="103"/>
      <c r="AG671" s="12">
        <f t="shared" si="85"/>
        <v>2</v>
      </c>
      <c r="AH671" s="103"/>
      <c r="AI671" s="12">
        <f t="shared" si="86"/>
        <v>2</v>
      </c>
      <c r="AJ671" s="103" t="s">
        <v>963</v>
      </c>
      <c r="AK671" s="12">
        <f t="shared" si="87"/>
        <v>1</v>
      </c>
    </row>
    <row r="672" spans="1:37" ht="13.5" customHeight="1">
      <c r="A672" s="20" t="s">
        <v>1185</v>
      </c>
      <c r="B672" s="13" t="s">
        <v>3147</v>
      </c>
      <c r="C672" s="13" t="s">
        <v>1987</v>
      </c>
      <c r="D672" s="13" t="s">
        <v>4524</v>
      </c>
      <c r="E672" s="21" t="s">
        <v>7291</v>
      </c>
      <c r="F672" s="21" t="s">
        <v>7294</v>
      </c>
      <c r="G672" s="15" t="s">
        <v>7330</v>
      </c>
      <c r="H672" s="14" t="s">
        <v>3591</v>
      </c>
      <c r="I672" s="22" t="s">
        <v>7301</v>
      </c>
      <c r="J672" s="13" t="str">
        <f t="shared" si="80"/>
        <v>tkhp890653@softbank.ne.jp</v>
      </c>
      <c r="K672" s="28" t="str">
        <f t="shared" si="81"/>
        <v>経営企画・経営企画係専門職員 宮本翔太郎</v>
      </c>
      <c r="L672" s="13">
        <f t="shared" si="88"/>
        <v>39</v>
      </c>
      <c r="M672" s="61" t="s">
        <v>7303</v>
      </c>
      <c r="N672" s="13">
        <v>12</v>
      </c>
      <c r="O672" s="13">
        <v>6</v>
      </c>
      <c r="P672" s="13"/>
      <c r="Q672" s="13"/>
      <c r="R672" s="17">
        <v>45017</v>
      </c>
      <c r="S672" s="80" t="s">
        <v>7308</v>
      </c>
      <c r="T672" s="18"/>
      <c r="U672" s="13" t="s">
        <v>2430</v>
      </c>
      <c r="V672" s="13" t="s">
        <v>5425</v>
      </c>
      <c r="W672" s="13"/>
      <c r="X672" s="13" t="s">
        <v>5708</v>
      </c>
      <c r="Y672" s="13" t="s">
        <v>5708</v>
      </c>
      <c r="Z672" s="13" t="s">
        <v>5708</v>
      </c>
      <c r="AA672" s="104" t="s">
        <v>8432</v>
      </c>
      <c r="AB672" s="103"/>
      <c r="AC672" s="12">
        <f t="shared" si="83"/>
        <v>2</v>
      </c>
      <c r="AD672" s="103"/>
      <c r="AE672" s="12">
        <f t="shared" si="84"/>
        <v>2</v>
      </c>
      <c r="AF672" s="103"/>
      <c r="AG672" s="12">
        <f t="shared" si="85"/>
        <v>2</v>
      </c>
      <c r="AH672" s="103"/>
      <c r="AI672" s="12">
        <f t="shared" si="86"/>
        <v>2</v>
      </c>
      <c r="AJ672" s="103" t="s">
        <v>7303</v>
      </c>
      <c r="AK672" s="12">
        <f t="shared" si="87"/>
        <v>1</v>
      </c>
    </row>
    <row r="673" spans="1:37" ht="13.5" customHeight="1">
      <c r="A673" s="13" t="s">
        <v>774</v>
      </c>
      <c r="B673" s="13" t="s">
        <v>3147</v>
      </c>
      <c r="C673" s="13" t="s">
        <v>1988</v>
      </c>
      <c r="D673" s="13" t="s">
        <v>4525</v>
      </c>
      <c r="E673" s="21" t="s">
        <v>1014</v>
      </c>
      <c r="F673" s="21" t="s">
        <v>6056</v>
      </c>
      <c r="G673" s="15" t="s">
        <v>3342</v>
      </c>
      <c r="H673" s="14" t="s">
        <v>3743</v>
      </c>
      <c r="I673" s="16" t="s">
        <v>8629</v>
      </c>
      <c r="J673" s="13" t="str">
        <f t="shared" si="80"/>
        <v>tkhp890654@softbank.ne.jp</v>
      </c>
      <c r="K673" s="28" t="str">
        <f t="shared" si="81"/>
        <v>薬剤部 坂本久美子</v>
      </c>
      <c r="L673" s="13">
        <f t="shared" si="88"/>
        <v>17</v>
      </c>
      <c r="M673" s="61" t="s">
        <v>976</v>
      </c>
      <c r="N673" s="13">
        <v>12</v>
      </c>
      <c r="O673" s="13">
        <v>4</v>
      </c>
      <c r="P673" s="13"/>
      <c r="Q673" s="13"/>
      <c r="R673" s="17">
        <v>44267</v>
      </c>
      <c r="S673" s="80" t="s">
        <v>6798</v>
      </c>
      <c r="T673" s="18"/>
      <c r="U673" s="13" t="s">
        <v>2941</v>
      </c>
      <c r="V673" s="13" t="s">
        <v>5426</v>
      </c>
      <c r="W673" s="13"/>
      <c r="X673" s="13" t="s">
        <v>5708</v>
      </c>
      <c r="Y673" s="13" t="s">
        <v>5708</v>
      </c>
      <c r="Z673" s="13" t="s">
        <v>5708</v>
      </c>
      <c r="AA673" s="104" t="s">
        <v>8234</v>
      </c>
      <c r="AB673" s="103"/>
      <c r="AC673" s="12">
        <f t="shared" si="83"/>
        <v>2</v>
      </c>
      <c r="AD673" s="103"/>
      <c r="AE673" s="12">
        <f t="shared" si="84"/>
        <v>2</v>
      </c>
      <c r="AF673" s="103"/>
      <c r="AG673" s="12">
        <f t="shared" si="85"/>
        <v>2</v>
      </c>
      <c r="AH673" s="103" t="s">
        <v>8629</v>
      </c>
      <c r="AI673" s="12">
        <f t="shared" si="86"/>
        <v>1</v>
      </c>
      <c r="AJ673" s="103" t="s">
        <v>976</v>
      </c>
      <c r="AK673" s="12">
        <f t="shared" si="87"/>
        <v>1</v>
      </c>
    </row>
    <row r="674" spans="1:37" ht="13.5" customHeight="1">
      <c r="A674" s="13" t="s">
        <v>775</v>
      </c>
      <c r="B674" s="13" t="s">
        <v>3147</v>
      </c>
      <c r="C674" s="13" t="s">
        <v>1989</v>
      </c>
      <c r="D674" s="13" t="s">
        <v>4526</v>
      </c>
      <c r="E674" s="21" t="s">
        <v>5828</v>
      </c>
      <c r="F674" s="21" t="s">
        <v>9336</v>
      </c>
      <c r="G674" s="15" t="s">
        <v>7318</v>
      </c>
      <c r="H674" s="14" t="s">
        <v>9338</v>
      </c>
      <c r="I674" s="22" t="s">
        <v>1231</v>
      </c>
      <c r="J674" s="13" t="str">
        <f t="shared" si="80"/>
        <v>tkhp890655@softbank.ne.jp</v>
      </c>
      <c r="K674" s="28" t="str">
        <f t="shared" si="81"/>
        <v>経理調達・副課長 井田陽子</v>
      </c>
      <c r="L674" s="13">
        <f t="shared" si="88"/>
        <v>25</v>
      </c>
      <c r="M674" s="61" t="s">
        <v>7209</v>
      </c>
      <c r="N674" s="13">
        <v>11</v>
      </c>
      <c r="O674" s="13">
        <v>6</v>
      </c>
      <c r="P674" s="13"/>
      <c r="Q674" s="13"/>
      <c r="R674" s="17">
        <v>45748</v>
      </c>
      <c r="S674" s="80" t="s">
        <v>9340</v>
      </c>
      <c r="T674" s="18"/>
      <c r="U674" s="13" t="s">
        <v>3068</v>
      </c>
      <c r="V674" s="13" t="s">
        <v>5427</v>
      </c>
      <c r="W674" s="13"/>
      <c r="X674" s="13" t="s">
        <v>5708</v>
      </c>
      <c r="Y674" s="13" t="s">
        <v>5708</v>
      </c>
      <c r="Z674" s="13" t="s">
        <v>5708</v>
      </c>
      <c r="AA674" s="104" t="s">
        <v>8438</v>
      </c>
      <c r="AB674" s="103"/>
      <c r="AC674" s="12">
        <f t="shared" si="83"/>
        <v>2</v>
      </c>
      <c r="AD674" s="103"/>
      <c r="AE674" s="12">
        <f t="shared" si="84"/>
        <v>2</v>
      </c>
      <c r="AF674" s="103"/>
      <c r="AG674" s="12">
        <f t="shared" si="85"/>
        <v>2</v>
      </c>
      <c r="AH674" s="103"/>
      <c r="AI674" s="12">
        <f t="shared" si="86"/>
        <v>2</v>
      </c>
      <c r="AJ674" s="103" t="s">
        <v>7209</v>
      </c>
      <c r="AK674" s="12">
        <f t="shared" si="87"/>
        <v>1</v>
      </c>
    </row>
    <row r="675" spans="1:37" ht="13.5" customHeight="1">
      <c r="A675" s="13" t="s">
        <v>776</v>
      </c>
      <c r="B675" s="13" t="s">
        <v>3147</v>
      </c>
      <c r="C675" s="13" t="s">
        <v>1990</v>
      </c>
      <c r="D675" s="13" t="s">
        <v>4527</v>
      </c>
      <c r="E675" s="21" t="s">
        <v>7069</v>
      </c>
      <c r="F675" s="12" t="s">
        <v>10560</v>
      </c>
      <c r="G675" s="15" t="s">
        <v>7385</v>
      </c>
      <c r="H675" s="12" t="s">
        <v>10561</v>
      </c>
      <c r="I675" s="22" t="s">
        <v>3533</v>
      </c>
      <c r="J675" s="13" t="str">
        <f t="shared" si="80"/>
        <v>tkhp890656@softbank.ne.jp</v>
      </c>
      <c r="K675" s="28" t="str">
        <f t="shared" si="81"/>
        <v>施設マ・蔵本施設課長 長森誠</v>
      </c>
      <c r="L675" s="13">
        <f t="shared" si="88"/>
        <v>27</v>
      </c>
      <c r="M675" s="145" t="s">
        <v>7219</v>
      </c>
      <c r="N675" s="13">
        <v>12</v>
      </c>
      <c r="O675" s="13">
        <v>7</v>
      </c>
      <c r="P675" s="13"/>
      <c r="Q675" s="13"/>
      <c r="R675" s="17">
        <v>46105</v>
      </c>
      <c r="S675" s="80" t="s">
        <v>10563</v>
      </c>
      <c r="T675" s="18"/>
      <c r="U675" s="13" t="s">
        <v>3114</v>
      </c>
      <c r="V675" s="13" t="s">
        <v>5428</v>
      </c>
      <c r="W675" s="13"/>
      <c r="X675" s="13" t="s">
        <v>5708</v>
      </c>
      <c r="Y675" s="13" t="s">
        <v>5708</v>
      </c>
      <c r="Z675" s="13" t="s">
        <v>5708</v>
      </c>
      <c r="AA675" s="105" t="s">
        <v>8467</v>
      </c>
      <c r="AB675" s="103"/>
      <c r="AC675" s="12">
        <f t="shared" si="83"/>
        <v>2</v>
      </c>
      <c r="AD675" s="103" t="s">
        <v>8784</v>
      </c>
      <c r="AE675" s="12">
        <f t="shared" si="84"/>
        <v>0</v>
      </c>
      <c r="AF675" s="103" t="s">
        <v>8791</v>
      </c>
      <c r="AG675" s="12">
        <f t="shared" si="85"/>
        <v>0</v>
      </c>
      <c r="AH675" s="103" t="s">
        <v>8797</v>
      </c>
      <c r="AI675" s="12">
        <f t="shared" si="86"/>
        <v>1</v>
      </c>
      <c r="AJ675" s="103" t="s">
        <v>7588</v>
      </c>
      <c r="AK675" s="12">
        <f t="shared" si="87"/>
        <v>1</v>
      </c>
    </row>
    <row r="676" spans="1:37" ht="13.5" customHeight="1">
      <c r="A676" s="13" t="s">
        <v>777</v>
      </c>
      <c r="B676" s="13" t="s">
        <v>3147</v>
      </c>
      <c r="C676" s="13" t="s">
        <v>1991</v>
      </c>
      <c r="D676" s="13" t="s">
        <v>4528</v>
      </c>
      <c r="E676" s="21" t="s">
        <v>7067</v>
      </c>
      <c r="F676" s="21" t="s">
        <v>7189</v>
      </c>
      <c r="G676" s="15" t="s">
        <v>7390</v>
      </c>
      <c r="H676" s="14" t="s">
        <v>7190</v>
      </c>
      <c r="I676" s="16" t="s">
        <v>1173</v>
      </c>
      <c r="J676" s="13" t="str">
        <f t="shared" si="80"/>
        <v>tkhp890657@softbank.ne.jp</v>
      </c>
      <c r="K676" s="28" t="str">
        <f t="shared" si="81"/>
        <v>施設マ（電気） 竹縄崇裕</v>
      </c>
      <c r="L676" s="13">
        <f t="shared" si="88"/>
        <v>23</v>
      </c>
      <c r="M676" s="145" t="s">
        <v>7219</v>
      </c>
      <c r="N676" s="13">
        <v>12</v>
      </c>
      <c r="O676" s="13">
        <v>7</v>
      </c>
      <c r="P676" s="13"/>
      <c r="Q676" s="13"/>
      <c r="R676" s="17">
        <v>44938</v>
      </c>
      <c r="S676" s="80" t="s">
        <v>7191</v>
      </c>
      <c r="T676" s="18"/>
      <c r="U676" s="13" t="s">
        <v>3115</v>
      </c>
      <c r="V676" s="13" t="s">
        <v>5429</v>
      </c>
      <c r="W676" s="13"/>
      <c r="X676" s="13" t="s">
        <v>5708</v>
      </c>
      <c r="Y676" s="13" t="s">
        <v>5708</v>
      </c>
      <c r="Z676" s="13" t="s">
        <v>5708</v>
      </c>
      <c r="AA676" s="105" t="s">
        <v>8472</v>
      </c>
      <c r="AB676" s="103"/>
      <c r="AC676" s="12">
        <f t="shared" si="83"/>
        <v>2</v>
      </c>
      <c r="AD676" s="103"/>
      <c r="AE676" s="12">
        <f t="shared" si="84"/>
        <v>2</v>
      </c>
      <c r="AF676" s="103"/>
      <c r="AG676" s="12">
        <f t="shared" si="85"/>
        <v>2</v>
      </c>
      <c r="AH676" s="103"/>
      <c r="AI676" s="12">
        <f t="shared" si="86"/>
        <v>2</v>
      </c>
      <c r="AJ676" s="103" t="s">
        <v>7588</v>
      </c>
      <c r="AK676" s="12">
        <f t="shared" si="87"/>
        <v>1</v>
      </c>
    </row>
    <row r="677" spans="1:37" ht="13.5" customHeight="1">
      <c r="A677" s="20" t="s">
        <v>3189</v>
      </c>
      <c r="B677" s="13" t="s">
        <v>3147</v>
      </c>
      <c r="C677" s="13" t="s">
        <v>1992</v>
      </c>
      <c r="D677" s="13" t="s">
        <v>4529</v>
      </c>
      <c r="E677" s="21" t="s">
        <v>7231</v>
      </c>
      <c r="F677" s="12" t="s">
        <v>9090</v>
      </c>
      <c r="G677" s="15" t="s">
        <v>7232</v>
      </c>
      <c r="H677" s="12" t="s">
        <v>9091</v>
      </c>
      <c r="I677" s="16" t="s">
        <v>10290</v>
      </c>
      <c r="J677" s="13" t="str">
        <f t="shared" si="80"/>
        <v>tkhp890658@softbank.ne.jp</v>
      </c>
      <c r="K677" s="28" t="str">
        <f t="shared" si="81"/>
        <v>精神科神経科 吉田結理</v>
      </c>
      <c r="L677" s="13">
        <f t="shared" si="88"/>
        <v>21</v>
      </c>
      <c r="M677" s="61" t="s">
        <v>7230</v>
      </c>
      <c r="N677" s="13">
        <v>6</v>
      </c>
      <c r="O677" s="13">
        <v>1</v>
      </c>
      <c r="P677" s="13"/>
      <c r="Q677" s="13"/>
      <c r="R677" s="17">
        <v>45748</v>
      </c>
      <c r="S677" s="80" t="s">
        <v>9092</v>
      </c>
      <c r="T677" s="18"/>
      <c r="U677" s="13" t="s">
        <v>2493</v>
      </c>
      <c r="V677" s="13" t="s">
        <v>5430</v>
      </c>
      <c r="W677" s="13"/>
      <c r="X677" s="13" t="s">
        <v>5708</v>
      </c>
      <c r="Y677" s="13" t="s">
        <v>5708</v>
      </c>
      <c r="Z677" s="13" t="s">
        <v>5708</v>
      </c>
      <c r="AA677" s="104" t="s">
        <v>7937</v>
      </c>
      <c r="AB677" s="103"/>
      <c r="AC677" s="12">
        <f t="shared" si="83"/>
        <v>2</v>
      </c>
      <c r="AD677" s="103" t="s">
        <v>8584</v>
      </c>
      <c r="AE677" s="12">
        <f t="shared" si="84"/>
        <v>0</v>
      </c>
      <c r="AF677" s="103" t="s">
        <v>3611</v>
      </c>
      <c r="AG677" s="12">
        <f t="shared" si="85"/>
        <v>0</v>
      </c>
      <c r="AH677" s="103" t="s">
        <v>8619</v>
      </c>
      <c r="AI677" s="12">
        <f t="shared" si="86"/>
        <v>1</v>
      </c>
      <c r="AJ677" s="103" t="s">
        <v>7230</v>
      </c>
      <c r="AK677" s="12">
        <f t="shared" si="87"/>
        <v>1</v>
      </c>
    </row>
    <row r="678" spans="1:37" ht="13.5" customHeight="1">
      <c r="A678" s="13" t="s">
        <v>778</v>
      </c>
      <c r="B678" s="13" t="s">
        <v>3147</v>
      </c>
      <c r="C678" s="13" t="s">
        <v>1993</v>
      </c>
      <c r="D678" s="13" t="s">
        <v>4530</v>
      </c>
      <c r="E678" s="21" t="s">
        <v>5770</v>
      </c>
      <c r="F678" s="21" t="s">
        <v>6057</v>
      </c>
      <c r="G678" s="15" t="s">
        <v>1264</v>
      </c>
      <c r="H678" s="14" t="s">
        <v>3614</v>
      </c>
      <c r="I678" s="22" t="s">
        <v>1265</v>
      </c>
      <c r="J678" s="13" t="str">
        <f t="shared" si="80"/>
        <v>tkhp890659@softbank.ne.jp</v>
      </c>
      <c r="K678" s="28" t="str">
        <f t="shared" si="81"/>
        <v>患者支援セ 岡本秀樹</v>
      </c>
      <c r="L678" s="13">
        <f t="shared" si="88"/>
        <v>19</v>
      </c>
      <c r="M678" s="61" t="s">
        <v>7211</v>
      </c>
      <c r="N678" s="13">
        <v>12</v>
      </c>
      <c r="O678" s="13">
        <v>6</v>
      </c>
      <c r="P678" s="13"/>
      <c r="Q678" s="13"/>
      <c r="R678" s="17">
        <v>42117</v>
      </c>
      <c r="S678" s="80" t="s">
        <v>6799</v>
      </c>
      <c r="T678" s="18"/>
      <c r="U678" s="13" t="s">
        <v>3087</v>
      </c>
      <c r="V678" s="13" t="s">
        <v>5431</v>
      </c>
      <c r="W678" s="13"/>
      <c r="X678" s="13" t="s">
        <v>5708</v>
      </c>
      <c r="Y678" s="13" t="s">
        <v>5708</v>
      </c>
      <c r="Z678" s="13" t="s">
        <v>5708</v>
      </c>
      <c r="AA678" s="105" t="s">
        <v>8461</v>
      </c>
      <c r="AB678" s="103"/>
      <c r="AC678" s="12">
        <f t="shared" si="83"/>
        <v>2</v>
      </c>
      <c r="AD678" s="103"/>
      <c r="AE678" s="12">
        <f t="shared" si="84"/>
        <v>2</v>
      </c>
      <c r="AF678" s="103"/>
      <c r="AG678" s="12">
        <f t="shared" si="85"/>
        <v>2</v>
      </c>
      <c r="AH678" s="103"/>
      <c r="AI678" s="12">
        <f t="shared" si="86"/>
        <v>2</v>
      </c>
      <c r="AJ678" s="103" t="s">
        <v>7587</v>
      </c>
      <c r="AK678" s="12">
        <f t="shared" si="87"/>
        <v>1</v>
      </c>
    </row>
    <row r="679" spans="1:37" ht="13.5" customHeight="1">
      <c r="A679" s="13" t="s">
        <v>779</v>
      </c>
      <c r="B679" s="13" t="s">
        <v>3147</v>
      </c>
      <c r="C679" s="13" t="s">
        <v>1994</v>
      </c>
      <c r="D679" s="13" t="s">
        <v>4531</v>
      </c>
      <c r="E679" s="21" t="s">
        <v>9188</v>
      </c>
      <c r="F679" s="21" t="s">
        <v>9190</v>
      </c>
      <c r="G679" s="15" t="s">
        <v>9189</v>
      </c>
      <c r="H679" s="14" t="s">
        <v>9191</v>
      </c>
      <c r="I679" s="16" t="s">
        <v>2214</v>
      </c>
      <c r="J679" s="13" t="str">
        <f t="shared" si="80"/>
        <v>tkhp890660@softbank.ne.jp</v>
      </c>
      <c r="K679" s="28" t="str">
        <f t="shared" si="81"/>
        <v>小児科 小谷裕美子</v>
      </c>
      <c r="L679" s="13">
        <f t="shared" si="88"/>
        <v>17</v>
      </c>
      <c r="M679" s="61" t="s">
        <v>968</v>
      </c>
      <c r="N679" s="13">
        <v>6</v>
      </c>
      <c r="O679" s="13">
        <v>1</v>
      </c>
      <c r="P679" s="13"/>
      <c r="Q679" s="13"/>
      <c r="R679" s="17">
        <v>45748</v>
      </c>
      <c r="S679" s="80" t="s">
        <v>9192</v>
      </c>
      <c r="T679" s="18"/>
      <c r="U679" s="13" t="s">
        <v>2283</v>
      </c>
      <c r="V679" s="13" t="s">
        <v>5432</v>
      </c>
      <c r="W679" s="13"/>
      <c r="X679" s="13" t="s">
        <v>5708</v>
      </c>
      <c r="Y679" s="13" t="s">
        <v>5708</v>
      </c>
      <c r="Z679" s="13" t="s">
        <v>5708</v>
      </c>
      <c r="AA679" s="104" t="s">
        <v>7633</v>
      </c>
      <c r="AB679" s="103"/>
      <c r="AC679" s="12">
        <f t="shared" si="83"/>
        <v>2</v>
      </c>
      <c r="AD679" s="103"/>
      <c r="AE679" s="12">
        <f t="shared" si="84"/>
        <v>2</v>
      </c>
      <c r="AF679" s="103"/>
      <c r="AG679" s="12">
        <f t="shared" si="85"/>
        <v>2</v>
      </c>
      <c r="AH679" s="103" t="s">
        <v>8621</v>
      </c>
      <c r="AI679" s="12">
        <f t="shared" si="86"/>
        <v>0</v>
      </c>
      <c r="AJ679" s="103" t="s">
        <v>960</v>
      </c>
      <c r="AK679" s="12">
        <f t="shared" si="87"/>
        <v>0</v>
      </c>
    </row>
    <row r="680" spans="1:37" ht="13.5" customHeight="1">
      <c r="A680" s="13" t="s">
        <v>780</v>
      </c>
      <c r="B680" s="13" t="s">
        <v>3147</v>
      </c>
      <c r="C680" s="13" t="s">
        <v>1995</v>
      </c>
      <c r="D680" s="13" t="s">
        <v>4532</v>
      </c>
      <c r="E680" s="21" t="s">
        <v>983</v>
      </c>
      <c r="F680" s="21" t="s">
        <v>9301</v>
      </c>
      <c r="G680" s="15" t="s">
        <v>3322</v>
      </c>
      <c r="H680" s="14"/>
      <c r="I680" s="22" t="s">
        <v>1162</v>
      </c>
      <c r="J680" s="13" t="str">
        <f t="shared" si="80"/>
        <v>tkhp890661@softbank.ne.jp</v>
      </c>
      <c r="K680" s="28" t="str">
        <f t="shared" si="81"/>
        <v>呼吸器内科 オンコール用</v>
      </c>
      <c r="L680" s="13">
        <f t="shared" si="88"/>
        <v>23</v>
      </c>
      <c r="M680" s="61" t="s">
        <v>960</v>
      </c>
      <c r="N680" s="13">
        <v>6</v>
      </c>
      <c r="O680" s="13">
        <v>7</v>
      </c>
      <c r="P680" s="13"/>
      <c r="Q680" s="13"/>
      <c r="R680" s="17">
        <v>45748</v>
      </c>
      <c r="S680" s="80" t="s">
        <v>9302</v>
      </c>
      <c r="T680" s="18"/>
      <c r="U680" s="13" t="s">
        <v>2284</v>
      </c>
      <c r="V680" s="13" t="s">
        <v>5433</v>
      </c>
      <c r="W680" s="13"/>
      <c r="X680" s="13" t="s">
        <v>5708</v>
      </c>
      <c r="Y680" s="13" t="s">
        <v>5708</v>
      </c>
      <c r="Z680" s="13" t="s">
        <v>5708</v>
      </c>
      <c r="AA680" s="104" t="s">
        <v>7634</v>
      </c>
      <c r="AB680" s="103"/>
      <c r="AC680" s="12">
        <f t="shared" si="83"/>
        <v>2</v>
      </c>
      <c r="AD680" s="103"/>
      <c r="AE680" s="12">
        <f t="shared" si="84"/>
        <v>2</v>
      </c>
      <c r="AF680" s="103"/>
      <c r="AG680" s="12">
        <f t="shared" si="85"/>
        <v>2</v>
      </c>
      <c r="AH680" s="103"/>
      <c r="AI680" s="12">
        <f t="shared" si="86"/>
        <v>2</v>
      </c>
      <c r="AJ680" s="103" t="s">
        <v>960</v>
      </c>
      <c r="AK680" s="12">
        <f t="shared" si="87"/>
        <v>1</v>
      </c>
    </row>
    <row r="681" spans="1:37" ht="13.5" customHeight="1">
      <c r="A681" s="13" t="s">
        <v>781</v>
      </c>
      <c r="B681" s="13" t="s">
        <v>3147</v>
      </c>
      <c r="C681" s="13" t="s">
        <v>1996</v>
      </c>
      <c r="D681" s="13" t="s">
        <v>4533</v>
      </c>
      <c r="E681" s="21" t="s">
        <v>983</v>
      </c>
      <c r="F681" s="21" t="s">
        <v>6058</v>
      </c>
      <c r="G681" s="15" t="s">
        <v>3322</v>
      </c>
      <c r="H681" s="14" t="s">
        <v>3609</v>
      </c>
      <c r="I681" s="22" t="s">
        <v>1170</v>
      </c>
      <c r="J681" s="13" t="str">
        <f t="shared" si="80"/>
        <v>tkhp890662@softbank.ne.jp</v>
      </c>
      <c r="K681" s="28" t="str">
        <f t="shared" si="81"/>
        <v>呼吸器内科 河野弘</v>
      </c>
      <c r="L681" s="13">
        <f t="shared" si="88"/>
        <v>17</v>
      </c>
      <c r="M681" s="61" t="s">
        <v>960</v>
      </c>
      <c r="N681" s="13">
        <v>6</v>
      </c>
      <c r="O681" s="13">
        <v>1</v>
      </c>
      <c r="P681" s="13"/>
      <c r="Q681" s="13"/>
      <c r="R681" s="17">
        <v>43919</v>
      </c>
      <c r="S681" s="80" t="s">
        <v>6800</v>
      </c>
      <c r="T681" s="18"/>
      <c r="U681" s="13" t="s">
        <v>2285</v>
      </c>
      <c r="V681" s="13" t="s">
        <v>5434</v>
      </c>
      <c r="W681" s="13"/>
      <c r="X681" s="13" t="s">
        <v>5708</v>
      </c>
      <c r="Y681" s="13" t="s">
        <v>5708</v>
      </c>
      <c r="Z681" s="13" t="s">
        <v>5708</v>
      </c>
      <c r="AA681" s="104" t="s">
        <v>7635</v>
      </c>
      <c r="AB681" s="103"/>
      <c r="AC681" s="12">
        <f t="shared" si="83"/>
        <v>2</v>
      </c>
      <c r="AD681" s="103"/>
      <c r="AE681" s="12">
        <f t="shared" si="84"/>
        <v>2</v>
      </c>
      <c r="AF681" s="103"/>
      <c r="AG681" s="12">
        <f t="shared" si="85"/>
        <v>2</v>
      </c>
      <c r="AH681" s="103"/>
      <c r="AI681" s="12">
        <f t="shared" si="86"/>
        <v>2</v>
      </c>
      <c r="AJ681" s="103" t="s">
        <v>960</v>
      </c>
      <c r="AK681" s="12">
        <f t="shared" si="87"/>
        <v>1</v>
      </c>
    </row>
    <row r="682" spans="1:37" ht="13.5" customHeight="1">
      <c r="A682" s="13" t="s">
        <v>782</v>
      </c>
      <c r="B682" s="13" t="s">
        <v>3147</v>
      </c>
      <c r="C682" s="13" t="s">
        <v>1997</v>
      </c>
      <c r="D682" s="13" t="s">
        <v>4534</v>
      </c>
      <c r="E682" s="21" t="s">
        <v>998</v>
      </c>
      <c r="F682" s="21" t="s">
        <v>6385</v>
      </c>
      <c r="G682" s="15" t="s">
        <v>3329</v>
      </c>
      <c r="H682" s="14" t="s">
        <v>6390</v>
      </c>
      <c r="I682" s="16" t="s">
        <v>2214</v>
      </c>
      <c r="J682" s="13" t="str">
        <f t="shared" si="80"/>
        <v>tkhp890663@softbank.ne.jp</v>
      </c>
      <c r="K682" s="28" t="str">
        <f t="shared" si="81"/>
        <v>小児科 鈴江真史</v>
      </c>
      <c r="L682" s="13">
        <f t="shared" si="88"/>
        <v>15</v>
      </c>
      <c r="M682" s="61" t="s">
        <v>968</v>
      </c>
      <c r="N682" s="13">
        <v>6</v>
      </c>
      <c r="O682" s="13">
        <v>1</v>
      </c>
      <c r="P682" s="13"/>
      <c r="Q682" s="13"/>
      <c r="R682" s="17">
        <v>43952</v>
      </c>
      <c r="S682" s="80" t="s">
        <v>6801</v>
      </c>
      <c r="T682" s="18"/>
      <c r="U682" s="13" t="s">
        <v>2637</v>
      </c>
      <c r="V682" s="13" t="s">
        <v>5435</v>
      </c>
      <c r="W682" s="13"/>
      <c r="X682" s="13" t="s">
        <v>5708</v>
      </c>
      <c r="Y682" s="13" t="s">
        <v>5708</v>
      </c>
      <c r="Z682" s="13" t="s">
        <v>5708</v>
      </c>
      <c r="AA682" s="104" t="s">
        <v>7960</v>
      </c>
      <c r="AB682" s="103"/>
      <c r="AC682" s="12">
        <f t="shared" si="83"/>
        <v>2</v>
      </c>
      <c r="AD682" s="103"/>
      <c r="AE682" s="12">
        <f t="shared" si="84"/>
        <v>2</v>
      </c>
      <c r="AF682" s="103"/>
      <c r="AG682" s="12">
        <f t="shared" si="85"/>
        <v>2</v>
      </c>
      <c r="AH682" s="103"/>
      <c r="AI682" s="12">
        <f t="shared" si="86"/>
        <v>2</v>
      </c>
      <c r="AJ682" s="103" t="s">
        <v>968</v>
      </c>
      <c r="AK682" s="12">
        <f t="shared" si="87"/>
        <v>1</v>
      </c>
    </row>
    <row r="683" spans="1:37" ht="13.5" customHeight="1">
      <c r="A683" s="13" t="s">
        <v>783</v>
      </c>
      <c r="B683" s="13" t="s">
        <v>3147</v>
      </c>
      <c r="C683" s="13" t="s">
        <v>1998</v>
      </c>
      <c r="D683" s="13" t="s">
        <v>4535</v>
      </c>
      <c r="E683" s="12" t="s">
        <v>737</v>
      </c>
      <c r="F683" s="12" t="s">
        <v>9013</v>
      </c>
      <c r="G683" s="15" t="s">
        <v>3356</v>
      </c>
      <c r="H683" s="12" t="s">
        <v>3681</v>
      </c>
      <c r="I683" s="16" t="s">
        <v>8619</v>
      </c>
      <c r="J683" s="13" t="str">
        <f t="shared" si="80"/>
        <v>tkhp890664@softbank.ne.jp</v>
      </c>
      <c r="K683" s="28" t="str">
        <f t="shared" si="81"/>
        <v>歯科麻酔科 藤田創詩</v>
      </c>
      <c r="L683" s="13">
        <f t="shared" si="88"/>
        <v>19</v>
      </c>
      <c r="M683" s="146" t="s">
        <v>8897</v>
      </c>
      <c r="N683" s="13">
        <v>7</v>
      </c>
      <c r="O683" s="13">
        <v>2</v>
      </c>
      <c r="P683" s="13"/>
      <c r="Q683" s="13"/>
      <c r="R683" s="17">
        <v>45383</v>
      </c>
      <c r="S683" s="80" t="s">
        <v>8640</v>
      </c>
      <c r="T683" s="18"/>
      <c r="U683" s="13" t="s">
        <v>2394</v>
      </c>
      <c r="V683" s="13" t="s">
        <v>5436</v>
      </c>
      <c r="W683" s="13"/>
      <c r="X683" s="13" t="s">
        <v>5708</v>
      </c>
      <c r="Y683" s="13" t="s">
        <v>5708</v>
      </c>
      <c r="Z683" s="13" t="s">
        <v>5708</v>
      </c>
      <c r="AA683" s="105" t="s">
        <v>8513</v>
      </c>
      <c r="AB683" s="103" t="s">
        <v>737</v>
      </c>
      <c r="AC683" s="12">
        <f t="shared" si="83"/>
        <v>1</v>
      </c>
      <c r="AD683" s="103" t="s">
        <v>8610</v>
      </c>
      <c r="AE683" s="12">
        <f t="shared" si="84"/>
        <v>0</v>
      </c>
      <c r="AF683" s="103" t="s">
        <v>3681</v>
      </c>
      <c r="AG683" s="12">
        <f t="shared" si="85"/>
        <v>1</v>
      </c>
      <c r="AH683" s="103" t="s">
        <v>8619</v>
      </c>
      <c r="AI683" s="12">
        <f t="shared" si="86"/>
        <v>1</v>
      </c>
      <c r="AJ683" s="103" t="s">
        <v>3200</v>
      </c>
      <c r="AK683" s="12">
        <f t="shared" si="87"/>
        <v>0</v>
      </c>
    </row>
    <row r="684" spans="1:37" ht="13.5" customHeight="1">
      <c r="A684" s="13" t="s">
        <v>784</v>
      </c>
      <c r="B684" s="13" t="s">
        <v>3147</v>
      </c>
      <c r="C684" s="13" t="s">
        <v>1999</v>
      </c>
      <c r="D684" s="13" t="s">
        <v>4536</v>
      </c>
      <c r="E684" s="21" t="s">
        <v>7104</v>
      </c>
      <c r="F684" s="21" t="s">
        <v>7286</v>
      </c>
      <c r="G684" s="15" t="s">
        <v>8992</v>
      </c>
      <c r="H684" s="14" t="s">
        <v>10577</v>
      </c>
      <c r="I684" s="22" t="s">
        <v>926</v>
      </c>
      <c r="J684" s="13" t="str">
        <f t="shared" si="80"/>
        <v>tkhp890665@softbank.ne.jp</v>
      </c>
      <c r="K684" s="28" t="str">
        <f t="shared" si="81"/>
        <v>総務課・総務係長 赤岩良亮</v>
      </c>
      <c r="L684" s="13">
        <f t="shared" si="88"/>
        <v>25</v>
      </c>
      <c r="M684" s="61" t="s">
        <v>3566</v>
      </c>
      <c r="N684" s="13">
        <v>12</v>
      </c>
      <c r="O684" s="13">
        <v>6</v>
      </c>
      <c r="P684" s="13"/>
      <c r="Q684" s="13"/>
      <c r="R684" s="17">
        <v>46104</v>
      </c>
      <c r="S684" s="80" t="s">
        <v>10582</v>
      </c>
      <c r="T684" s="18"/>
      <c r="U684" s="13" t="s">
        <v>3052</v>
      </c>
      <c r="V684" s="13" t="s">
        <v>5437</v>
      </c>
      <c r="W684" s="13"/>
      <c r="X684" s="13" t="s">
        <v>5708</v>
      </c>
      <c r="Y684" s="13" t="s">
        <v>5708</v>
      </c>
      <c r="Z684" s="13" t="s">
        <v>5708</v>
      </c>
      <c r="AA684" s="104" t="s">
        <v>8417</v>
      </c>
      <c r="AB684" s="103"/>
      <c r="AC684" s="12">
        <f t="shared" si="83"/>
        <v>2</v>
      </c>
      <c r="AD684" s="103"/>
      <c r="AE684" s="12">
        <f t="shared" si="84"/>
        <v>2</v>
      </c>
      <c r="AF684" s="103"/>
      <c r="AG684" s="12">
        <f t="shared" si="85"/>
        <v>2</v>
      </c>
      <c r="AH684" s="103"/>
      <c r="AI684" s="12">
        <f t="shared" si="86"/>
        <v>2</v>
      </c>
      <c r="AJ684" s="103" t="s">
        <v>3566</v>
      </c>
      <c r="AK684" s="12">
        <f t="shared" si="87"/>
        <v>1</v>
      </c>
    </row>
    <row r="685" spans="1:37" ht="13.5" customHeight="1">
      <c r="A685" s="13" t="s">
        <v>320</v>
      </c>
      <c r="B685" s="13" t="s">
        <v>3147</v>
      </c>
      <c r="C685" s="13" t="s">
        <v>2000</v>
      </c>
      <c r="D685" s="13" t="s">
        <v>4537</v>
      </c>
      <c r="E685" s="21" t="s">
        <v>737</v>
      </c>
      <c r="F685" s="21" t="s">
        <v>6174</v>
      </c>
      <c r="G685" s="15" t="s">
        <v>3363</v>
      </c>
      <c r="H685" s="14"/>
      <c r="I685" s="16" t="s">
        <v>1171</v>
      </c>
      <c r="J685" s="13" t="str">
        <f t="shared" si="80"/>
        <v>tkhp890666@softbank.ne.jp</v>
      </c>
      <c r="K685" s="28" t="str">
        <f t="shared" si="81"/>
        <v>歯科麻酔科 緊急携帯</v>
      </c>
      <c r="L685" s="13">
        <f t="shared" si="88"/>
        <v>19</v>
      </c>
      <c r="M685" s="146" t="s">
        <v>8897</v>
      </c>
      <c r="N685" s="13">
        <v>7</v>
      </c>
      <c r="O685" s="13">
        <v>7</v>
      </c>
      <c r="P685" s="13"/>
      <c r="Q685" s="13"/>
      <c r="R685" s="17">
        <v>41621</v>
      </c>
      <c r="S685" s="80" t="s">
        <v>6802</v>
      </c>
      <c r="T685" s="18"/>
      <c r="U685" s="13" t="s">
        <v>2763</v>
      </c>
      <c r="V685" s="13" t="s">
        <v>5438</v>
      </c>
      <c r="W685" s="13">
        <v>5</v>
      </c>
      <c r="X685" s="13" t="s">
        <v>5708</v>
      </c>
      <c r="Y685" s="13" t="s">
        <v>5708</v>
      </c>
      <c r="Z685" s="13" t="s">
        <v>5708</v>
      </c>
      <c r="AA685" s="104" t="s">
        <v>8083</v>
      </c>
      <c r="AB685" s="103"/>
      <c r="AC685" s="12">
        <f t="shared" si="83"/>
        <v>2</v>
      </c>
      <c r="AD685" s="103"/>
      <c r="AE685" s="12">
        <f t="shared" si="84"/>
        <v>2</v>
      </c>
      <c r="AF685" s="103"/>
      <c r="AG685" s="12">
        <f t="shared" si="85"/>
        <v>2</v>
      </c>
      <c r="AH685" s="103"/>
      <c r="AI685" s="12">
        <f t="shared" si="86"/>
        <v>2</v>
      </c>
      <c r="AJ685" s="103" t="s">
        <v>3200</v>
      </c>
      <c r="AK685" s="12">
        <f t="shared" si="87"/>
        <v>0</v>
      </c>
    </row>
    <row r="686" spans="1:37" ht="13.5" customHeight="1">
      <c r="A686" s="13" t="s">
        <v>785</v>
      </c>
      <c r="B686" s="13" t="s">
        <v>3147</v>
      </c>
      <c r="C686" s="13" t="s">
        <v>2001</v>
      </c>
      <c r="D686" s="13" t="s">
        <v>4538</v>
      </c>
      <c r="E686" s="21" t="s">
        <v>7068</v>
      </c>
      <c r="F686" s="21" t="s">
        <v>6059</v>
      </c>
      <c r="G686" s="15" t="s">
        <v>7393</v>
      </c>
      <c r="H686" s="14"/>
      <c r="I686" s="22" t="s">
        <v>954</v>
      </c>
      <c r="J686" s="13" t="str">
        <f t="shared" si="80"/>
        <v>tkhp890667@softbank.ne.jp</v>
      </c>
      <c r="K686" s="28" t="str">
        <f t="shared" si="81"/>
        <v>施設マ 清掃業者２</v>
      </c>
      <c r="L686" s="13">
        <f t="shared" si="88"/>
        <v>17</v>
      </c>
      <c r="M686" s="145" t="s">
        <v>7219</v>
      </c>
      <c r="N686" s="13">
        <v>12</v>
      </c>
      <c r="O686" s="13">
        <v>7</v>
      </c>
      <c r="P686" s="13"/>
      <c r="Q686" s="13"/>
      <c r="R686" s="17">
        <v>43919</v>
      </c>
      <c r="S686" s="80" t="s">
        <v>6803</v>
      </c>
      <c r="T686" s="18"/>
      <c r="U686" s="13" t="s">
        <v>3116</v>
      </c>
      <c r="V686" s="13" t="s">
        <v>5439</v>
      </c>
      <c r="W686" s="13"/>
      <c r="X686" s="13" t="s">
        <v>5708</v>
      </c>
      <c r="Y686" s="13" t="s">
        <v>5708</v>
      </c>
      <c r="Z686" s="13" t="s">
        <v>5708</v>
      </c>
      <c r="AA686" s="105" t="s">
        <v>8477</v>
      </c>
      <c r="AB686" s="103"/>
      <c r="AC686" s="12">
        <f t="shared" si="83"/>
        <v>2</v>
      </c>
      <c r="AD686" s="103"/>
      <c r="AE686" s="12">
        <f t="shared" si="84"/>
        <v>2</v>
      </c>
      <c r="AF686" s="103"/>
      <c r="AG686" s="12">
        <f t="shared" si="85"/>
        <v>2</v>
      </c>
      <c r="AH686" s="103"/>
      <c r="AI686" s="12">
        <f t="shared" si="86"/>
        <v>2</v>
      </c>
      <c r="AJ686" s="103" t="s">
        <v>7588</v>
      </c>
      <c r="AK686" s="12">
        <f t="shared" si="87"/>
        <v>1</v>
      </c>
    </row>
    <row r="687" spans="1:37" ht="13.5" customHeight="1">
      <c r="A687" s="13" t="s">
        <v>786</v>
      </c>
      <c r="B687" s="13" t="s">
        <v>3147</v>
      </c>
      <c r="C687" s="13" t="s">
        <v>2002</v>
      </c>
      <c r="D687" s="13" t="s">
        <v>4539</v>
      </c>
      <c r="E687" s="21" t="s">
        <v>7068</v>
      </c>
      <c r="F687" s="21" t="s">
        <v>6060</v>
      </c>
      <c r="G687" s="15" t="s">
        <v>7394</v>
      </c>
      <c r="H687" s="14"/>
      <c r="I687" s="22" t="s">
        <v>954</v>
      </c>
      <c r="J687" s="13" t="str">
        <f t="shared" si="80"/>
        <v>tkhp890668@softbank.ne.jp</v>
      </c>
      <c r="K687" s="28" t="str">
        <f t="shared" si="81"/>
        <v>施設マ 清掃業者３</v>
      </c>
      <c r="L687" s="13">
        <f t="shared" si="88"/>
        <v>17</v>
      </c>
      <c r="M687" s="145" t="s">
        <v>7219</v>
      </c>
      <c r="N687" s="13">
        <v>12</v>
      </c>
      <c r="O687" s="13">
        <v>7</v>
      </c>
      <c r="P687" s="13"/>
      <c r="Q687" s="13"/>
      <c r="R687" s="17">
        <v>43919</v>
      </c>
      <c r="S687" s="80" t="s">
        <v>6804</v>
      </c>
      <c r="T687" s="18"/>
      <c r="U687" s="13" t="s">
        <v>3117</v>
      </c>
      <c r="V687" s="13" t="s">
        <v>5440</v>
      </c>
      <c r="W687" s="13"/>
      <c r="X687" s="13" t="s">
        <v>5708</v>
      </c>
      <c r="Y687" s="13" t="s">
        <v>5708</v>
      </c>
      <c r="Z687" s="13" t="s">
        <v>5708</v>
      </c>
      <c r="AA687" s="105" t="s">
        <v>8478</v>
      </c>
      <c r="AB687" s="103"/>
      <c r="AC687" s="12">
        <f t="shared" si="83"/>
        <v>2</v>
      </c>
      <c r="AD687" s="103"/>
      <c r="AE687" s="12">
        <f t="shared" si="84"/>
        <v>2</v>
      </c>
      <c r="AF687" s="103"/>
      <c r="AG687" s="12">
        <f t="shared" si="85"/>
        <v>2</v>
      </c>
      <c r="AH687" s="103"/>
      <c r="AI687" s="12">
        <f t="shared" si="86"/>
        <v>2</v>
      </c>
      <c r="AJ687" s="103" t="s">
        <v>7588</v>
      </c>
      <c r="AK687" s="12">
        <f t="shared" si="87"/>
        <v>1</v>
      </c>
    </row>
    <row r="688" spans="1:37" ht="13.5" customHeight="1">
      <c r="A688" s="13" t="s">
        <v>787</v>
      </c>
      <c r="B688" s="13" t="s">
        <v>3147</v>
      </c>
      <c r="C688" s="13" t="s">
        <v>2003</v>
      </c>
      <c r="D688" s="13" t="s">
        <v>4540</v>
      </c>
      <c r="E688" s="21" t="s">
        <v>5770</v>
      </c>
      <c r="F688" s="21" t="s">
        <v>7527</v>
      </c>
      <c r="G688" s="15" t="s">
        <v>1264</v>
      </c>
      <c r="H688" s="14" t="s">
        <v>7528</v>
      </c>
      <c r="I688" s="22" t="s">
        <v>1187</v>
      </c>
      <c r="J688" s="13" t="str">
        <f t="shared" si="80"/>
        <v>tkhp890669@softbank.ne.jp</v>
      </c>
      <c r="K688" s="28" t="str">
        <f t="shared" si="81"/>
        <v>患者支援セ 栗原看護師</v>
      </c>
      <c r="L688" s="13">
        <f t="shared" si="88"/>
        <v>21</v>
      </c>
      <c r="M688" s="61" t="s">
        <v>977</v>
      </c>
      <c r="N688" s="13">
        <v>12</v>
      </c>
      <c r="O688" s="13">
        <v>3</v>
      </c>
      <c r="P688" s="13"/>
      <c r="Q688" s="13"/>
      <c r="R688" s="17">
        <v>45180</v>
      </c>
      <c r="S688" s="82" t="s">
        <v>7529</v>
      </c>
      <c r="T688" s="18"/>
      <c r="U688" s="13" t="s">
        <v>2318</v>
      </c>
      <c r="V688" s="13" t="s">
        <v>5441</v>
      </c>
      <c r="W688" s="13"/>
      <c r="X688" s="13" t="s">
        <v>5708</v>
      </c>
      <c r="Y688" s="13" t="s">
        <v>5708</v>
      </c>
      <c r="Z688" s="13" t="s">
        <v>5708</v>
      </c>
      <c r="AA688" s="104" t="s">
        <v>8265</v>
      </c>
      <c r="AB688" s="103"/>
      <c r="AC688" s="12">
        <f t="shared" si="83"/>
        <v>2</v>
      </c>
      <c r="AD688" s="103"/>
      <c r="AE688" s="12">
        <f t="shared" si="84"/>
        <v>2</v>
      </c>
      <c r="AF688" s="103"/>
      <c r="AG688" s="12">
        <f t="shared" si="85"/>
        <v>2</v>
      </c>
      <c r="AH688" s="103"/>
      <c r="AI688" s="12">
        <f t="shared" si="86"/>
        <v>2</v>
      </c>
      <c r="AJ688" s="103" t="s">
        <v>977</v>
      </c>
      <c r="AK688" s="12">
        <f t="shared" si="87"/>
        <v>1</v>
      </c>
    </row>
    <row r="689" spans="1:37" ht="13.5" customHeight="1">
      <c r="A689" s="13" t="s">
        <v>788</v>
      </c>
      <c r="B689" s="13" t="s">
        <v>3147</v>
      </c>
      <c r="C689" s="13" t="s">
        <v>2004</v>
      </c>
      <c r="D689" s="13" t="s">
        <v>4541</v>
      </c>
      <c r="E689" s="21" t="s">
        <v>7105</v>
      </c>
      <c r="F689" s="21" t="s">
        <v>9374</v>
      </c>
      <c r="G689" s="15" t="s">
        <v>8994</v>
      </c>
      <c r="H689" s="14" t="s">
        <v>9375</v>
      </c>
      <c r="I689" s="22" t="s">
        <v>926</v>
      </c>
      <c r="J689" s="13" t="str">
        <f t="shared" si="80"/>
        <v>tkhp890670@softbank.ne.jp</v>
      </c>
      <c r="K689" s="28" t="str">
        <f t="shared" si="81"/>
        <v>総務課・広報企画係長 尾田里奈</v>
      </c>
      <c r="L689" s="13">
        <f t="shared" si="88"/>
        <v>29</v>
      </c>
      <c r="M689" s="61" t="s">
        <v>3566</v>
      </c>
      <c r="N689" s="13">
        <v>12</v>
      </c>
      <c r="O689" s="13">
        <v>6</v>
      </c>
      <c r="P689" s="13"/>
      <c r="Q689" s="13"/>
      <c r="R689" s="17">
        <v>45748</v>
      </c>
      <c r="S689" s="86" t="s">
        <v>9376</v>
      </c>
      <c r="T689" s="24"/>
      <c r="U689" s="13" t="s">
        <v>3053</v>
      </c>
      <c r="V689" s="13" t="s">
        <v>5442</v>
      </c>
      <c r="W689" s="13"/>
      <c r="X689" s="13" t="s">
        <v>5708</v>
      </c>
      <c r="Y689" s="13" t="s">
        <v>5708</v>
      </c>
      <c r="Z689" s="13" t="s">
        <v>5708</v>
      </c>
      <c r="AA689" s="104" t="s">
        <v>8420</v>
      </c>
      <c r="AB689" s="103"/>
      <c r="AC689" s="12">
        <f t="shared" si="83"/>
        <v>2</v>
      </c>
      <c r="AD689" s="103"/>
      <c r="AE689" s="12">
        <f t="shared" si="84"/>
        <v>2</v>
      </c>
      <c r="AF689" s="103"/>
      <c r="AG689" s="12">
        <f t="shared" si="85"/>
        <v>2</v>
      </c>
      <c r="AH689" s="103"/>
      <c r="AI689" s="12">
        <f t="shared" si="86"/>
        <v>2</v>
      </c>
      <c r="AJ689" s="103" t="s">
        <v>3566</v>
      </c>
      <c r="AK689" s="12">
        <f t="shared" si="87"/>
        <v>1</v>
      </c>
    </row>
    <row r="690" spans="1:37" ht="13.5" customHeight="1">
      <c r="A690" s="13" t="s">
        <v>789</v>
      </c>
      <c r="B690" s="13" t="s">
        <v>3147</v>
      </c>
      <c r="C690" s="13" t="s">
        <v>2005</v>
      </c>
      <c r="D690" s="13" t="s">
        <v>4542</v>
      </c>
      <c r="E690" s="21" t="s">
        <v>8988</v>
      </c>
      <c r="F690" s="12" t="s">
        <v>10578</v>
      </c>
      <c r="G690" s="15" t="s">
        <v>8991</v>
      </c>
      <c r="H690" s="14" t="s">
        <v>10579</v>
      </c>
      <c r="I690" s="22" t="s">
        <v>8990</v>
      </c>
      <c r="J690" s="13" t="str">
        <f t="shared" si="80"/>
        <v>tkhp890671@softbank.ne.jp</v>
      </c>
      <c r="K690" s="28" t="str">
        <f t="shared" si="81"/>
        <v>総務課・副課長　労務係長 有賀なぎさ</v>
      </c>
      <c r="L690" s="13">
        <f t="shared" si="88"/>
        <v>35</v>
      </c>
      <c r="M690" s="61" t="s">
        <v>3566</v>
      </c>
      <c r="N690" s="13">
        <v>12</v>
      </c>
      <c r="O690" s="13">
        <v>6</v>
      </c>
      <c r="P690" s="13"/>
      <c r="Q690" s="13"/>
      <c r="R690" s="17">
        <v>46104</v>
      </c>
      <c r="S690" s="80" t="s">
        <v>10583</v>
      </c>
      <c r="T690" s="18"/>
      <c r="U690" s="13" t="s">
        <v>3054</v>
      </c>
      <c r="V690" s="13" t="s">
        <v>5443</v>
      </c>
      <c r="W690" s="13"/>
      <c r="X690" s="13" t="s">
        <v>5708</v>
      </c>
      <c r="Y690" s="13" t="s">
        <v>5708</v>
      </c>
      <c r="Z690" s="13" t="s">
        <v>5708</v>
      </c>
      <c r="AA690" s="104" t="s">
        <v>8421</v>
      </c>
      <c r="AB690" s="103"/>
      <c r="AC690" s="12">
        <f t="shared" si="83"/>
        <v>2</v>
      </c>
      <c r="AD690" s="103" t="s">
        <v>8740</v>
      </c>
      <c r="AE690" s="12">
        <f t="shared" si="84"/>
        <v>0</v>
      </c>
      <c r="AF690" s="103"/>
      <c r="AG690" s="12">
        <f t="shared" si="85"/>
        <v>2</v>
      </c>
      <c r="AH690" s="103" t="s">
        <v>8740</v>
      </c>
      <c r="AI690" s="12">
        <f t="shared" si="86"/>
        <v>0</v>
      </c>
      <c r="AJ690" s="103" t="s">
        <v>3566</v>
      </c>
      <c r="AK690" s="12">
        <f t="shared" si="87"/>
        <v>1</v>
      </c>
    </row>
    <row r="691" spans="1:37" ht="13.5" customHeight="1">
      <c r="A691" s="13" t="s">
        <v>790</v>
      </c>
      <c r="B691" s="13" t="s">
        <v>3147</v>
      </c>
      <c r="C691" s="13" t="s">
        <v>2006</v>
      </c>
      <c r="D691" s="13" t="s">
        <v>4543</v>
      </c>
      <c r="E691" s="21" t="s">
        <v>7106</v>
      </c>
      <c r="F691" s="21" t="s">
        <v>6061</v>
      </c>
      <c r="G691" s="15" t="s">
        <v>3419</v>
      </c>
      <c r="H691" s="14" t="s">
        <v>3797</v>
      </c>
      <c r="I691" s="22" t="s">
        <v>926</v>
      </c>
      <c r="J691" s="13" t="str">
        <f t="shared" si="80"/>
        <v>tkhp890672@softbank.ne.jp</v>
      </c>
      <c r="K691" s="28" t="str">
        <f t="shared" si="81"/>
        <v>総務課・卒後臨床研修係長 山上真樹子</v>
      </c>
      <c r="L691" s="13">
        <f t="shared" si="88"/>
        <v>35</v>
      </c>
      <c r="M691" s="61" t="s">
        <v>3566</v>
      </c>
      <c r="N691" s="13">
        <v>12</v>
      </c>
      <c r="O691" s="13">
        <v>6</v>
      </c>
      <c r="P691" s="13"/>
      <c r="Q691" s="13"/>
      <c r="R691" s="17">
        <v>45017</v>
      </c>
      <c r="S691" s="81" t="s">
        <v>7288</v>
      </c>
      <c r="T691" s="24"/>
      <c r="U691" s="13" t="s">
        <v>3055</v>
      </c>
      <c r="V691" s="13" t="s">
        <v>5444</v>
      </c>
      <c r="W691" s="13"/>
      <c r="X691" s="13" t="s">
        <v>5708</v>
      </c>
      <c r="Y691" s="13" t="s">
        <v>5708</v>
      </c>
      <c r="Z691" s="13" t="s">
        <v>5708</v>
      </c>
      <c r="AA691" s="104" t="s">
        <v>8422</v>
      </c>
      <c r="AB691" s="103"/>
      <c r="AC691" s="12">
        <f t="shared" si="83"/>
        <v>2</v>
      </c>
      <c r="AD691" s="103"/>
      <c r="AE691" s="12">
        <f t="shared" si="84"/>
        <v>2</v>
      </c>
      <c r="AF691" s="103"/>
      <c r="AG691" s="12">
        <f t="shared" si="85"/>
        <v>2</v>
      </c>
      <c r="AH691" s="103"/>
      <c r="AI691" s="12">
        <f t="shared" si="86"/>
        <v>2</v>
      </c>
      <c r="AJ691" s="103" t="s">
        <v>3566</v>
      </c>
      <c r="AK691" s="12">
        <f t="shared" si="87"/>
        <v>1</v>
      </c>
    </row>
    <row r="692" spans="1:37" ht="13.5" customHeight="1">
      <c r="A692" s="20" t="s">
        <v>1193</v>
      </c>
      <c r="B692" s="13" t="s">
        <v>3147</v>
      </c>
      <c r="C692" s="13" t="s">
        <v>2007</v>
      </c>
      <c r="D692" s="13" t="s">
        <v>4544</v>
      </c>
      <c r="E692" s="21" t="s">
        <v>10580</v>
      </c>
      <c r="F692" s="12" t="s">
        <v>8989</v>
      </c>
      <c r="G692" s="15" t="s">
        <v>3420</v>
      </c>
      <c r="H692" s="14" t="s">
        <v>8996</v>
      </c>
      <c r="I692" s="22" t="s">
        <v>926</v>
      </c>
      <c r="J692" s="13" t="str">
        <f t="shared" si="80"/>
        <v>tkhp890673@softbank.ne.jp</v>
      </c>
      <c r="K692" s="28" t="str">
        <f t="shared" si="81"/>
        <v>総務課・副課長　専門研修係長 喜多良太</v>
      </c>
      <c r="L692" s="13">
        <f t="shared" si="88"/>
        <v>37</v>
      </c>
      <c r="M692" s="61" t="s">
        <v>3566</v>
      </c>
      <c r="N692" s="13">
        <v>12</v>
      </c>
      <c r="O692" s="13">
        <v>6</v>
      </c>
      <c r="P692" s="13"/>
      <c r="Q692" s="13"/>
      <c r="R692" s="17">
        <v>46104</v>
      </c>
      <c r="S692" s="82" t="s">
        <v>10584</v>
      </c>
      <c r="T692" s="18"/>
      <c r="U692" s="13" t="s">
        <v>3056</v>
      </c>
      <c r="V692" s="13" t="s">
        <v>5445</v>
      </c>
      <c r="W692" s="13"/>
      <c r="X692" s="13" t="s">
        <v>5708</v>
      </c>
      <c r="Y692" s="13" t="s">
        <v>5708</v>
      </c>
      <c r="Z692" s="13" t="s">
        <v>5708</v>
      </c>
      <c r="AA692" s="104" t="s">
        <v>8423</v>
      </c>
      <c r="AB692" s="103"/>
      <c r="AC692" s="12">
        <f t="shared" si="83"/>
        <v>2</v>
      </c>
      <c r="AD692" s="103"/>
      <c r="AE692" s="12">
        <f t="shared" si="84"/>
        <v>2</v>
      </c>
      <c r="AF692" s="103"/>
      <c r="AG692" s="12">
        <f t="shared" si="85"/>
        <v>2</v>
      </c>
      <c r="AH692" s="103"/>
      <c r="AI692" s="12">
        <f t="shared" si="86"/>
        <v>2</v>
      </c>
      <c r="AJ692" s="103" t="s">
        <v>3566</v>
      </c>
      <c r="AK692" s="12">
        <f t="shared" si="87"/>
        <v>1</v>
      </c>
    </row>
    <row r="693" spans="1:37" ht="13.5" customHeight="1">
      <c r="A693" s="13" t="s">
        <v>791</v>
      </c>
      <c r="B693" s="13" t="s">
        <v>3147</v>
      </c>
      <c r="C693" s="13" t="s">
        <v>2008</v>
      </c>
      <c r="D693" s="13" t="s">
        <v>4545</v>
      </c>
      <c r="E693" s="21" t="s">
        <v>5829</v>
      </c>
      <c r="F693" s="12" t="s">
        <v>9312</v>
      </c>
      <c r="G693" s="15" t="s">
        <v>3422</v>
      </c>
      <c r="H693" s="12" t="s">
        <v>3611</v>
      </c>
      <c r="I693" s="16" t="s">
        <v>8769</v>
      </c>
      <c r="J693" s="13" t="str">
        <f t="shared" si="80"/>
        <v>tkhp890674@softbank.ne.jp</v>
      </c>
      <c r="K693" s="28" t="str">
        <f t="shared" si="81"/>
        <v>経営企画・経営企画係長 鈴木孝造</v>
      </c>
      <c r="L693" s="13">
        <f t="shared" si="88"/>
        <v>31</v>
      </c>
      <c r="M693" s="61" t="s">
        <v>3567</v>
      </c>
      <c r="N693" s="13">
        <v>12</v>
      </c>
      <c r="O693" s="13">
        <v>6</v>
      </c>
      <c r="P693" s="13"/>
      <c r="Q693" s="13"/>
      <c r="R693" s="17">
        <v>45383</v>
      </c>
      <c r="S693" s="80" t="s">
        <v>8840</v>
      </c>
      <c r="T693" s="18"/>
      <c r="U693" s="13" t="s">
        <v>3063</v>
      </c>
      <c r="V693" s="13" t="s">
        <v>5446</v>
      </c>
      <c r="W693" s="13"/>
      <c r="X693" s="13" t="s">
        <v>5708</v>
      </c>
      <c r="Y693" s="13" t="s">
        <v>5708</v>
      </c>
      <c r="Z693" s="13" t="s">
        <v>5708</v>
      </c>
      <c r="AA693" s="104" t="s">
        <v>8431</v>
      </c>
      <c r="AB693" s="103"/>
      <c r="AC693" s="12">
        <f t="shared" si="83"/>
        <v>2</v>
      </c>
      <c r="AD693" s="103" t="s">
        <v>8742</v>
      </c>
      <c r="AE693" s="12">
        <f t="shared" si="84"/>
        <v>0</v>
      </c>
      <c r="AF693" s="103" t="s">
        <v>3611</v>
      </c>
      <c r="AG693" s="12">
        <f t="shared" si="85"/>
        <v>1</v>
      </c>
      <c r="AH693" s="103" t="s">
        <v>8769</v>
      </c>
      <c r="AI693" s="12">
        <f t="shared" si="86"/>
        <v>1</v>
      </c>
      <c r="AJ693" s="103" t="s">
        <v>3567</v>
      </c>
      <c r="AK693" s="12">
        <f t="shared" si="87"/>
        <v>1</v>
      </c>
    </row>
    <row r="694" spans="1:37" ht="13.5" customHeight="1">
      <c r="A694" s="13" t="s">
        <v>792</v>
      </c>
      <c r="B694" s="13" t="s">
        <v>3147</v>
      </c>
      <c r="C694" s="13" t="s">
        <v>2009</v>
      </c>
      <c r="D694" s="13" t="s">
        <v>4546</v>
      </c>
      <c r="E694" s="21" t="s">
        <v>5830</v>
      </c>
      <c r="F694" s="12" t="s">
        <v>9447</v>
      </c>
      <c r="G694" s="15" t="s">
        <v>7316</v>
      </c>
      <c r="H694" s="12" t="s">
        <v>9289</v>
      </c>
      <c r="I694" s="16" t="s">
        <v>8769</v>
      </c>
      <c r="J694" s="13" t="str">
        <f t="shared" si="80"/>
        <v>tkhp890675@softbank.ne.jp</v>
      </c>
      <c r="K694" s="28" t="str">
        <f t="shared" si="81"/>
        <v>経営企画・予算管理係長 岡田準</v>
      </c>
      <c r="L694" s="13">
        <f t="shared" si="88"/>
        <v>29</v>
      </c>
      <c r="M694" s="61" t="s">
        <v>3567</v>
      </c>
      <c r="N694" s="13">
        <v>12</v>
      </c>
      <c r="O694" s="13">
        <v>6</v>
      </c>
      <c r="P694" s="13"/>
      <c r="Q694" s="13"/>
      <c r="R694" s="17">
        <v>45748</v>
      </c>
      <c r="S694" s="80" t="s">
        <v>9315</v>
      </c>
      <c r="T694" s="18"/>
      <c r="U694" s="13" t="s">
        <v>3064</v>
      </c>
      <c r="V694" s="13" t="s">
        <v>5447</v>
      </c>
      <c r="W694" s="13"/>
      <c r="X694" s="13" t="s">
        <v>5708</v>
      </c>
      <c r="Y694" s="13" t="s">
        <v>5708</v>
      </c>
      <c r="Z694" s="13" t="s">
        <v>5708</v>
      </c>
      <c r="AA694" s="104" t="s">
        <v>8433</v>
      </c>
      <c r="AB694" s="103"/>
      <c r="AC694" s="12">
        <f t="shared" si="83"/>
        <v>2</v>
      </c>
      <c r="AD694" s="103" t="s">
        <v>8743</v>
      </c>
      <c r="AE694" s="12">
        <f t="shared" si="84"/>
        <v>0</v>
      </c>
      <c r="AF694" s="103" t="s">
        <v>8758</v>
      </c>
      <c r="AG694" s="12">
        <f t="shared" si="85"/>
        <v>0</v>
      </c>
      <c r="AH694" s="103" t="s">
        <v>8769</v>
      </c>
      <c r="AI694" s="12">
        <f t="shared" si="86"/>
        <v>1</v>
      </c>
      <c r="AJ694" s="103" t="s">
        <v>3567</v>
      </c>
      <c r="AK694" s="12">
        <f t="shared" si="87"/>
        <v>1</v>
      </c>
    </row>
    <row r="695" spans="1:37" ht="13.5" customHeight="1">
      <c r="A695" s="13" t="s">
        <v>793</v>
      </c>
      <c r="B695" s="13" t="s">
        <v>3147</v>
      </c>
      <c r="C695" s="13" t="s">
        <v>2010</v>
      </c>
      <c r="D695" s="13" t="s">
        <v>4547</v>
      </c>
      <c r="E695" s="21" t="s">
        <v>5831</v>
      </c>
      <c r="F695" s="21" t="s">
        <v>9403</v>
      </c>
      <c r="G695" s="15" t="s">
        <v>7319</v>
      </c>
      <c r="H695" s="14" t="s">
        <v>9404</v>
      </c>
      <c r="I695" s="22" t="s">
        <v>926</v>
      </c>
      <c r="J695" s="13" t="str">
        <f t="shared" si="80"/>
        <v>tkhp890676@softbank.ne.jp</v>
      </c>
      <c r="K695" s="28" t="str">
        <f t="shared" si="81"/>
        <v>経理調達・経理管理係長 島巡恵理香</v>
      </c>
      <c r="L695" s="13">
        <f t="shared" si="88"/>
        <v>33</v>
      </c>
      <c r="M695" s="61" t="s">
        <v>7209</v>
      </c>
      <c r="N695" s="13">
        <v>12</v>
      </c>
      <c r="O695" s="13">
        <v>6</v>
      </c>
      <c r="P695" s="13"/>
      <c r="Q695" s="13"/>
      <c r="R695" s="17">
        <v>45748</v>
      </c>
      <c r="S695" s="82" t="s">
        <v>9405</v>
      </c>
      <c r="T695" s="18"/>
      <c r="U695" s="13" t="s">
        <v>3069</v>
      </c>
      <c r="V695" s="13" t="s">
        <v>5448</v>
      </c>
      <c r="W695" s="13"/>
      <c r="X695" s="13" t="s">
        <v>5708</v>
      </c>
      <c r="Y695" s="13" t="s">
        <v>5708</v>
      </c>
      <c r="Z695" s="13" t="s">
        <v>5708</v>
      </c>
      <c r="AA695" s="104" t="s">
        <v>8439</v>
      </c>
      <c r="AB695" s="103"/>
      <c r="AC695" s="12">
        <f t="shared" si="83"/>
        <v>2</v>
      </c>
      <c r="AD695" s="103"/>
      <c r="AE695" s="12">
        <f t="shared" si="84"/>
        <v>2</v>
      </c>
      <c r="AF695" s="103"/>
      <c r="AG695" s="12">
        <f t="shared" si="85"/>
        <v>2</v>
      </c>
      <c r="AH695" s="103"/>
      <c r="AI695" s="12">
        <f t="shared" si="86"/>
        <v>2</v>
      </c>
      <c r="AJ695" s="103" t="s">
        <v>7209</v>
      </c>
      <c r="AK695" s="12">
        <f t="shared" si="87"/>
        <v>1</v>
      </c>
    </row>
    <row r="696" spans="1:37" ht="13.5" customHeight="1">
      <c r="A696" s="13" t="s">
        <v>794</v>
      </c>
      <c r="B696" s="13" t="s">
        <v>3147</v>
      </c>
      <c r="C696" s="13" t="s">
        <v>2011</v>
      </c>
      <c r="D696" s="13" t="s">
        <v>4548</v>
      </c>
      <c r="E696" s="21" t="s">
        <v>5832</v>
      </c>
      <c r="F696" s="21" t="s">
        <v>9406</v>
      </c>
      <c r="G696" s="15" t="s">
        <v>7320</v>
      </c>
      <c r="H696" s="14" t="s">
        <v>9407</v>
      </c>
      <c r="I696" s="22" t="s">
        <v>926</v>
      </c>
      <c r="J696" s="13" t="str">
        <f t="shared" si="80"/>
        <v>tkhp890677@softbank.ne.jp</v>
      </c>
      <c r="K696" s="28" t="str">
        <f t="shared" si="81"/>
        <v>経理調達・調達係長 福井望</v>
      </c>
      <c r="L696" s="13">
        <f t="shared" si="88"/>
        <v>25</v>
      </c>
      <c r="M696" s="61" t="s">
        <v>7209</v>
      </c>
      <c r="N696" s="13">
        <v>12</v>
      </c>
      <c r="O696" s="13">
        <v>6</v>
      </c>
      <c r="P696" s="13"/>
      <c r="Q696" s="13"/>
      <c r="R696" s="17">
        <v>45748</v>
      </c>
      <c r="S696" s="80" t="s">
        <v>9408</v>
      </c>
      <c r="T696" s="18"/>
      <c r="U696" s="13" t="s">
        <v>3070</v>
      </c>
      <c r="V696" s="13" t="s">
        <v>5449</v>
      </c>
      <c r="W696" s="13"/>
      <c r="X696" s="13" t="s">
        <v>5708</v>
      </c>
      <c r="Y696" s="13" t="s">
        <v>5708</v>
      </c>
      <c r="Z696" s="13" t="s">
        <v>5708</v>
      </c>
      <c r="AA696" s="104" t="s">
        <v>8440</v>
      </c>
      <c r="AB696" s="103"/>
      <c r="AC696" s="12">
        <f t="shared" si="83"/>
        <v>2</v>
      </c>
      <c r="AD696" s="103"/>
      <c r="AE696" s="12">
        <f t="shared" si="84"/>
        <v>2</v>
      </c>
      <c r="AF696" s="103"/>
      <c r="AG696" s="12">
        <f t="shared" si="85"/>
        <v>2</v>
      </c>
      <c r="AH696" s="103"/>
      <c r="AI696" s="12">
        <f t="shared" si="86"/>
        <v>2</v>
      </c>
      <c r="AJ696" s="103" t="s">
        <v>7209</v>
      </c>
      <c r="AK696" s="12">
        <f t="shared" si="87"/>
        <v>1</v>
      </c>
    </row>
    <row r="697" spans="1:37" ht="13.5" customHeight="1">
      <c r="A697" s="13" t="s">
        <v>795</v>
      </c>
      <c r="B697" s="13" t="s">
        <v>3147</v>
      </c>
      <c r="C697" s="13" t="s">
        <v>2012</v>
      </c>
      <c r="D697" s="13" t="s">
        <v>4549</v>
      </c>
      <c r="E697" s="21" t="s">
        <v>9000</v>
      </c>
      <c r="F697" s="21" t="s">
        <v>6945</v>
      </c>
      <c r="G697" s="15" t="s">
        <v>7322</v>
      </c>
      <c r="H697" s="14" t="s">
        <v>6365</v>
      </c>
      <c r="I697" s="22" t="s">
        <v>9001</v>
      </c>
      <c r="J697" s="13" t="str">
        <f t="shared" si="80"/>
        <v>tkhp890678@softbank.ne.jp</v>
      </c>
      <c r="K697" s="28" t="str">
        <f t="shared" si="81"/>
        <v>医事・専門職員 田場由香</v>
      </c>
      <c r="L697" s="13">
        <f t="shared" si="88"/>
        <v>23</v>
      </c>
      <c r="M697" s="61" t="s">
        <v>7210</v>
      </c>
      <c r="N697" s="13">
        <v>12</v>
      </c>
      <c r="O697" s="13">
        <v>6</v>
      </c>
      <c r="P697" s="13"/>
      <c r="Q697" s="13"/>
      <c r="R697" s="17">
        <v>44652</v>
      </c>
      <c r="S697" s="80" t="s">
        <v>7030</v>
      </c>
      <c r="T697" s="18"/>
      <c r="U697" s="13" t="s">
        <v>3088</v>
      </c>
      <c r="V697" s="13" t="s">
        <v>5450</v>
      </c>
      <c r="W697" s="13"/>
      <c r="X697" s="13" t="s">
        <v>5708</v>
      </c>
      <c r="Y697" s="13" t="s">
        <v>5708</v>
      </c>
      <c r="Z697" s="13" t="s">
        <v>5708</v>
      </c>
      <c r="AA697" s="104" t="s">
        <v>8446</v>
      </c>
      <c r="AB697" s="103"/>
      <c r="AC697" s="12">
        <f t="shared" si="83"/>
        <v>2</v>
      </c>
      <c r="AD697" s="103"/>
      <c r="AE697" s="12">
        <f t="shared" si="84"/>
        <v>2</v>
      </c>
      <c r="AF697" s="103"/>
      <c r="AG697" s="12">
        <f t="shared" si="85"/>
        <v>2</v>
      </c>
      <c r="AH697" s="103"/>
      <c r="AI697" s="12">
        <f t="shared" si="86"/>
        <v>2</v>
      </c>
      <c r="AJ697" s="103" t="s">
        <v>7210</v>
      </c>
      <c r="AK697" s="12">
        <f t="shared" si="87"/>
        <v>1</v>
      </c>
    </row>
    <row r="698" spans="1:37" ht="13.5" customHeight="1">
      <c r="A698" s="13" t="s">
        <v>796</v>
      </c>
      <c r="B698" s="13" t="s">
        <v>3147</v>
      </c>
      <c r="C698" s="13" t="s">
        <v>2013</v>
      </c>
      <c r="D698" s="13" t="s">
        <v>4550</v>
      </c>
      <c r="E698" s="21" t="s">
        <v>9327</v>
      </c>
      <c r="F698" s="21" t="s">
        <v>7298</v>
      </c>
      <c r="G698" s="15" t="s">
        <v>3414</v>
      </c>
      <c r="H698" s="14" t="s">
        <v>3612</v>
      </c>
      <c r="I698" s="22" t="s">
        <v>9328</v>
      </c>
      <c r="J698" s="13" t="str">
        <f t="shared" si="80"/>
        <v>tkhp890679@softbank.ne.jp</v>
      </c>
      <c r="K698" s="28" t="str">
        <f t="shared" si="81"/>
        <v>医事・副課長　係長 藤原慶一</v>
      </c>
      <c r="L698" s="13">
        <f t="shared" si="88"/>
        <v>27</v>
      </c>
      <c r="M698" s="61" t="s">
        <v>7210</v>
      </c>
      <c r="N698" s="13">
        <v>11</v>
      </c>
      <c r="O698" s="13">
        <v>6</v>
      </c>
      <c r="P698" s="13"/>
      <c r="Q698" s="13"/>
      <c r="R698" s="17">
        <v>45017</v>
      </c>
      <c r="S698" s="80" t="s">
        <v>7306</v>
      </c>
      <c r="T698" s="18"/>
      <c r="U698" s="13" t="s">
        <v>3099</v>
      </c>
      <c r="V698" s="13" t="s">
        <v>5451</v>
      </c>
      <c r="W698" s="13"/>
      <c r="X698" s="13" t="s">
        <v>5708</v>
      </c>
      <c r="Y698" s="13" t="s">
        <v>5708</v>
      </c>
      <c r="Z698" s="13" t="s">
        <v>5708</v>
      </c>
      <c r="AA698" s="104" t="s">
        <v>8445</v>
      </c>
      <c r="AB698" s="103"/>
      <c r="AC698" s="12">
        <f t="shared" si="83"/>
        <v>2</v>
      </c>
      <c r="AD698" s="103"/>
      <c r="AE698" s="12">
        <f t="shared" si="84"/>
        <v>2</v>
      </c>
      <c r="AF698" s="103"/>
      <c r="AG698" s="12">
        <f t="shared" si="85"/>
        <v>2</v>
      </c>
      <c r="AH698" s="103"/>
      <c r="AI698" s="12">
        <f t="shared" si="86"/>
        <v>2</v>
      </c>
      <c r="AJ698" s="103" t="s">
        <v>7210</v>
      </c>
      <c r="AK698" s="12">
        <f t="shared" si="87"/>
        <v>1</v>
      </c>
    </row>
    <row r="699" spans="1:37" ht="13.5" customHeight="1">
      <c r="A699" s="20" t="s">
        <v>1222</v>
      </c>
      <c r="B699" s="13" t="s">
        <v>3147</v>
      </c>
      <c r="C699" s="13" t="s">
        <v>2014</v>
      </c>
      <c r="D699" s="13" t="s">
        <v>4551</v>
      </c>
      <c r="E699" s="21" t="s">
        <v>5833</v>
      </c>
      <c r="F699" s="21" t="s">
        <v>6099</v>
      </c>
      <c r="G699" s="15" t="s">
        <v>7327</v>
      </c>
      <c r="H699" s="14" t="s">
        <v>3585</v>
      </c>
      <c r="I699" s="22" t="s">
        <v>926</v>
      </c>
      <c r="J699" s="13" t="str">
        <f t="shared" si="80"/>
        <v>tkhp890680@softbank.ne.jp</v>
      </c>
      <c r="K699" s="28" t="str">
        <f t="shared" si="81"/>
        <v>医事・医療支援係長 高橋久美子</v>
      </c>
      <c r="L699" s="13">
        <f t="shared" si="88"/>
        <v>29</v>
      </c>
      <c r="M699" s="61" t="s">
        <v>7210</v>
      </c>
      <c r="N699" s="13">
        <v>12</v>
      </c>
      <c r="O699" s="13">
        <v>6</v>
      </c>
      <c r="P699" s="13"/>
      <c r="Q699" s="13"/>
      <c r="R699" s="17">
        <v>45017</v>
      </c>
      <c r="S699" s="80" t="s">
        <v>7307</v>
      </c>
      <c r="T699" s="18"/>
      <c r="U699" s="13" t="s">
        <v>3100</v>
      </c>
      <c r="V699" s="13" t="s">
        <v>5452</v>
      </c>
      <c r="W699" s="13"/>
      <c r="X699" s="13" t="s">
        <v>5708</v>
      </c>
      <c r="Y699" s="13" t="s">
        <v>5708</v>
      </c>
      <c r="Z699" s="13" t="s">
        <v>5708</v>
      </c>
      <c r="AA699" s="104" t="s">
        <v>8450</v>
      </c>
      <c r="AB699" s="103"/>
      <c r="AC699" s="12">
        <f t="shared" si="83"/>
        <v>2</v>
      </c>
      <c r="AD699" s="103"/>
      <c r="AE699" s="12">
        <f t="shared" si="84"/>
        <v>2</v>
      </c>
      <c r="AF699" s="103"/>
      <c r="AG699" s="12">
        <f t="shared" si="85"/>
        <v>2</v>
      </c>
      <c r="AH699" s="103"/>
      <c r="AI699" s="12">
        <f t="shared" si="86"/>
        <v>2</v>
      </c>
      <c r="AJ699" s="103" t="s">
        <v>7210</v>
      </c>
      <c r="AK699" s="12">
        <f t="shared" si="87"/>
        <v>1</v>
      </c>
    </row>
    <row r="700" spans="1:37" ht="13.5" customHeight="1">
      <c r="A700" s="13" t="s">
        <v>797</v>
      </c>
      <c r="B700" s="13" t="s">
        <v>3147</v>
      </c>
      <c r="C700" s="13" t="s">
        <v>2015</v>
      </c>
      <c r="D700" s="37" t="s">
        <v>4552</v>
      </c>
      <c r="E700" s="21"/>
      <c r="F700" s="12"/>
      <c r="G700" s="149"/>
      <c r="H700" s="12"/>
      <c r="I700" s="22"/>
      <c r="J700" s="13" t="str">
        <f t="shared" si="80"/>
        <v>tkhp890681@softbank.ne.jp</v>
      </c>
      <c r="K700" s="28" t="str">
        <f t="shared" si="81"/>
        <v xml:space="preserve"> </v>
      </c>
      <c r="L700" s="13">
        <f t="shared" si="88"/>
        <v>1</v>
      </c>
      <c r="M700" s="12" t="s">
        <v>8933</v>
      </c>
      <c r="N700" s="13"/>
      <c r="O700" s="13"/>
      <c r="P700" s="13"/>
      <c r="Q700" s="37" t="s">
        <v>9608</v>
      </c>
      <c r="R700" s="17">
        <v>45383</v>
      </c>
      <c r="S700" s="80" t="s">
        <v>8642</v>
      </c>
      <c r="T700" s="18"/>
      <c r="U700" s="13" t="s">
        <v>3101</v>
      </c>
      <c r="V700" s="13" t="s">
        <v>5453</v>
      </c>
      <c r="W700" s="13"/>
      <c r="X700" s="13" t="s">
        <v>5708</v>
      </c>
      <c r="Y700" s="13" t="s">
        <v>5708</v>
      </c>
      <c r="Z700" s="13" t="s">
        <v>5708</v>
      </c>
      <c r="AA700" s="104" t="s">
        <v>7857</v>
      </c>
      <c r="AB700" s="103"/>
      <c r="AC700" s="12">
        <f t="shared" si="83"/>
        <v>2</v>
      </c>
      <c r="AD700" s="103" t="s">
        <v>8547</v>
      </c>
      <c r="AE700" s="12">
        <f t="shared" si="84"/>
        <v>0</v>
      </c>
      <c r="AF700" s="103"/>
      <c r="AG700" s="12">
        <f t="shared" si="85"/>
        <v>2</v>
      </c>
      <c r="AH700" s="103"/>
      <c r="AI700" s="12">
        <f t="shared" si="86"/>
        <v>2</v>
      </c>
      <c r="AJ700" s="103" t="s">
        <v>8634</v>
      </c>
      <c r="AK700" s="12">
        <f t="shared" si="87"/>
        <v>0</v>
      </c>
    </row>
    <row r="701" spans="1:37" ht="13.5" customHeight="1">
      <c r="A701" s="13" t="s">
        <v>798</v>
      </c>
      <c r="B701" s="13" t="s">
        <v>3147</v>
      </c>
      <c r="C701" s="13" t="s">
        <v>2016</v>
      </c>
      <c r="D701" s="13" t="s">
        <v>4553</v>
      </c>
      <c r="E701" s="21" t="s">
        <v>5817</v>
      </c>
      <c r="F701" s="21" t="s">
        <v>6062</v>
      </c>
      <c r="G701" s="15" t="s">
        <v>3401</v>
      </c>
      <c r="H701" s="14" t="s">
        <v>5732</v>
      </c>
      <c r="I701" s="22" t="s">
        <v>1111</v>
      </c>
      <c r="J701" s="13" t="str">
        <f t="shared" si="80"/>
        <v>tkhp890682@softbank.ne.jp</v>
      </c>
      <c r="K701" s="28" t="str">
        <f t="shared" si="81"/>
        <v>がん診療セ 高田裕子</v>
      </c>
      <c r="L701" s="13">
        <f t="shared" si="88"/>
        <v>19</v>
      </c>
      <c r="M701" s="61" t="s">
        <v>6363</v>
      </c>
      <c r="N701" s="13">
        <v>12</v>
      </c>
      <c r="O701" s="13">
        <v>3</v>
      </c>
      <c r="P701" s="13"/>
      <c r="Q701" s="13"/>
      <c r="R701" s="17">
        <v>43919</v>
      </c>
      <c r="S701" s="80" t="s">
        <v>6805</v>
      </c>
      <c r="T701" s="18"/>
      <c r="U701" s="13" t="s">
        <v>2913</v>
      </c>
      <c r="V701" s="13" t="s">
        <v>5454</v>
      </c>
      <c r="W701" s="13"/>
      <c r="X701" s="13" t="s">
        <v>5708</v>
      </c>
      <c r="Y701" s="13" t="s">
        <v>5708</v>
      </c>
      <c r="Z701" s="13" t="s">
        <v>5708</v>
      </c>
      <c r="AA701" s="104" t="s">
        <v>8269</v>
      </c>
      <c r="AB701" s="103"/>
      <c r="AC701" s="12">
        <f t="shared" si="83"/>
        <v>2</v>
      </c>
      <c r="AD701" s="103"/>
      <c r="AE701" s="12">
        <f t="shared" si="84"/>
        <v>2</v>
      </c>
      <c r="AF701" s="103"/>
      <c r="AG701" s="12">
        <f t="shared" si="85"/>
        <v>2</v>
      </c>
      <c r="AH701" s="103"/>
      <c r="AI701" s="12">
        <f t="shared" si="86"/>
        <v>2</v>
      </c>
      <c r="AJ701" s="103" t="s">
        <v>6363</v>
      </c>
      <c r="AK701" s="12">
        <f t="shared" si="87"/>
        <v>1</v>
      </c>
    </row>
    <row r="702" spans="1:37" ht="13.5" customHeight="1">
      <c r="A702" s="13" t="s">
        <v>799</v>
      </c>
      <c r="B702" s="13" t="s">
        <v>3147</v>
      </c>
      <c r="C702" s="13" t="s">
        <v>2018</v>
      </c>
      <c r="D702" s="13" t="s">
        <v>4554</v>
      </c>
      <c r="E702" s="21" t="s">
        <v>9222</v>
      </c>
      <c r="F702" s="21" t="s">
        <v>9224</v>
      </c>
      <c r="G702" s="15" t="s">
        <v>9223</v>
      </c>
      <c r="H702" s="14" t="s">
        <v>9225</v>
      </c>
      <c r="I702" s="22" t="s">
        <v>9220</v>
      </c>
      <c r="J702" s="13" t="str">
        <f t="shared" si="80"/>
        <v>tkhp890683@softbank.ne.jp</v>
      </c>
      <c r="K702" s="28" t="str">
        <f t="shared" si="81"/>
        <v>眼科 細川善規</v>
      </c>
      <c r="L702" s="13">
        <f t="shared" si="88"/>
        <v>13</v>
      </c>
      <c r="M702" s="146" t="s">
        <v>1235</v>
      </c>
      <c r="N702" s="13">
        <v>6</v>
      </c>
      <c r="O702" s="13">
        <v>1</v>
      </c>
      <c r="P702" s="13"/>
      <c r="Q702" s="13"/>
      <c r="R702" s="17">
        <v>45748</v>
      </c>
      <c r="S702" s="80" t="s">
        <v>9226</v>
      </c>
      <c r="T702" s="18"/>
      <c r="U702" s="13" t="s">
        <v>2529</v>
      </c>
      <c r="V702" s="13" t="s">
        <v>5455</v>
      </c>
      <c r="W702" s="13"/>
      <c r="X702" s="13" t="s">
        <v>5708</v>
      </c>
      <c r="Y702" s="13" t="s">
        <v>5708</v>
      </c>
      <c r="Z702" s="13" t="s">
        <v>5708</v>
      </c>
      <c r="AA702" s="104" t="s">
        <v>7858</v>
      </c>
      <c r="AB702" s="103"/>
      <c r="AC702" s="12">
        <f t="shared" si="83"/>
        <v>2</v>
      </c>
      <c r="AD702" s="103"/>
      <c r="AE702" s="12">
        <f t="shared" si="84"/>
        <v>2</v>
      </c>
      <c r="AF702" s="103"/>
      <c r="AG702" s="12">
        <f t="shared" si="85"/>
        <v>2</v>
      </c>
      <c r="AH702" s="103"/>
      <c r="AI702" s="12">
        <f t="shared" si="86"/>
        <v>2</v>
      </c>
      <c r="AJ702" s="103" t="s">
        <v>965</v>
      </c>
      <c r="AK702" s="12">
        <f t="shared" si="87"/>
        <v>0</v>
      </c>
    </row>
    <row r="703" spans="1:37" ht="13.5" customHeight="1">
      <c r="A703" s="13" t="s">
        <v>957</v>
      </c>
      <c r="B703" s="13" t="s">
        <v>3147</v>
      </c>
      <c r="C703" s="13" t="s">
        <v>2019</v>
      </c>
      <c r="D703" s="13" t="s">
        <v>4555</v>
      </c>
      <c r="E703" s="21" t="s">
        <v>987</v>
      </c>
      <c r="F703" s="21" t="s">
        <v>7349</v>
      </c>
      <c r="G703" s="15" t="s">
        <v>7347</v>
      </c>
      <c r="H703" s="14" t="s">
        <v>3713</v>
      </c>
      <c r="I703" s="22" t="s">
        <v>9232</v>
      </c>
      <c r="J703" s="13" t="str">
        <f t="shared" si="80"/>
        <v>tkhp890684@softbank.ne.jp</v>
      </c>
      <c r="K703" s="28" t="str">
        <f t="shared" si="81"/>
        <v>血液内科 前田悠作</v>
      </c>
      <c r="L703" s="13">
        <f t="shared" si="88"/>
        <v>17</v>
      </c>
      <c r="M703" s="61" t="s">
        <v>3209</v>
      </c>
      <c r="N703" s="13">
        <v>6</v>
      </c>
      <c r="O703" s="13">
        <v>1</v>
      </c>
      <c r="P703" s="13"/>
      <c r="Q703" s="13"/>
      <c r="R703" s="17">
        <v>45017</v>
      </c>
      <c r="S703" s="80" t="s">
        <v>7354</v>
      </c>
      <c r="T703" s="18"/>
      <c r="U703" s="13" t="s">
        <v>2350</v>
      </c>
      <c r="V703" s="13" t="s">
        <v>5456</v>
      </c>
      <c r="W703" s="13"/>
      <c r="X703" s="13" t="s">
        <v>5708</v>
      </c>
      <c r="Y703" s="13" t="s">
        <v>5708</v>
      </c>
      <c r="Z703" s="13" t="s">
        <v>5708</v>
      </c>
      <c r="AA703" s="104" t="s">
        <v>7705</v>
      </c>
      <c r="AB703" s="103"/>
      <c r="AC703" s="12">
        <f t="shared" si="83"/>
        <v>2</v>
      </c>
      <c r="AD703" s="103"/>
      <c r="AE703" s="12">
        <f t="shared" si="84"/>
        <v>2</v>
      </c>
      <c r="AF703" s="103"/>
      <c r="AG703" s="12">
        <f t="shared" si="85"/>
        <v>2</v>
      </c>
      <c r="AH703" s="103"/>
      <c r="AI703" s="12">
        <f t="shared" si="86"/>
        <v>2</v>
      </c>
      <c r="AJ703" s="103" t="s">
        <v>3209</v>
      </c>
      <c r="AK703" s="12">
        <f t="shared" si="87"/>
        <v>1</v>
      </c>
    </row>
    <row r="704" spans="1:37" ht="13.5" customHeight="1">
      <c r="A704" s="13" t="s">
        <v>800</v>
      </c>
      <c r="B704" s="13" t="s">
        <v>3147</v>
      </c>
      <c r="C704" s="13" t="s">
        <v>2020</v>
      </c>
      <c r="D704" s="13" t="s">
        <v>4556</v>
      </c>
      <c r="E704" s="21" t="s">
        <v>5770</v>
      </c>
      <c r="F704" s="21" t="s">
        <v>9462</v>
      </c>
      <c r="G704" s="15" t="s">
        <v>1264</v>
      </c>
      <c r="H704" s="14" t="s">
        <v>7510</v>
      </c>
      <c r="I704" s="22" t="s">
        <v>928</v>
      </c>
      <c r="J704" s="13" t="str">
        <f t="shared" si="80"/>
        <v>tkhp890685@softbank.ne.jp</v>
      </c>
      <c r="K704" s="28" t="str">
        <f t="shared" si="81"/>
        <v>患者支援セ 吉田茂生</v>
      </c>
      <c r="L704" s="13">
        <f t="shared" si="88"/>
        <v>19</v>
      </c>
      <c r="M704" s="61" t="s">
        <v>7211</v>
      </c>
      <c r="N704" s="13">
        <v>12</v>
      </c>
      <c r="O704" s="13">
        <v>6</v>
      </c>
      <c r="P704" s="13"/>
      <c r="Q704" s="13"/>
      <c r="R704" s="17">
        <v>45778</v>
      </c>
      <c r="S704" s="80" t="s">
        <v>9463</v>
      </c>
      <c r="T704" s="18"/>
      <c r="U704" s="13" t="s">
        <v>3089</v>
      </c>
      <c r="V704" s="13" t="s">
        <v>5457</v>
      </c>
      <c r="W704" s="13"/>
      <c r="X704" s="13" t="s">
        <v>5708</v>
      </c>
      <c r="Y704" s="13" t="s">
        <v>5708</v>
      </c>
      <c r="Z704" s="13" t="s">
        <v>5708</v>
      </c>
      <c r="AA704" s="105" t="s">
        <v>8462</v>
      </c>
      <c r="AB704" s="103"/>
      <c r="AC704" s="12">
        <f t="shared" si="83"/>
        <v>2</v>
      </c>
      <c r="AD704" s="103"/>
      <c r="AE704" s="12">
        <f t="shared" si="84"/>
        <v>2</v>
      </c>
      <c r="AF704" s="103"/>
      <c r="AG704" s="12">
        <f t="shared" si="85"/>
        <v>2</v>
      </c>
      <c r="AH704" s="103"/>
      <c r="AI704" s="12">
        <f t="shared" si="86"/>
        <v>2</v>
      </c>
      <c r="AJ704" s="103" t="s">
        <v>7587</v>
      </c>
      <c r="AK704" s="12">
        <f t="shared" si="87"/>
        <v>1</v>
      </c>
    </row>
    <row r="705" spans="1:37" ht="13.5" customHeight="1">
      <c r="A705" s="13" t="s">
        <v>801</v>
      </c>
      <c r="B705" s="13" t="s">
        <v>3147</v>
      </c>
      <c r="C705" s="13" t="s">
        <v>2021</v>
      </c>
      <c r="D705" s="13" t="s">
        <v>4557</v>
      </c>
      <c r="E705" s="21" t="s">
        <v>5806</v>
      </c>
      <c r="F705" s="21" t="s">
        <v>6063</v>
      </c>
      <c r="G705" s="15" t="s">
        <v>3389</v>
      </c>
      <c r="H705" s="14"/>
      <c r="I705" s="22" t="s">
        <v>267</v>
      </c>
      <c r="J705" s="13" t="str">
        <f t="shared" si="80"/>
        <v>tkhp890686@softbank.ne.jp</v>
      </c>
      <c r="K705" s="28" t="str">
        <f t="shared" si="81"/>
        <v>東２ 教育担当</v>
      </c>
      <c r="L705" s="13">
        <f t="shared" si="88"/>
        <v>13</v>
      </c>
      <c r="M705" s="61" t="s">
        <v>977</v>
      </c>
      <c r="N705" s="13">
        <v>12</v>
      </c>
      <c r="O705" s="13">
        <v>3</v>
      </c>
      <c r="P705" s="13"/>
      <c r="Q705" s="13"/>
      <c r="R705" s="17">
        <v>40999</v>
      </c>
      <c r="S705" s="80" t="s">
        <v>6806</v>
      </c>
      <c r="T705" s="18"/>
      <c r="U705" s="13" t="s">
        <v>2997</v>
      </c>
      <c r="V705" s="13" t="s">
        <v>5458</v>
      </c>
      <c r="W705" s="13"/>
      <c r="X705" s="13" t="s">
        <v>5708</v>
      </c>
      <c r="Y705" s="13" t="s">
        <v>5708</v>
      </c>
      <c r="Z705" s="13" t="s">
        <v>5708</v>
      </c>
      <c r="AA705" s="104" t="s">
        <v>8326</v>
      </c>
      <c r="AB705" s="103"/>
      <c r="AC705" s="12">
        <f t="shared" si="83"/>
        <v>2</v>
      </c>
      <c r="AD705" s="103"/>
      <c r="AE705" s="12">
        <f t="shared" si="84"/>
        <v>2</v>
      </c>
      <c r="AF705" s="103"/>
      <c r="AG705" s="12">
        <f t="shared" si="85"/>
        <v>2</v>
      </c>
      <c r="AH705" s="103"/>
      <c r="AI705" s="12">
        <f t="shared" si="86"/>
        <v>2</v>
      </c>
      <c r="AJ705" s="103" t="s">
        <v>977</v>
      </c>
      <c r="AK705" s="12">
        <f t="shared" si="87"/>
        <v>1</v>
      </c>
    </row>
    <row r="706" spans="1:37" ht="13.5" customHeight="1">
      <c r="A706" s="20" t="s">
        <v>802</v>
      </c>
      <c r="B706" s="13" t="s">
        <v>3147</v>
      </c>
      <c r="C706" s="13" t="s">
        <v>2022</v>
      </c>
      <c r="D706" s="13" t="s">
        <v>4558</v>
      </c>
      <c r="E706" s="21" t="s">
        <v>986</v>
      </c>
      <c r="F706" s="21" t="s">
        <v>10543</v>
      </c>
      <c r="G706" s="15" t="s">
        <v>3319</v>
      </c>
      <c r="H706" s="14" t="s">
        <v>10544</v>
      </c>
      <c r="I706" s="16" t="s">
        <v>1146</v>
      </c>
      <c r="J706" s="13" t="str">
        <f t="shared" ref="J706:J769" si="89">"tkhp89"&amp;A706&amp;"@softbank.ne.jp"</f>
        <v>tkhp890687@softbank.ne.jp</v>
      </c>
      <c r="K706" s="28" t="str">
        <f t="shared" ref="K706:K769" si="90">E706&amp;" "&amp;F706</f>
        <v>内分泌内科 高岸 日向子</v>
      </c>
      <c r="L706" s="13">
        <f t="shared" si="88"/>
        <v>22</v>
      </c>
      <c r="M706" s="61" t="s">
        <v>3210</v>
      </c>
      <c r="N706" s="13">
        <v>6</v>
      </c>
      <c r="O706" s="13">
        <v>1</v>
      </c>
      <c r="P706" s="13"/>
      <c r="Q706" s="13"/>
      <c r="R706" s="17">
        <v>46104</v>
      </c>
      <c r="S706" s="80" t="s">
        <v>10545</v>
      </c>
      <c r="T706" s="18"/>
      <c r="U706" s="13" t="s">
        <v>2351</v>
      </c>
      <c r="V706" s="13" t="s">
        <v>5459</v>
      </c>
      <c r="W706" s="13"/>
      <c r="X706" s="13" t="s">
        <v>5708</v>
      </c>
      <c r="Y706" s="13" t="s">
        <v>5708</v>
      </c>
      <c r="Z706" s="13" t="s">
        <v>5708</v>
      </c>
      <c r="AA706" s="104" t="s">
        <v>7696</v>
      </c>
      <c r="AB706" s="103"/>
      <c r="AC706" s="12">
        <f t="shared" ref="AC706:AC769" si="91">IF(AB706="",2,IF(E706=AB706,1,0))</f>
        <v>2</v>
      </c>
      <c r="AD706" s="103"/>
      <c r="AE706" s="12">
        <f t="shared" ref="AE706:AE769" si="92">IF(AD706="",2,IF(F706=AD706,1,0))</f>
        <v>2</v>
      </c>
      <c r="AF706" s="103"/>
      <c r="AG706" s="12">
        <f t="shared" ref="AG706:AG769" si="93">IF(AF706="",2,IF(H706=AF706,1,0))</f>
        <v>2</v>
      </c>
      <c r="AH706" s="103"/>
      <c r="AI706" s="12">
        <f t="shared" ref="AI706:AI769" si="94">IF(AH706="",2,IF(I706=AH706,1,0))</f>
        <v>2</v>
      </c>
      <c r="AJ706" s="103" t="s">
        <v>3210</v>
      </c>
      <c r="AK706" s="12">
        <f t="shared" ref="AK706:AK769" si="95">IF(AJ706="",2,IF(M706=AJ706,1,0))</f>
        <v>1</v>
      </c>
    </row>
    <row r="707" spans="1:37" ht="13.5" customHeight="1">
      <c r="A707" s="20" t="s">
        <v>803</v>
      </c>
      <c r="B707" s="13" t="s">
        <v>3147</v>
      </c>
      <c r="C707" s="13" t="s">
        <v>2023</v>
      </c>
      <c r="D707" s="13" t="s">
        <v>4559</v>
      </c>
      <c r="E707" s="21" t="s">
        <v>983</v>
      </c>
      <c r="F707" s="21" t="s">
        <v>6064</v>
      </c>
      <c r="G707" s="15" t="s">
        <v>3322</v>
      </c>
      <c r="H707" s="14" t="s">
        <v>3626</v>
      </c>
      <c r="I707" s="22" t="s">
        <v>6441</v>
      </c>
      <c r="J707" s="13" t="str">
        <f t="shared" si="89"/>
        <v>tkhp890688@softbank.ne.jp</v>
      </c>
      <c r="K707" s="28" t="str">
        <f t="shared" si="90"/>
        <v>呼吸器内科 佐藤正大</v>
      </c>
      <c r="L707" s="13">
        <f t="shared" si="88"/>
        <v>19</v>
      </c>
      <c r="M707" s="61" t="s">
        <v>960</v>
      </c>
      <c r="N707" s="13">
        <v>6</v>
      </c>
      <c r="O707" s="13">
        <v>1</v>
      </c>
      <c r="P707" s="13"/>
      <c r="Q707" s="13"/>
      <c r="R707" s="17">
        <v>43919</v>
      </c>
      <c r="S707" s="80" t="s">
        <v>6807</v>
      </c>
      <c r="T707" s="18"/>
      <c r="U707" s="13" t="s">
        <v>2286</v>
      </c>
      <c r="V707" s="13" t="s">
        <v>5460</v>
      </c>
      <c r="W707" s="13"/>
      <c r="X707" s="13" t="s">
        <v>5708</v>
      </c>
      <c r="Y707" s="13" t="s">
        <v>5708</v>
      </c>
      <c r="Z707" s="13" t="s">
        <v>5708</v>
      </c>
      <c r="AA707" s="104" t="s">
        <v>7636</v>
      </c>
      <c r="AB707" s="103"/>
      <c r="AC707" s="12">
        <f t="shared" si="91"/>
        <v>2</v>
      </c>
      <c r="AD707" s="103"/>
      <c r="AE707" s="12">
        <f t="shared" si="92"/>
        <v>2</v>
      </c>
      <c r="AF707" s="103"/>
      <c r="AG707" s="12">
        <f t="shared" si="93"/>
        <v>2</v>
      </c>
      <c r="AH707" s="103"/>
      <c r="AI707" s="12">
        <f t="shared" si="94"/>
        <v>2</v>
      </c>
      <c r="AJ707" s="103" t="s">
        <v>960</v>
      </c>
      <c r="AK707" s="12">
        <f t="shared" si="95"/>
        <v>1</v>
      </c>
    </row>
    <row r="708" spans="1:37" ht="13.5" customHeight="1">
      <c r="A708" s="20" t="s">
        <v>804</v>
      </c>
      <c r="B708" s="13" t="s">
        <v>3147</v>
      </c>
      <c r="C708" s="13" t="s">
        <v>2024</v>
      </c>
      <c r="D708" s="13" t="s">
        <v>4560</v>
      </c>
      <c r="E708" s="21" t="s">
        <v>992</v>
      </c>
      <c r="F708" s="21" t="s">
        <v>9534</v>
      </c>
      <c r="G708" s="15" t="s">
        <v>3323</v>
      </c>
      <c r="H708" s="14" t="s">
        <v>9204</v>
      </c>
      <c r="I708" s="22" t="s">
        <v>1146</v>
      </c>
      <c r="J708" s="13" t="str">
        <f t="shared" si="89"/>
        <v>tkhp890689@softbank.ne.jp</v>
      </c>
      <c r="K708" s="28" t="str">
        <f t="shared" si="90"/>
        <v>眼科 近藤広宗</v>
      </c>
      <c r="L708" s="13">
        <f t="shared" si="88"/>
        <v>13</v>
      </c>
      <c r="M708" s="61" t="s">
        <v>1235</v>
      </c>
      <c r="N708" s="13">
        <v>6</v>
      </c>
      <c r="O708" s="13">
        <v>1</v>
      </c>
      <c r="P708" s="13"/>
      <c r="Q708" s="13"/>
      <c r="R708" s="17">
        <v>45931</v>
      </c>
      <c r="S708" s="80" t="s">
        <v>9535</v>
      </c>
      <c r="T708" s="18"/>
      <c r="U708" s="13" t="s">
        <v>2473</v>
      </c>
      <c r="V708" s="13" t="s">
        <v>5461</v>
      </c>
      <c r="W708" s="13"/>
      <c r="X708" s="13" t="s">
        <v>5708</v>
      </c>
      <c r="Y708" s="13" t="s">
        <v>5708</v>
      </c>
      <c r="Z708" s="13" t="s">
        <v>5708</v>
      </c>
      <c r="AA708" s="104" t="s">
        <v>7801</v>
      </c>
      <c r="AB708" s="103"/>
      <c r="AC708" s="12">
        <f t="shared" si="91"/>
        <v>2</v>
      </c>
      <c r="AD708" s="103"/>
      <c r="AE708" s="12">
        <f t="shared" si="92"/>
        <v>2</v>
      </c>
      <c r="AF708" s="103"/>
      <c r="AG708" s="12">
        <f t="shared" si="93"/>
        <v>2</v>
      </c>
      <c r="AH708" s="103"/>
      <c r="AI708" s="12">
        <f t="shared" si="94"/>
        <v>2</v>
      </c>
      <c r="AJ708" s="103" t="s">
        <v>1235</v>
      </c>
      <c r="AK708" s="12">
        <f t="shared" si="95"/>
        <v>1</v>
      </c>
    </row>
    <row r="709" spans="1:37" ht="13.5" customHeight="1">
      <c r="A709" s="13" t="s">
        <v>805</v>
      </c>
      <c r="B709" s="13" t="s">
        <v>3147</v>
      </c>
      <c r="C709" s="13" t="s">
        <v>2026</v>
      </c>
      <c r="D709" s="13" t="s">
        <v>4561</v>
      </c>
      <c r="E709" s="12" t="s">
        <v>8682</v>
      </c>
      <c r="F709" s="12" t="s">
        <v>10422</v>
      </c>
      <c r="G709" s="15" t="s">
        <v>8774</v>
      </c>
      <c r="H709" s="12" t="s">
        <v>10423</v>
      </c>
      <c r="I709" s="26" t="s">
        <v>380</v>
      </c>
      <c r="J709" s="13" t="str">
        <f t="shared" si="89"/>
        <v>tkhp890690@softbank.ne.jp</v>
      </c>
      <c r="K709" s="28" t="str">
        <f t="shared" si="90"/>
        <v>キャリア支援 芝橋師長</v>
      </c>
      <c r="L709" s="13">
        <f t="shared" si="88"/>
        <v>21</v>
      </c>
      <c r="M709" s="61" t="s">
        <v>977</v>
      </c>
      <c r="N709" s="35">
        <v>9</v>
      </c>
      <c r="O709" s="13">
        <v>3</v>
      </c>
      <c r="P709" s="13"/>
      <c r="Q709" s="13"/>
      <c r="R709" s="17">
        <v>46092</v>
      </c>
      <c r="S709" s="80" t="s">
        <v>10424</v>
      </c>
      <c r="T709" s="18"/>
      <c r="U709" s="13" t="s">
        <v>2998</v>
      </c>
      <c r="V709" s="13" t="s">
        <v>5462</v>
      </c>
      <c r="W709" s="13"/>
      <c r="X709" s="13" t="s">
        <v>5708</v>
      </c>
      <c r="Y709" s="13" t="s">
        <v>5708</v>
      </c>
      <c r="Z709" s="13" t="s">
        <v>5708</v>
      </c>
      <c r="AA709" s="104" t="s">
        <v>8329</v>
      </c>
      <c r="AB709" s="103" t="s">
        <v>8682</v>
      </c>
      <c r="AC709" s="12">
        <f t="shared" si="91"/>
        <v>1</v>
      </c>
      <c r="AD709" s="103" t="s">
        <v>8734</v>
      </c>
      <c r="AE709" s="12">
        <f t="shared" si="92"/>
        <v>0</v>
      </c>
      <c r="AF709" s="103" t="s">
        <v>8756</v>
      </c>
      <c r="AG709" s="12">
        <f t="shared" si="93"/>
        <v>0</v>
      </c>
      <c r="AH709" s="103" t="s">
        <v>8765</v>
      </c>
      <c r="AI709" s="12">
        <f t="shared" si="94"/>
        <v>0</v>
      </c>
      <c r="AJ709" s="103" t="s">
        <v>977</v>
      </c>
      <c r="AK709" s="12">
        <f t="shared" si="95"/>
        <v>1</v>
      </c>
    </row>
    <row r="710" spans="1:37" ht="13.5" customHeight="1">
      <c r="A710" s="13" t="s">
        <v>806</v>
      </c>
      <c r="B710" s="13" t="s">
        <v>3147</v>
      </c>
      <c r="C710" s="13" t="s">
        <v>2027</v>
      </c>
      <c r="D710" s="13" t="s">
        <v>4562</v>
      </c>
      <c r="E710" s="21" t="s">
        <v>1001</v>
      </c>
      <c r="F710" s="21" t="s">
        <v>11021</v>
      </c>
      <c r="G710" s="15" t="s">
        <v>1253</v>
      </c>
      <c r="H710" s="14" t="s">
        <v>10380</v>
      </c>
      <c r="I710" s="22" t="s">
        <v>247</v>
      </c>
      <c r="J710" s="13" t="str">
        <f t="shared" si="89"/>
        <v>tkhp890691@softbank.ne.jp</v>
      </c>
      <c r="K710" s="28" t="str">
        <f t="shared" si="90"/>
        <v>矯正歯科 松木秀河</v>
      </c>
      <c r="L710" s="13">
        <f t="shared" si="88"/>
        <v>17</v>
      </c>
      <c r="M710" s="146" t="s">
        <v>8898</v>
      </c>
      <c r="N710" s="13">
        <v>7</v>
      </c>
      <c r="O710" s="13">
        <v>2</v>
      </c>
      <c r="P710" s="13"/>
      <c r="Q710" s="13"/>
      <c r="R710" s="17">
        <v>45748</v>
      </c>
      <c r="S710" s="81" t="s">
        <v>10382</v>
      </c>
      <c r="T710" s="24"/>
      <c r="U710" s="13" t="s">
        <v>2999</v>
      </c>
      <c r="V710" s="13" t="s">
        <v>5463</v>
      </c>
      <c r="W710" s="13"/>
      <c r="X710" s="13" t="s">
        <v>5708</v>
      </c>
      <c r="Y710" s="13" t="s">
        <v>5708</v>
      </c>
      <c r="Z710" s="13" t="s">
        <v>5708</v>
      </c>
      <c r="AA710" s="104" t="s">
        <v>8044</v>
      </c>
      <c r="AB710" s="103"/>
      <c r="AC710" s="12">
        <f t="shared" si="91"/>
        <v>2</v>
      </c>
      <c r="AD710" s="103"/>
      <c r="AE710" s="12">
        <f t="shared" si="92"/>
        <v>2</v>
      </c>
      <c r="AF710" s="103"/>
      <c r="AG710" s="12">
        <f t="shared" si="93"/>
        <v>2</v>
      </c>
      <c r="AH710" s="103"/>
      <c r="AI710" s="12">
        <f t="shared" si="94"/>
        <v>2</v>
      </c>
      <c r="AJ710" s="103" t="s">
        <v>1238</v>
      </c>
      <c r="AK710" s="12">
        <f t="shared" si="95"/>
        <v>0</v>
      </c>
    </row>
    <row r="711" spans="1:37" ht="13.5" customHeight="1">
      <c r="A711" s="13" t="s">
        <v>807</v>
      </c>
      <c r="B711" s="13" t="s">
        <v>3147</v>
      </c>
      <c r="C711" s="13" t="s">
        <v>2028</v>
      </c>
      <c r="D711" s="13" t="s">
        <v>4563</v>
      </c>
      <c r="E711" s="21" t="s">
        <v>5834</v>
      </c>
      <c r="F711" s="21" t="s">
        <v>6063</v>
      </c>
      <c r="G711" s="15" t="s">
        <v>3390</v>
      </c>
      <c r="H711" s="14"/>
      <c r="I711" s="26" t="s">
        <v>1141</v>
      </c>
      <c r="J711" s="13" t="str">
        <f t="shared" si="89"/>
        <v>tkhp890692@softbank.ne.jp</v>
      </c>
      <c r="K711" s="28" t="str">
        <f t="shared" si="90"/>
        <v>東３（ＧＣＵ） 教育担当</v>
      </c>
      <c r="L711" s="13">
        <f t="shared" si="88"/>
        <v>23</v>
      </c>
      <c r="M711" s="61" t="s">
        <v>977</v>
      </c>
      <c r="N711" s="13">
        <v>12</v>
      </c>
      <c r="O711" s="13">
        <v>3</v>
      </c>
      <c r="P711" s="13"/>
      <c r="Q711" s="13"/>
      <c r="R711" s="17">
        <v>41364</v>
      </c>
      <c r="S711" s="80" t="s">
        <v>6808</v>
      </c>
      <c r="T711" s="18"/>
      <c r="U711" s="13" t="s">
        <v>3000</v>
      </c>
      <c r="V711" s="13" t="s">
        <v>5464</v>
      </c>
      <c r="W711" s="13"/>
      <c r="X711" s="13" t="s">
        <v>5708</v>
      </c>
      <c r="Y711" s="13" t="s">
        <v>5708</v>
      </c>
      <c r="Z711" s="13" t="s">
        <v>5708</v>
      </c>
      <c r="AA711" s="104" t="s">
        <v>8330</v>
      </c>
      <c r="AB711" s="103"/>
      <c r="AC711" s="12">
        <f t="shared" si="91"/>
        <v>2</v>
      </c>
      <c r="AD711" s="103"/>
      <c r="AE711" s="12">
        <f t="shared" si="92"/>
        <v>2</v>
      </c>
      <c r="AF711" s="103"/>
      <c r="AG711" s="12">
        <f t="shared" si="93"/>
        <v>2</v>
      </c>
      <c r="AH711" s="103"/>
      <c r="AI711" s="12">
        <f t="shared" si="94"/>
        <v>2</v>
      </c>
      <c r="AJ711" s="103" t="s">
        <v>977</v>
      </c>
      <c r="AK711" s="12">
        <f t="shared" si="95"/>
        <v>1</v>
      </c>
    </row>
    <row r="712" spans="1:37" ht="13.5" customHeight="1">
      <c r="A712" s="13" t="s">
        <v>808</v>
      </c>
      <c r="B712" s="13" t="s">
        <v>3147</v>
      </c>
      <c r="C712" s="13" t="s">
        <v>2029</v>
      </c>
      <c r="D712" s="13" t="s">
        <v>4564</v>
      </c>
      <c r="E712" s="21" t="s">
        <v>5808</v>
      </c>
      <c r="F712" s="21" t="s">
        <v>6063</v>
      </c>
      <c r="G712" s="15" t="s">
        <v>3203</v>
      </c>
      <c r="H712" s="14"/>
      <c r="I712" s="22" t="s">
        <v>1141</v>
      </c>
      <c r="J712" s="13" t="str">
        <f t="shared" si="89"/>
        <v>tkhp890693@softbank.ne.jp</v>
      </c>
      <c r="K712" s="28" t="str">
        <f t="shared" si="90"/>
        <v>東４（ＩＣＵ） 教育担当</v>
      </c>
      <c r="L712" s="13">
        <f t="shared" si="88"/>
        <v>23</v>
      </c>
      <c r="M712" s="61" t="s">
        <v>977</v>
      </c>
      <c r="N712" s="13">
        <v>12</v>
      </c>
      <c r="O712" s="13">
        <v>3</v>
      </c>
      <c r="P712" s="13"/>
      <c r="Q712" s="13"/>
      <c r="R712" s="17">
        <v>41729</v>
      </c>
      <c r="S712" s="81" t="s">
        <v>6809</v>
      </c>
      <c r="T712" s="24"/>
      <c r="U712" s="13" t="s">
        <v>3001</v>
      </c>
      <c r="V712" s="13" t="s">
        <v>5465</v>
      </c>
      <c r="W712" s="13"/>
      <c r="X712" s="13" t="s">
        <v>5708</v>
      </c>
      <c r="Y712" s="13" t="s">
        <v>5708</v>
      </c>
      <c r="Z712" s="13" t="s">
        <v>5708</v>
      </c>
      <c r="AA712" s="104" t="s">
        <v>8336</v>
      </c>
      <c r="AB712" s="103"/>
      <c r="AC712" s="12">
        <f t="shared" si="91"/>
        <v>2</v>
      </c>
      <c r="AD712" s="103"/>
      <c r="AE712" s="12">
        <f t="shared" si="92"/>
        <v>2</v>
      </c>
      <c r="AF712" s="103"/>
      <c r="AG712" s="12">
        <f t="shared" si="93"/>
        <v>2</v>
      </c>
      <c r="AH712" s="103"/>
      <c r="AI712" s="12">
        <f t="shared" si="94"/>
        <v>2</v>
      </c>
      <c r="AJ712" s="103" t="s">
        <v>977</v>
      </c>
      <c r="AK712" s="12">
        <f t="shared" si="95"/>
        <v>1</v>
      </c>
    </row>
    <row r="713" spans="1:37" ht="13.5" customHeight="1">
      <c r="A713" s="13" t="s">
        <v>809</v>
      </c>
      <c r="B713" s="13" t="s">
        <v>3147</v>
      </c>
      <c r="C713" s="13" t="s">
        <v>2030</v>
      </c>
      <c r="D713" s="13" t="s">
        <v>4565</v>
      </c>
      <c r="E713" s="21" t="s">
        <v>5808</v>
      </c>
      <c r="F713" s="21" t="s">
        <v>6065</v>
      </c>
      <c r="G713" s="15" t="s">
        <v>3203</v>
      </c>
      <c r="H713" s="14"/>
      <c r="I713" s="22" t="s">
        <v>929</v>
      </c>
      <c r="J713" s="13" t="str">
        <f t="shared" si="89"/>
        <v>tkhp890694@softbank.ne.jp</v>
      </c>
      <c r="K713" s="28" t="str">
        <f t="shared" si="90"/>
        <v>東４（ＩＣＵ） 副師長</v>
      </c>
      <c r="L713" s="13">
        <f t="shared" si="88"/>
        <v>21</v>
      </c>
      <c r="M713" s="61" t="s">
        <v>977</v>
      </c>
      <c r="N713" s="13">
        <v>9</v>
      </c>
      <c r="O713" s="13">
        <v>3</v>
      </c>
      <c r="P713" s="13"/>
      <c r="Q713" s="13"/>
      <c r="R713" s="17">
        <v>41432</v>
      </c>
      <c r="S713" s="80" t="s">
        <v>6810</v>
      </c>
      <c r="T713" s="18"/>
      <c r="U713" s="13" t="s">
        <v>3002</v>
      </c>
      <c r="V713" s="13" t="s">
        <v>5466</v>
      </c>
      <c r="W713" s="13"/>
      <c r="X713" s="13" t="s">
        <v>5708</v>
      </c>
      <c r="Y713" s="13" t="s">
        <v>5708</v>
      </c>
      <c r="Z713" s="13" t="s">
        <v>5708</v>
      </c>
      <c r="AA713" s="104" t="s">
        <v>8337</v>
      </c>
      <c r="AB713" s="103"/>
      <c r="AC713" s="12">
        <f t="shared" si="91"/>
        <v>2</v>
      </c>
      <c r="AD713" s="103"/>
      <c r="AE713" s="12">
        <f t="shared" si="92"/>
        <v>2</v>
      </c>
      <c r="AF713" s="103"/>
      <c r="AG713" s="12">
        <f t="shared" si="93"/>
        <v>2</v>
      </c>
      <c r="AH713" s="103"/>
      <c r="AI713" s="12">
        <f t="shared" si="94"/>
        <v>2</v>
      </c>
      <c r="AJ713" s="103" t="s">
        <v>977</v>
      </c>
      <c r="AK713" s="12">
        <f t="shared" si="95"/>
        <v>1</v>
      </c>
    </row>
    <row r="714" spans="1:37" ht="13.5" customHeight="1">
      <c r="A714" s="13" t="s">
        <v>810</v>
      </c>
      <c r="B714" s="13" t="s">
        <v>3147</v>
      </c>
      <c r="C714" s="13" t="s">
        <v>2031</v>
      </c>
      <c r="D714" s="13" t="s">
        <v>4566</v>
      </c>
      <c r="E714" s="21" t="s">
        <v>5827</v>
      </c>
      <c r="F714" s="21" t="s">
        <v>6063</v>
      </c>
      <c r="G714" s="15" t="s">
        <v>3203</v>
      </c>
      <c r="H714" s="14"/>
      <c r="I714" s="22" t="s">
        <v>1141</v>
      </c>
      <c r="J714" s="13" t="str">
        <f t="shared" si="89"/>
        <v>tkhp890695@softbank.ne.jp</v>
      </c>
      <c r="K714" s="28" t="str">
        <f t="shared" si="90"/>
        <v>東４（ＨＣＵ） 教育担当</v>
      </c>
      <c r="L714" s="13">
        <f t="shared" si="88"/>
        <v>23</v>
      </c>
      <c r="M714" s="61" t="s">
        <v>977</v>
      </c>
      <c r="N714" s="13">
        <v>12</v>
      </c>
      <c r="O714" s="13">
        <v>3</v>
      </c>
      <c r="P714" s="13"/>
      <c r="Q714" s="13"/>
      <c r="R714" s="17">
        <v>41729</v>
      </c>
      <c r="S714" s="81" t="s">
        <v>6811</v>
      </c>
      <c r="T714" s="24"/>
      <c r="U714" s="13" t="s">
        <v>3003</v>
      </c>
      <c r="V714" s="13" t="s">
        <v>5467</v>
      </c>
      <c r="W714" s="13"/>
      <c r="X714" s="13" t="s">
        <v>5708</v>
      </c>
      <c r="Y714" s="13" t="s">
        <v>5708</v>
      </c>
      <c r="Z714" s="13" t="s">
        <v>5708</v>
      </c>
      <c r="AA714" s="104" t="s">
        <v>8338</v>
      </c>
      <c r="AB714" s="103"/>
      <c r="AC714" s="12">
        <f t="shared" si="91"/>
        <v>2</v>
      </c>
      <c r="AD714" s="103"/>
      <c r="AE714" s="12">
        <f t="shared" si="92"/>
        <v>2</v>
      </c>
      <c r="AF714" s="103"/>
      <c r="AG714" s="12">
        <f t="shared" si="93"/>
        <v>2</v>
      </c>
      <c r="AH714" s="103"/>
      <c r="AI714" s="12">
        <f t="shared" si="94"/>
        <v>2</v>
      </c>
      <c r="AJ714" s="103" t="s">
        <v>977</v>
      </c>
      <c r="AK714" s="12">
        <f t="shared" si="95"/>
        <v>1</v>
      </c>
    </row>
    <row r="715" spans="1:37" ht="13.5" customHeight="1">
      <c r="A715" s="13" t="s">
        <v>811</v>
      </c>
      <c r="B715" s="13" t="s">
        <v>3147</v>
      </c>
      <c r="C715" s="13" t="s">
        <v>2032</v>
      </c>
      <c r="D715" s="13" t="s">
        <v>4567</v>
      </c>
      <c r="E715" s="21" t="s">
        <v>1007</v>
      </c>
      <c r="F715" s="21" t="s">
        <v>6066</v>
      </c>
      <c r="G715" s="15" t="s">
        <v>3357</v>
      </c>
      <c r="H715" s="14" t="s">
        <v>5750</v>
      </c>
      <c r="I715" s="22" t="s">
        <v>1112</v>
      </c>
      <c r="J715" s="13" t="str">
        <f t="shared" si="89"/>
        <v>tkhp890696@softbank.ne.jp</v>
      </c>
      <c r="K715" s="28" t="str">
        <f t="shared" si="90"/>
        <v>放射線部 国金大和</v>
      </c>
      <c r="L715" s="13">
        <f t="shared" si="88"/>
        <v>17</v>
      </c>
      <c r="M715" s="61" t="s">
        <v>3580</v>
      </c>
      <c r="N715" s="13">
        <v>12</v>
      </c>
      <c r="O715" s="13">
        <v>5</v>
      </c>
      <c r="P715" s="13"/>
      <c r="Q715" s="13"/>
      <c r="R715" s="17">
        <v>42808</v>
      </c>
      <c r="S715" s="80" t="s">
        <v>6812</v>
      </c>
      <c r="T715" s="18"/>
      <c r="U715" s="13" t="s">
        <v>2781</v>
      </c>
      <c r="V715" s="13" t="s">
        <v>5468</v>
      </c>
      <c r="W715" s="13"/>
      <c r="X715" s="13" t="s">
        <v>5708</v>
      </c>
      <c r="Y715" s="13" t="s">
        <v>5708</v>
      </c>
      <c r="Z715" s="13" t="s">
        <v>5708</v>
      </c>
      <c r="AA715" s="104" t="s">
        <v>8368</v>
      </c>
      <c r="AB715" s="103"/>
      <c r="AC715" s="12">
        <f t="shared" si="91"/>
        <v>2</v>
      </c>
      <c r="AD715" s="103"/>
      <c r="AE715" s="12">
        <f t="shared" si="92"/>
        <v>2</v>
      </c>
      <c r="AF715" s="103"/>
      <c r="AG715" s="12">
        <f t="shared" si="93"/>
        <v>2</v>
      </c>
      <c r="AH715" s="103"/>
      <c r="AI715" s="12">
        <f t="shared" si="94"/>
        <v>2</v>
      </c>
      <c r="AJ715" s="103" t="s">
        <v>3580</v>
      </c>
      <c r="AK715" s="12">
        <f t="shared" si="95"/>
        <v>1</v>
      </c>
    </row>
    <row r="716" spans="1:37" ht="13.5" customHeight="1">
      <c r="A716" s="13" t="s">
        <v>812</v>
      </c>
      <c r="B716" s="13" t="s">
        <v>3147</v>
      </c>
      <c r="C716" s="13" t="s">
        <v>2033</v>
      </c>
      <c r="D716" s="13" t="s">
        <v>4568</v>
      </c>
      <c r="E716" s="21" t="s">
        <v>5809</v>
      </c>
      <c r="F716" s="21" t="s">
        <v>6063</v>
      </c>
      <c r="G716" s="15" t="s">
        <v>3203</v>
      </c>
      <c r="H716" s="14"/>
      <c r="I716" s="22" t="s">
        <v>1141</v>
      </c>
      <c r="J716" s="13" t="str">
        <f t="shared" si="89"/>
        <v>tkhp890697@softbank.ne.jp</v>
      </c>
      <c r="K716" s="28" t="str">
        <f t="shared" si="90"/>
        <v>東４（ＳＣＵ） 教育担当</v>
      </c>
      <c r="L716" s="13">
        <f t="shared" si="88"/>
        <v>23</v>
      </c>
      <c r="M716" s="61" t="s">
        <v>977</v>
      </c>
      <c r="N716" s="13">
        <v>12</v>
      </c>
      <c r="O716" s="13">
        <v>3</v>
      </c>
      <c r="P716" s="13"/>
      <c r="Q716" s="13"/>
      <c r="R716" s="17">
        <v>41729</v>
      </c>
      <c r="S716" s="80" t="s">
        <v>6813</v>
      </c>
      <c r="T716" s="18"/>
      <c r="U716" s="13" t="s">
        <v>3004</v>
      </c>
      <c r="V716" s="13" t="s">
        <v>5469</v>
      </c>
      <c r="W716" s="13"/>
      <c r="X716" s="13" t="s">
        <v>5708</v>
      </c>
      <c r="Y716" s="13" t="s">
        <v>5708</v>
      </c>
      <c r="Z716" s="13" t="s">
        <v>5708</v>
      </c>
      <c r="AA716" s="104" t="s">
        <v>8339</v>
      </c>
      <c r="AB716" s="103"/>
      <c r="AC716" s="12">
        <f t="shared" si="91"/>
        <v>2</v>
      </c>
      <c r="AD716" s="103"/>
      <c r="AE716" s="12">
        <f t="shared" si="92"/>
        <v>2</v>
      </c>
      <c r="AF716" s="103"/>
      <c r="AG716" s="12">
        <f t="shared" si="93"/>
        <v>2</v>
      </c>
      <c r="AH716" s="103"/>
      <c r="AI716" s="12">
        <f t="shared" si="94"/>
        <v>2</v>
      </c>
      <c r="AJ716" s="103" t="s">
        <v>977</v>
      </c>
      <c r="AK716" s="12">
        <f t="shared" si="95"/>
        <v>1</v>
      </c>
    </row>
    <row r="717" spans="1:37" ht="13.5" customHeight="1">
      <c r="A717" s="20" t="s">
        <v>813</v>
      </c>
      <c r="B717" s="13" t="s">
        <v>3147</v>
      </c>
      <c r="C717" s="13" t="s">
        <v>2034</v>
      </c>
      <c r="D717" s="13" t="s">
        <v>4569</v>
      </c>
      <c r="E717" s="21" t="s">
        <v>5835</v>
      </c>
      <c r="F717" s="21" t="s">
        <v>6176</v>
      </c>
      <c r="G717" s="15" t="s">
        <v>3427</v>
      </c>
      <c r="H717" s="14"/>
      <c r="I717" s="22" t="s">
        <v>1227</v>
      </c>
      <c r="J717" s="13" t="str">
        <f t="shared" si="89"/>
        <v>tkhp890698@softbank.ne.jp</v>
      </c>
      <c r="K717" s="28" t="str">
        <f t="shared" si="90"/>
        <v>救急外来 看護師携帯</v>
      </c>
      <c r="L717" s="13">
        <f t="shared" si="88"/>
        <v>19</v>
      </c>
      <c r="M717" s="61" t="s">
        <v>977</v>
      </c>
      <c r="N717" s="13">
        <v>12</v>
      </c>
      <c r="O717" s="13">
        <v>7</v>
      </c>
      <c r="P717" s="13"/>
      <c r="Q717" s="13"/>
      <c r="R717" s="17">
        <v>42447</v>
      </c>
      <c r="S717" s="80" t="s">
        <v>6814</v>
      </c>
      <c r="T717" s="18"/>
      <c r="U717" s="13" t="s">
        <v>3005</v>
      </c>
      <c r="V717" s="13" t="s">
        <v>5470</v>
      </c>
      <c r="W717" s="13">
        <v>2</v>
      </c>
      <c r="X717" s="13" t="s">
        <v>5708</v>
      </c>
      <c r="Y717" s="13" t="s">
        <v>5708</v>
      </c>
      <c r="Z717" s="13" t="s">
        <v>5708</v>
      </c>
      <c r="AA717" s="104" t="s">
        <v>8237</v>
      </c>
      <c r="AB717" s="103"/>
      <c r="AC717" s="12">
        <f t="shared" si="91"/>
        <v>2</v>
      </c>
      <c r="AD717" s="103"/>
      <c r="AE717" s="12">
        <f t="shared" si="92"/>
        <v>2</v>
      </c>
      <c r="AF717" s="103"/>
      <c r="AG717" s="12">
        <f t="shared" si="93"/>
        <v>2</v>
      </c>
      <c r="AH717" s="103"/>
      <c r="AI717" s="12">
        <f t="shared" si="94"/>
        <v>2</v>
      </c>
      <c r="AJ717" s="103" t="s">
        <v>977</v>
      </c>
      <c r="AK717" s="12">
        <f t="shared" si="95"/>
        <v>1</v>
      </c>
    </row>
    <row r="718" spans="1:37" ht="13.5" customHeight="1">
      <c r="A718" s="13" t="s">
        <v>814</v>
      </c>
      <c r="B718" s="13" t="s">
        <v>3147</v>
      </c>
      <c r="C718" s="13" t="s">
        <v>2035</v>
      </c>
      <c r="D718" s="13" t="s">
        <v>4570</v>
      </c>
      <c r="E718" s="21" t="s">
        <v>5811</v>
      </c>
      <c r="F718" s="21" t="s">
        <v>6063</v>
      </c>
      <c r="G718" s="15" t="s">
        <v>3391</v>
      </c>
      <c r="H718" s="14"/>
      <c r="I718" s="22" t="s">
        <v>1141</v>
      </c>
      <c r="J718" s="13" t="str">
        <f t="shared" si="89"/>
        <v>tkhp890699@softbank.ne.jp</v>
      </c>
      <c r="K718" s="28" t="str">
        <f t="shared" si="90"/>
        <v>東５ 教育担当</v>
      </c>
      <c r="L718" s="13">
        <f t="shared" si="88"/>
        <v>13</v>
      </c>
      <c r="M718" s="61" t="s">
        <v>977</v>
      </c>
      <c r="N718" s="13">
        <v>12</v>
      </c>
      <c r="O718" s="13">
        <v>3</v>
      </c>
      <c r="P718" s="13"/>
      <c r="Q718" s="13"/>
      <c r="R718" s="17">
        <v>41729</v>
      </c>
      <c r="S718" s="81" t="s">
        <v>6815</v>
      </c>
      <c r="T718" s="24"/>
      <c r="U718" s="13" t="s">
        <v>3006</v>
      </c>
      <c r="V718" s="13" t="s">
        <v>5471</v>
      </c>
      <c r="W718" s="13"/>
      <c r="X718" s="13" t="s">
        <v>5708</v>
      </c>
      <c r="Y718" s="13" t="s">
        <v>5708</v>
      </c>
      <c r="Z718" s="13" t="s">
        <v>5708</v>
      </c>
      <c r="AA718" s="104" t="s">
        <v>8341</v>
      </c>
      <c r="AB718" s="103"/>
      <c r="AC718" s="12">
        <f t="shared" si="91"/>
        <v>2</v>
      </c>
      <c r="AD718" s="103"/>
      <c r="AE718" s="12">
        <f t="shared" si="92"/>
        <v>2</v>
      </c>
      <c r="AF718" s="103"/>
      <c r="AG718" s="12">
        <f t="shared" si="93"/>
        <v>2</v>
      </c>
      <c r="AH718" s="103"/>
      <c r="AI718" s="12">
        <f t="shared" si="94"/>
        <v>2</v>
      </c>
      <c r="AJ718" s="103" t="s">
        <v>977</v>
      </c>
      <c r="AK718" s="12">
        <f t="shared" si="95"/>
        <v>1</v>
      </c>
    </row>
    <row r="719" spans="1:37" ht="13.5" customHeight="1">
      <c r="A719" s="13" t="s">
        <v>815</v>
      </c>
      <c r="B719" s="13" t="s">
        <v>3147</v>
      </c>
      <c r="C719" s="13" t="s">
        <v>2036</v>
      </c>
      <c r="D719" s="13" t="s">
        <v>4571</v>
      </c>
      <c r="E719" s="21" t="s">
        <v>5812</v>
      </c>
      <c r="F719" s="21" t="s">
        <v>6063</v>
      </c>
      <c r="G719" s="15" t="s">
        <v>3392</v>
      </c>
      <c r="H719" s="14"/>
      <c r="I719" s="22" t="s">
        <v>1141</v>
      </c>
      <c r="J719" s="13" t="str">
        <f t="shared" si="89"/>
        <v>tkhp890700@softbank.ne.jp</v>
      </c>
      <c r="K719" s="28" t="str">
        <f t="shared" si="90"/>
        <v>東６ 教育担当</v>
      </c>
      <c r="L719" s="13">
        <f t="shared" si="88"/>
        <v>13</v>
      </c>
      <c r="M719" s="61" t="s">
        <v>977</v>
      </c>
      <c r="N719" s="13">
        <v>12</v>
      </c>
      <c r="O719" s="13">
        <v>3</v>
      </c>
      <c r="P719" s="13"/>
      <c r="Q719" s="13"/>
      <c r="R719" s="17">
        <v>41729</v>
      </c>
      <c r="S719" s="81" t="s">
        <v>6816</v>
      </c>
      <c r="T719" s="24"/>
      <c r="U719" s="13" t="s">
        <v>3007</v>
      </c>
      <c r="V719" s="13" t="s">
        <v>5472</v>
      </c>
      <c r="W719" s="13"/>
      <c r="X719" s="13" t="s">
        <v>5708</v>
      </c>
      <c r="Y719" s="13" t="s">
        <v>5708</v>
      </c>
      <c r="Z719" s="13" t="s">
        <v>5708</v>
      </c>
      <c r="AA719" s="104" t="s">
        <v>8343</v>
      </c>
      <c r="AB719" s="103"/>
      <c r="AC719" s="12">
        <f t="shared" si="91"/>
        <v>2</v>
      </c>
      <c r="AD719" s="103"/>
      <c r="AE719" s="12">
        <f t="shared" si="92"/>
        <v>2</v>
      </c>
      <c r="AF719" s="103"/>
      <c r="AG719" s="12">
        <f t="shared" si="93"/>
        <v>2</v>
      </c>
      <c r="AH719" s="103"/>
      <c r="AI719" s="12">
        <f t="shared" si="94"/>
        <v>2</v>
      </c>
      <c r="AJ719" s="103" t="s">
        <v>977</v>
      </c>
      <c r="AK719" s="12">
        <f t="shared" si="95"/>
        <v>1</v>
      </c>
    </row>
    <row r="720" spans="1:37" ht="13.5" customHeight="1">
      <c r="A720" s="13" t="s">
        <v>381</v>
      </c>
      <c r="B720" s="13" t="s">
        <v>3147</v>
      </c>
      <c r="C720" s="13" t="s">
        <v>2037</v>
      </c>
      <c r="D720" s="13" t="s">
        <v>4572</v>
      </c>
      <c r="E720" s="21" t="s">
        <v>10257</v>
      </c>
      <c r="F720" s="21" t="s">
        <v>10254</v>
      </c>
      <c r="G720" s="15" t="s">
        <v>1247</v>
      </c>
      <c r="H720" s="14" t="s">
        <v>10255</v>
      </c>
      <c r="I720" s="22" t="s">
        <v>6984</v>
      </c>
      <c r="J720" s="13" t="str">
        <f t="shared" si="89"/>
        <v>tkhp890701@softbank.ne.jp</v>
      </c>
      <c r="K720" s="28" t="str">
        <f t="shared" si="90"/>
        <v>呼吸器外科 藤稿智宏</v>
      </c>
      <c r="L720" s="13">
        <f t="shared" si="88"/>
        <v>19</v>
      </c>
      <c r="M720" s="61" t="s">
        <v>9050</v>
      </c>
      <c r="N720" s="13">
        <v>6</v>
      </c>
      <c r="O720" s="13">
        <v>1</v>
      </c>
      <c r="P720" s="13"/>
      <c r="Q720" s="13"/>
      <c r="R720" s="17">
        <v>46084</v>
      </c>
      <c r="S720" s="82" t="s">
        <v>10256</v>
      </c>
      <c r="T720" s="18"/>
      <c r="U720" s="13" t="s">
        <v>2842</v>
      </c>
      <c r="V720" s="13" t="s">
        <v>5473</v>
      </c>
      <c r="W720" s="13"/>
      <c r="X720" s="13" t="s">
        <v>5708</v>
      </c>
      <c r="Y720" s="13" t="s">
        <v>5708</v>
      </c>
      <c r="Z720" s="13" t="s">
        <v>5708</v>
      </c>
      <c r="AA720" s="104" t="s">
        <v>7738</v>
      </c>
      <c r="AB720" s="103"/>
      <c r="AC720" s="12">
        <f t="shared" si="91"/>
        <v>2</v>
      </c>
      <c r="AD720" s="103"/>
      <c r="AE720" s="12">
        <f t="shared" si="92"/>
        <v>2</v>
      </c>
      <c r="AF720" s="103"/>
      <c r="AG720" s="12">
        <f t="shared" si="93"/>
        <v>2</v>
      </c>
      <c r="AH720" s="103"/>
      <c r="AI720" s="12">
        <f t="shared" si="94"/>
        <v>2</v>
      </c>
      <c r="AJ720" s="103" t="s">
        <v>3211</v>
      </c>
      <c r="AK720" s="12">
        <f t="shared" si="95"/>
        <v>0</v>
      </c>
    </row>
    <row r="721" spans="1:37" ht="13.5" customHeight="1">
      <c r="A721" s="13" t="s">
        <v>382</v>
      </c>
      <c r="B721" s="13" t="s">
        <v>3147</v>
      </c>
      <c r="C721" s="13" t="s">
        <v>2038</v>
      </c>
      <c r="D721" s="13" t="s">
        <v>4573</v>
      </c>
      <c r="E721" s="21" t="s">
        <v>735</v>
      </c>
      <c r="F721" s="21" t="s">
        <v>10646</v>
      </c>
      <c r="G721" s="15" t="s">
        <v>3335</v>
      </c>
      <c r="H721" s="14" t="s">
        <v>10647</v>
      </c>
      <c r="I721" s="22" t="s">
        <v>10295</v>
      </c>
      <c r="J721" s="13" t="str">
        <f t="shared" si="89"/>
        <v>tkhp890702@softbank.ne.jp</v>
      </c>
      <c r="K721" s="28" t="str">
        <f t="shared" si="90"/>
        <v>呼吸器外科 山本清成</v>
      </c>
      <c r="L721" s="13">
        <f t="shared" si="88"/>
        <v>19</v>
      </c>
      <c r="M721" s="145" t="s">
        <v>3212</v>
      </c>
      <c r="N721" s="13">
        <v>6</v>
      </c>
      <c r="O721" s="13">
        <v>1</v>
      </c>
      <c r="P721" s="13"/>
      <c r="Q721" s="13"/>
      <c r="R721" s="17">
        <v>46084</v>
      </c>
      <c r="S721" s="80" t="s">
        <v>10648</v>
      </c>
      <c r="T721" s="18"/>
      <c r="U721" s="13" t="s">
        <v>2843</v>
      </c>
      <c r="V721" s="13" t="s">
        <v>5474</v>
      </c>
      <c r="W721" s="13"/>
      <c r="X721" s="13" t="s">
        <v>5708</v>
      </c>
      <c r="Y721" s="13" t="s">
        <v>5708</v>
      </c>
      <c r="Z721" s="13" t="s">
        <v>5708</v>
      </c>
      <c r="AA721" s="104" t="s">
        <v>7749</v>
      </c>
      <c r="AB721" s="103"/>
      <c r="AC721" s="12">
        <f t="shared" si="91"/>
        <v>2</v>
      </c>
      <c r="AD721" s="103"/>
      <c r="AE721" s="12">
        <f t="shared" si="92"/>
        <v>2</v>
      </c>
      <c r="AF721" s="103"/>
      <c r="AG721" s="12">
        <f t="shared" si="93"/>
        <v>2</v>
      </c>
      <c r="AH721" s="103"/>
      <c r="AI721" s="12">
        <f t="shared" si="94"/>
        <v>2</v>
      </c>
      <c r="AJ721" s="103" t="s">
        <v>3212</v>
      </c>
      <c r="AK721" s="12">
        <f t="shared" si="95"/>
        <v>1</v>
      </c>
    </row>
    <row r="722" spans="1:37" ht="13.5" customHeight="1">
      <c r="A722" s="13" t="s">
        <v>383</v>
      </c>
      <c r="B722" s="13" t="s">
        <v>3147</v>
      </c>
      <c r="C722" s="13" t="s">
        <v>2039</v>
      </c>
      <c r="D722" s="13" t="s">
        <v>4574</v>
      </c>
      <c r="E722" s="21" t="s">
        <v>10498</v>
      </c>
      <c r="F722" s="21" t="s">
        <v>10496</v>
      </c>
      <c r="G722" s="15" t="s">
        <v>7343</v>
      </c>
      <c r="H722" s="14" t="s">
        <v>10497</v>
      </c>
      <c r="I722" s="22" t="s">
        <v>1146</v>
      </c>
      <c r="J722" s="13" t="str">
        <f t="shared" si="89"/>
        <v>tkhp890703@softbank.ne.jp</v>
      </c>
      <c r="K722" s="28" t="str">
        <f t="shared" si="90"/>
        <v>脳神経外科 齋藤光</v>
      </c>
      <c r="L722" s="13">
        <f t="shared" si="88"/>
        <v>17</v>
      </c>
      <c r="M722" s="61" t="s">
        <v>7339</v>
      </c>
      <c r="N722" s="13">
        <v>6</v>
      </c>
      <c r="O722" s="13">
        <v>1</v>
      </c>
      <c r="P722" s="13"/>
      <c r="Q722" s="13"/>
      <c r="R722" s="17">
        <v>46100</v>
      </c>
      <c r="S722" s="80" t="s">
        <v>10499</v>
      </c>
      <c r="T722" s="18"/>
      <c r="U722" s="13" t="s">
        <v>2844</v>
      </c>
      <c r="V722" s="13" t="s">
        <v>5475</v>
      </c>
      <c r="W722" s="13"/>
      <c r="X722" s="13" t="s">
        <v>5708</v>
      </c>
      <c r="Y722" s="13" t="s">
        <v>5708</v>
      </c>
      <c r="Z722" s="13" t="s">
        <v>5708</v>
      </c>
      <c r="AA722" s="104" t="s">
        <v>7606</v>
      </c>
      <c r="AB722" s="103"/>
      <c r="AC722" s="12">
        <f t="shared" si="91"/>
        <v>2</v>
      </c>
      <c r="AD722" s="103"/>
      <c r="AE722" s="12">
        <f t="shared" si="92"/>
        <v>2</v>
      </c>
      <c r="AF722" s="103"/>
      <c r="AG722" s="12">
        <f t="shared" si="93"/>
        <v>2</v>
      </c>
      <c r="AH722" s="103"/>
      <c r="AI722" s="12">
        <f t="shared" si="94"/>
        <v>2</v>
      </c>
      <c r="AJ722" s="103" t="s">
        <v>959</v>
      </c>
      <c r="AK722" s="12">
        <f t="shared" si="95"/>
        <v>0</v>
      </c>
    </row>
    <row r="723" spans="1:37" ht="13.5" customHeight="1">
      <c r="A723" s="13" t="s">
        <v>384</v>
      </c>
      <c r="B723" s="13" t="s">
        <v>3147</v>
      </c>
      <c r="C723" s="13" t="s">
        <v>2040</v>
      </c>
      <c r="D723" s="13" t="s">
        <v>4575</v>
      </c>
      <c r="E723" s="21" t="s">
        <v>988</v>
      </c>
      <c r="F723" s="21" t="s">
        <v>6336</v>
      </c>
      <c r="G723" s="15" t="s">
        <v>1247</v>
      </c>
      <c r="H723" s="14" t="s">
        <v>6368</v>
      </c>
      <c r="I723" s="22" t="s">
        <v>1109</v>
      </c>
      <c r="J723" s="13" t="str">
        <f t="shared" si="89"/>
        <v>tkhp890704@softbank.ne.jp</v>
      </c>
      <c r="K723" s="28" t="str">
        <f t="shared" si="90"/>
        <v>食乳甲外科 乾友浩</v>
      </c>
      <c r="L723" s="13">
        <f t="shared" si="88"/>
        <v>17</v>
      </c>
      <c r="M723" s="61" t="s">
        <v>3211</v>
      </c>
      <c r="N723" s="13">
        <v>6</v>
      </c>
      <c r="O723" s="13">
        <v>1</v>
      </c>
      <c r="P723" s="13"/>
      <c r="Q723" s="13"/>
      <c r="R723" s="17">
        <v>43919</v>
      </c>
      <c r="S723" s="80" t="s">
        <v>6817</v>
      </c>
      <c r="T723" s="18"/>
      <c r="U723" s="13" t="s">
        <v>2845</v>
      </c>
      <c r="V723" s="13" t="s">
        <v>5476</v>
      </c>
      <c r="W723" s="13"/>
      <c r="X723" s="13" t="s">
        <v>5708</v>
      </c>
      <c r="Y723" s="13" t="s">
        <v>5708</v>
      </c>
      <c r="Z723" s="13" t="s">
        <v>5708</v>
      </c>
      <c r="AA723" s="104" t="s">
        <v>7739</v>
      </c>
      <c r="AB723" s="103"/>
      <c r="AC723" s="12">
        <f t="shared" si="91"/>
        <v>2</v>
      </c>
      <c r="AD723" s="103"/>
      <c r="AE723" s="12">
        <f t="shared" si="92"/>
        <v>2</v>
      </c>
      <c r="AF723" s="103"/>
      <c r="AG723" s="12">
        <f t="shared" si="93"/>
        <v>2</v>
      </c>
      <c r="AH723" s="103"/>
      <c r="AI723" s="12">
        <f t="shared" si="94"/>
        <v>2</v>
      </c>
      <c r="AJ723" s="103" t="s">
        <v>3211</v>
      </c>
      <c r="AK723" s="12">
        <f t="shared" si="95"/>
        <v>1</v>
      </c>
    </row>
    <row r="724" spans="1:37" ht="13.5" customHeight="1">
      <c r="A724" s="13" t="s">
        <v>385</v>
      </c>
      <c r="B724" s="13" t="s">
        <v>3147</v>
      </c>
      <c r="C724" s="13" t="s">
        <v>2025</v>
      </c>
      <c r="D724" s="13" t="s">
        <v>4576</v>
      </c>
      <c r="E724" s="21" t="s">
        <v>1012</v>
      </c>
      <c r="F724" s="21" t="s">
        <v>10960</v>
      </c>
      <c r="G724" s="115" t="s">
        <v>10356</v>
      </c>
      <c r="H724" s="14" t="s">
        <v>10961</v>
      </c>
      <c r="I724" s="16" t="s">
        <v>1119</v>
      </c>
      <c r="J724" s="13" t="str">
        <f t="shared" si="89"/>
        <v>tkhp890705@softbank.ne.jp</v>
      </c>
      <c r="K724" s="28" t="str">
        <f t="shared" si="90"/>
        <v>卒後臨床 三浦徹太</v>
      </c>
      <c r="L724" s="13">
        <f t="shared" si="88"/>
        <v>17</v>
      </c>
      <c r="M724" s="145" t="s">
        <v>975</v>
      </c>
      <c r="N724" s="13">
        <v>6</v>
      </c>
      <c r="O724" s="13">
        <v>1</v>
      </c>
      <c r="P724" s="13"/>
      <c r="Q724" s="13"/>
      <c r="R724" s="17">
        <v>46241</v>
      </c>
      <c r="S724" s="80" t="s">
        <v>10974</v>
      </c>
      <c r="T724" s="18"/>
      <c r="U724" s="13" t="s">
        <v>2846</v>
      </c>
      <c r="V724" s="13" t="s">
        <v>5477</v>
      </c>
      <c r="W724" s="13"/>
      <c r="X724" s="13" t="s">
        <v>5708</v>
      </c>
      <c r="Y724" s="13" t="s">
        <v>5708</v>
      </c>
      <c r="Z724" s="13" t="s">
        <v>5708</v>
      </c>
      <c r="AA724" s="106" t="s">
        <v>8193</v>
      </c>
      <c r="AB724" s="12"/>
      <c r="AC724" s="12">
        <f t="shared" si="91"/>
        <v>2</v>
      </c>
      <c r="AD724" s="12" t="s">
        <v>8668</v>
      </c>
      <c r="AE724" s="12">
        <f t="shared" si="92"/>
        <v>0</v>
      </c>
      <c r="AF724" s="12"/>
      <c r="AG724" s="12">
        <f t="shared" si="93"/>
        <v>2</v>
      </c>
      <c r="AH724" s="12" t="s">
        <v>1119</v>
      </c>
      <c r="AI724" s="12">
        <f t="shared" si="94"/>
        <v>1</v>
      </c>
      <c r="AJ724" s="12" t="s">
        <v>975</v>
      </c>
      <c r="AK724" s="12">
        <f t="shared" si="95"/>
        <v>1</v>
      </c>
    </row>
    <row r="725" spans="1:37" ht="13.5" customHeight="1">
      <c r="A725" s="13" t="s">
        <v>386</v>
      </c>
      <c r="B725" s="13" t="s">
        <v>3147</v>
      </c>
      <c r="C725" s="13" t="s">
        <v>2041</v>
      </c>
      <c r="D725" s="13" t="s">
        <v>4577</v>
      </c>
      <c r="E725" s="21" t="s">
        <v>9028</v>
      </c>
      <c r="F725" s="21" t="s">
        <v>6946</v>
      </c>
      <c r="G725" s="15" t="s">
        <v>3523</v>
      </c>
      <c r="H725" s="14" t="s">
        <v>6974</v>
      </c>
      <c r="I725" s="22" t="s">
        <v>6984</v>
      </c>
      <c r="J725" s="13" t="str">
        <f t="shared" si="89"/>
        <v>tkhp890706@softbank.ne.jp</v>
      </c>
      <c r="K725" s="28" t="str">
        <f t="shared" si="90"/>
        <v>救急科 森脇好乃美</v>
      </c>
      <c r="L725" s="13">
        <f t="shared" si="88"/>
        <v>17</v>
      </c>
      <c r="M725" s="61" t="s">
        <v>9029</v>
      </c>
      <c r="N725" s="13">
        <v>6</v>
      </c>
      <c r="O725" s="13">
        <v>1</v>
      </c>
      <c r="P725" s="13"/>
      <c r="Q725" s="13"/>
      <c r="R725" s="17">
        <v>45748</v>
      </c>
      <c r="S725" s="80" t="s">
        <v>9071</v>
      </c>
      <c r="T725" s="18"/>
      <c r="U725" s="13" t="s">
        <v>2847</v>
      </c>
      <c r="V725" s="13" t="s">
        <v>5478</v>
      </c>
      <c r="W725" s="13"/>
      <c r="X725" s="13" t="s">
        <v>5708</v>
      </c>
      <c r="Y725" s="13" t="s">
        <v>5708</v>
      </c>
      <c r="Z725" s="13" t="s">
        <v>5708</v>
      </c>
      <c r="AA725" s="104" t="s">
        <v>8111</v>
      </c>
      <c r="AB725" s="103"/>
      <c r="AC725" s="12">
        <f t="shared" si="91"/>
        <v>2</v>
      </c>
      <c r="AD725" s="103"/>
      <c r="AE725" s="12">
        <f t="shared" si="92"/>
        <v>2</v>
      </c>
      <c r="AF725" s="103"/>
      <c r="AG725" s="12">
        <f t="shared" si="93"/>
        <v>2</v>
      </c>
      <c r="AH725" s="103"/>
      <c r="AI725" s="12">
        <f t="shared" si="94"/>
        <v>2</v>
      </c>
      <c r="AJ725" s="103" t="s">
        <v>6208</v>
      </c>
      <c r="AK725" s="12">
        <f t="shared" si="95"/>
        <v>0</v>
      </c>
    </row>
    <row r="726" spans="1:37" ht="13.5" customHeight="1">
      <c r="A726" s="13" t="s">
        <v>387</v>
      </c>
      <c r="B726" s="13" t="s">
        <v>3147</v>
      </c>
      <c r="C726" s="13" t="s">
        <v>2042</v>
      </c>
      <c r="D726" s="13" t="s">
        <v>4578</v>
      </c>
      <c r="E726" s="21" t="s">
        <v>1012</v>
      </c>
      <c r="F726" s="116"/>
      <c r="G726" s="115"/>
      <c r="H726" s="14"/>
      <c r="I726" s="16" t="s">
        <v>446</v>
      </c>
      <c r="J726" s="13" t="str">
        <f t="shared" si="89"/>
        <v>tkhp890707@softbank.ne.jp</v>
      </c>
      <c r="K726" s="28" t="str">
        <f t="shared" si="90"/>
        <v xml:space="preserve">卒後臨床 </v>
      </c>
      <c r="L726" s="13">
        <f t="shared" si="88"/>
        <v>9</v>
      </c>
      <c r="M726" s="145" t="s">
        <v>975</v>
      </c>
      <c r="N726" s="13">
        <v>6</v>
      </c>
      <c r="O726" s="13">
        <v>1</v>
      </c>
      <c r="P726" s="13"/>
      <c r="Q726" s="13" t="s">
        <v>7058</v>
      </c>
      <c r="R726" s="17">
        <v>46267</v>
      </c>
      <c r="S726" s="80" t="s">
        <v>11008</v>
      </c>
      <c r="T726" s="18"/>
      <c r="U726" s="13" t="s">
        <v>2848</v>
      </c>
      <c r="V726" s="13" t="s">
        <v>5479</v>
      </c>
      <c r="W726" s="13"/>
      <c r="X726" s="13" t="s">
        <v>5708</v>
      </c>
      <c r="Y726" s="13" t="s">
        <v>5708</v>
      </c>
      <c r="Z726" s="13" t="s">
        <v>5708</v>
      </c>
      <c r="AA726" s="106" t="s">
        <v>8178</v>
      </c>
      <c r="AB726" s="12"/>
      <c r="AC726" s="12">
        <f t="shared" si="91"/>
        <v>2</v>
      </c>
      <c r="AD726" s="12" t="s">
        <v>8547</v>
      </c>
      <c r="AE726" s="12">
        <f t="shared" si="92"/>
        <v>0</v>
      </c>
      <c r="AF726" s="12"/>
      <c r="AG726" s="12">
        <f t="shared" si="93"/>
        <v>2</v>
      </c>
      <c r="AH726" s="12"/>
      <c r="AI726" s="12">
        <f t="shared" si="94"/>
        <v>2</v>
      </c>
      <c r="AJ726" s="12" t="s">
        <v>975</v>
      </c>
      <c r="AK726" s="12">
        <f t="shared" si="95"/>
        <v>1</v>
      </c>
    </row>
    <row r="727" spans="1:37" ht="13.5" customHeight="1">
      <c r="A727" s="13" t="s">
        <v>388</v>
      </c>
      <c r="B727" s="13" t="s">
        <v>3147</v>
      </c>
      <c r="C727" s="13" t="s">
        <v>2043</v>
      </c>
      <c r="D727" s="13" t="s">
        <v>4579</v>
      </c>
      <c r="E727" s="21" t="s">
        <v>1012</v>
      </c>
      <c r="F727" s="116"/>
      <c r="G727" s="115"/>
      <c r="H727" s="14"/>
      <c r="I727" s="16" t="s">
        <v>446</v>
      </c>
      <c r="J727" s="13" t="str">
        <f t="shared" si="89"/>
        <v>tkhp890708@softbank.ne.jp</v>
      </c>
      <c r="K727" s="28" t="str">
        <f t="shared" si="90"/>
        <v xml:space="preserve">卒後臨床 </v>
      </c>
      <c r="L727" s="13">
        <f t="shared" si="88"/>
        <v>9</v>
      </c>
      <c r="M727" s="145" t="s">
        <v>975</v>
      </c>
      <c r="N727" s="13">
        <v>6</v>
      </c>
      <c r="O727" s="13">
        <v>1</v>
      </c>
      <c r="P727" s="13"/>
      <c r="Q727" s="13" t="s">
        <v>7058</v>
      </c>
      <c r="R727" s="17">
        <v>46267</v>
      </c>
      <c r="S727" s="80" t="s">
        <v>11009</v>
      </c>
      <c r="T727" s="18"/>
      <c r="U727" s="13" t="s">
        <v>2849</v>
      </c>
      <c r="V727" s="13" t="s">
        <v>5480</v>
      </c>
      <c r="W727" s="13"/>
      <c r="X727" s="13" t="s">
        <v>5708</v>
      </c>
      <c r="Y727" s="13" t="s">
        <v>5708</v>
      </c>
      <c r="Z727" s="13" t="s">
        <v>5708</v>
      </c>
      <c r="AA727" s="106" t="s">
        <v>8179</v>
      </c>
      <c r="AB727" s="12"/>
      <c r="AC727" s="12">
        <f t="shared" si="91"/>
        <v>2</v>
      </c>
      <c r="AD727" s="12" t="s">
        <v>8547</v>
      </c>
      <c r="AE727" s="12">
        <f t="shared" si="92"/>
        <v>0</v>
      </c>
      <c r="AF727" s="12"/>
      <c r="AG727" s="12">
        <f t="shared" si="93"/>
        <v>2</v>
      </c>
      <c r="AH727" s="12"/>
      <c r="AI727" s="12">
        <f t="shared" si="94"/>
        <v>2</v>
      </c>
      <c r="AJ727" s="12" t="s">
        <v>975</v>
      </c>
      <c r="AK727" s="12">
        <f t="shared" si="95"/>
        <v>1</v>
      </c>
    </row>
    <row r="728" spans="1:37" ht="13.5" customHeight="1">
      <c r="A728" s="13" t="s">
        <v>389</v>
      </c>
      <c r="B728" s="13" t="s">
        <v>3147</v>
      </c>
      <c r="C728" s="13" t="s">
        <v>2044</v>
      </c>
      <c r="D728" s="13" t="s">
        <v>4580</v>
      </c>
      <c r="E728" s="21" t="s">
        <v>1012</v>
      </c>
      <c r="F728" s="21" t="s">
        <v>11010</v>
      </c>
      <c r="G728" s="115" t="s">
        <v>10356</v>
      </c>
      <c r="H728" s="14" t="s">
        <v>11011</v>
      </c>
      <c r="I728" s="16" t="s">
        <v>446</v>
      </c>
      <c r="J728" s="13" t="str">
        <f t="shared" si="89"/>
        <v>tkhp890709@softbank.ne.jp</v>
      </c>
      <c r="K728" s="28" t="str">
        <f t="shared" si="90"/>
        <v>卒後臨床 福永翼</v>
      </c>
      <c r="L728" s="13">
        <f t="shared" si="88"/>
        <v>15</v>
      </c>
      <c r="M728" s="145" t="s">
        <v>975</v>
      </c>
      <c r="N728" s="13">
        <v>6</v>
      </c>
      <c r="O728" s="13">
        <v>1</v>
      </c>
      <c r="P728" s="13"/>
      <c r="Q728" s="13"/>
      <c r="R728" s="17">
        <v>46267</v>
      </c>
      <c r="S728" s="80" t="s">
        <v>11012</v>
      </c>
      <c r="T728" s="18"/>
      <c r="U728" s="13" t="s">
        <v>2850</v>
      </c>
      <c r="V728" s="13" t="s">
        <v>5481</v>
      </c>
      <c r="W728" s="13"/>
      <c r="X728" s="13" t="s">
        <v>5708</v>
      </c>
      <c r="Y728" s="13" t="s">
        <v>5708</v>
      </c>
      <c r="Z728" s="13" t="s">
        <v>5708</v>
      </c>
      <c r="AA728" s="106" t="s">
        <v>8194</v>
      </c>
      <c r="AB728" s="12"/>
      <c r="AC728" s="12">
        <f t="shared" si="91"/>
        <v>2</v>
      </c>
      <c r="AD728" s="12" t="s">
        <v>8669</v>
      </c>
      <c r="AE728" s="12">
        <f t="shared" si="92"/>
        <v>0</v>
      </c>
      <c r="AF728" s="12"/>
      <c r="AG728" s="12">
        <f t="shared" si="93"/>
        <v>2</v>
      </c>
      <c r="AH728" s="12" t="s">
        <v>1119</v>
      </c>
      <c r="AI728" s="12">
        <f t="shared" si="94"/>
        <v>1</v>
      </c>
      <c r="AJ728" s="12" t="s">
        <v>975</v>
      </c>
      <c r="AK728" s="12">
        <f t="shared" si="95"/>
        <v>1</v>
      </c>
    </row>
    <row r="729" spans="1:37" ht="13.5" customHeight="1">
      <c r="A729" s="13" t="s">
        <v>390</v>
      </c>
      <c r="B729" s="13" t="s">
        <v>3147</v>
      </c>
      <c r="C729" s="13" t="s">
        <v>2045</v>
      </c>
      <c r="D729" s="13" t="s">
        <v>4581</v>
      </c>
      <c r="E729" s="21" t="s">
        <v>1012</v>
      </c>
      <c r="F729" s="21" t="s">
        <v>10948</v>
      </c>
      <c r="G729" s="115" t="s">
        <v>10947</v>
      </c>
      <c r="H729" s="14" t="s">
        <v>10949</v>
      </c>
      <c r="I729" s="16" t="s">
        <v>446</v>
      </c>
      <c r="J729" s="13" t="str">
        <f t="shared" si="89"/>
        <v>tkhp890710@softbank.ne.jp</v>
      </c>
      <c r="K729" s="28" t="str">
        <f t="shared" si="90"/>
        <v>卒後臨床 山下華乃</v>
      </c>
      <c r="L729" s="13">
        <f t="shared" si="88"/>
        <v>17</v>
      </c>
      <c r="M729" s="145" t="s">
        <v>975</v>
      </c>
      <c r="N729" s="13">
        <v>6</v>
      </c>
      <c r="O729" s="13">
        <v>1</v>
      </c>
      <c r="P729" s="13"/>
      <c r="Q729" s="13"/>
      <c r="R729" s="17">
        <v>46213</v>
      </c>
      <c r="S729" s="80" t="s">
        <v>10975</v>
      </c>
      <c r="T729" s="18"/>
      <c r="U729" s="13" t="s">
        <v>2851</v>
      </c>
      <c r="V729" s="13" t="s">
        <v>5482</v>
      </c>
      <c r="W729" s="13"/>
      <c r="X729" s="13" t="s">
        <v>5708</v>
      </c>
      <c r="Y729" s="13" t="s">
        <v>5708</v>
      </c>
      <c r="Z729" s="13" t="s">
        <v>5708</v>
      </c>
      <c r="AA729" s="106" t="s">
        <v>8180</v>
      </c>
      <c r="AB729" s="12"/>
      <c r="AC729" s="12">
        <f t="shared" si="91"/>
        <v>2</v>
      </c>
      <c r="AD729" s="12" t="s">
        <v>8547</v>
      </c>
      <c r="AE729" s="12">
        <f t="shared" si="92"/>
        <v>0</v>
      </c>
      <c r="AF729" s="12"/>
      <c r="AG729" s="12">
        <f t="shared" si="93"/>
        <v>2</v>
      </c>
      <c r="AH729" s="12"/>
      <c r="AI729" s="12">
        <f t="shared" si="94"/>
        <v>2</v>
      </c>
      <c r="AJ729" s="12" t="s">
        <v>975</v>
      </c>
      <c r="AK729" s="12">
        <f t="shared" si="95"/>
        <v>1</v>
      </c>
    </row>
    <row r="730" spans="1:37" ht="13.5" customHeight="1">
      <c r="A730" s="13" t="s">
        <v>391</v>
      </c>
      <c r="B730" s="13" t="s">
        <v>3147</v>
      </c>
      <c r="C730" s="13" t="s">
        <v>2046</v>
      </c>
      <c r="D730" s="13" t="s">
        <v>4582</v>
      </c>
      <c r="E730" s="21" t="s">
        <v>1016</v>
      </c>
      <c r="F730" s="21" t="s">
        <v>10386</v>
      </c>
      <c r="G730" s="15" t="s">
        <v>7462</v>
      </c>
      <c r="H730" s="14" t="s">
        <v>9083</v>
      </c>
      <c r="I730" s="22" t="s">
        <v>10387</v>
      </c>
      <c r="J730" s="13" t="str">
        <f t="shared" si="89"/>
        <v>tkhp890711@softbank.ne.jp</v>
      </c>
      <c r="K730" s="28" t="str">
        <f t="shared" si="90"/>
        <v>栄養部 福島NST専任</v>
      </c>
      <c r="L730" s="13">
        <f t="shared" si="88"/>
        <v>18</v>
      </c>
      <c r="M730" s="145" t="s">
        <v>3565</v>
      </c>
      <c r="N730" s="13">
        <v>12</v>
      </c>
      <c r="O730" s="13">
        <v>5</v>
      </c>
      <c r="P730" s="13"/>
      <c r="Q730" s="13"/>
      <c r="R730" s="17">
        <v>45748</v>
      </c>
      <c r="S730" s="80" t="s">
        <v>10388</v>
      </c>
      <c r="T730" s="18"/>
      <c r="U730" s="13" t="s">
        <v>2852</v>
      </c>
      <c r="V730" s="13" t="s">
        <v>5483</v>
      </c>
      <c r="W730" s="13"/>
      <c r="X730" s="13" t="s">
        <v>5708</v>
      </c>
      <c r="Y730" s="13" t="s">
        <v>5708</v>
      </c>
      <c r="Z730" s="13" t="s">
        <v>5708</v>
      </c>
      <c r="AA730" s="104" t="s">
        <v>8410</v>
      </c>
      <c r="AB730" s="103"/>
      <c r="AC730" s="12">
        <f t="shared" si="91"/>
        <v>2</v>
      </c>
      <c r="AD730" s="103"/>
      <c r="AE730" s="12">
        <f t="shared" si="92"/>
        <v>2</v>
      </c>
      <c r="AF730" s="103"/>
      <c r="AG730" s="12">
        <f t="shared" si="93"/>
        <v>2</v>
      </c>
      <c r="AH730" s="103"/>
      <c r="AI730" s="12">
        <f t="shared" si="94"/>
        <v>2</v>
      </c>
      <c r="AJ730" s="103" t="s">
        <v>3565</v>
      </c>
      <c r="AK730" s="12">
        <f t="shared" si="95"/>
        <v>1</v>
      </c>
    </row>
    <row r="731" spans="1:37" ht="13.5" customHeight="1">
      <c r="A731" s="13" t="s">
        <v>392</v>
      </c>
      <c r="B731" s="13" t="s">
        <v>3147</v>
      </c>
      <c r="C731" s="13" t="s">
        <v>2047</v>
      </c>
      <c r="D731" s="13" t="s">
        <v>4583</v>
      </c>
      <c r="E731" s="21" t="s">
        <v>1012</v>
      </c>
      <c r="F731" s="21"/>
      <c r="G731" s="115"/>
      <c r="H731" s="14"/>
      <c r="I731" s="16" t="s">
        <v>446</v>
      </c>
      <c r="J731" s="13" t="str">
        <f t="shared" si="89"/>
        <v>tkhp890712@softbank.ne.jp</v>
      </c>
      <c r="K731" s="28" t="str">
        <f t="shared" si="90"/>
        <v xml:space="preserve">卒後臨床 </v>
      </c>
      <c r="L731" s="13">
        <f t="shared" si="88"/>
        <v>9</v>
      </c>
      <c r="M731" s="145" t="s">
        <v>975</v>
      </c>
      <c r="N731" s="13">
        <v>6</v>
      </c>
      <c r="O731" s="13">
        <v>1</v>
      </c>
      <c r="P731" s="13"/>
      <c r="Q731" s="13" t="s">
        <v>7058</v>
      </c>
      <c r="R731" s="17">
        <v>46267</v>
      </c>
      <c r="S731" s="80" t="s">
        <v>11013</v>
      </c>
      <c r="T731" s="18"/>
      <c r="U731" s="13" t="s">
        <v>2853</v>
      </c>
      <c r="V731" s="13" t="s">
        <v>5484</v>
      </c>
      <c r="W731" s="13"/>
      <c r="X731" s="13" t="s">
        <v>5708</v>
      </c>
      <c r="Y731" s="13" t="s">
        <v>5708</v>
      </c>
      <c r="Z731" s="13" t="s">
        <v>5708</v>
      </c>
      <c r="AA731" s="106" t="s">
        <v>8181</v>
      </c>
      <c r="AB731" s="12"/>
      <c r="AC731" s="12">
        <f t="shared" si="91"/>
        <v>2</v>
      </c>
      <c r="AD731" s="12" t="s">
        <v>8547</v>
      </c>
      <c r="AE731" s="12">
        <f t="shared" si="92"/>
        <v>0</v>
      </c>
      <c r="AF731" s="12"/>
      <c r="AG731" s="12">
        <f t="shared" si="93"/>
        <v>2</v>
      </c>
      <c r="AH731" s="12"/>
      <c r="AI731" s="12">
        <f t="shared" si="94"/>
        <v>2</v>
      </c>
      <c r="AJ731" s="12" t="s">
        <v>975</v>
      </c>
      <c r="AK731" s="12">
        <f t="shared" si="95"/>
        <v>1</v>
      </c>
    </row>
    <row r="732" spans="1:37" ht="13.5" customHeight="1">
      <c r="A732" s="20" t="s">
        <v>6426</v>
      </c>
      <c r="B732" s="13" t="s">
        <v>3147</v>
      </c>
      <c r="C732" s="13" t="s">
        <v>2048</v>
      </c>
      <c r="D732" s="13" t="s">
        <v>4584</v>
      </c>
      <c r="E732" s="21" t="s">
        <v>1012</v>
      </c>
      <c r="F732" s="21" t="s">
        <v>10962</v>
      </c>
      <c r="G732" s="115" t="s">
        <v>10356</v>
      </c>
      <c r="H732" s="14" t="s">
        <v>10963</v>
      </c>
      <c r="I732" s="16" t="s">
        <v>446</v>
      </c>
      <c r="J732" s="13" t="str">
        <f t="shared" si="89"/>
        <v>tkhp890713@softbank.ne.jp</v>
      </c>
      <c r="K732" s="28" t="str">
        <f t="shared" si="90"/>
        <v>卒後臨床 尾関さくら</v>
      </c>
      <c r="L732" s="13">
        <f t="shared" si="88"/>
        <v>19</v>
      </c>
      <c r="M732" s="145" t="s">
        <v>975</v>
      </c>
      <c r="N732" s="13">
        <v>6</v>
      </c>
      <c r="O732" s="13">
        <v>1</v>
      </c>
      <c r="P732" s="13"/>
      <c r="Q732" s="13"/>
      <c r="R732" s="17">
        <v>46241</v>
      </c>
      <c r="S732" s="80" t="s">
        <v>10976</v>
      </c>
      <c r="T732" s="18"/>
      <c r="U732" s="13" t="s">
        <v>2854</v>
      </c>
      <c r="V732" s="13" t="s">
        <v>5485</v>
      </c>
      <c r="W732" s="13"/>
      <c r="X732" s="13" t="s">
        <v>5708</v>
      </c>
      <c r="Y732" s="13" t="s">
        <v>5708</v>
      </c>
      <c r="Z732" s="13" t="s">
        <v>5708</v>
      </c>
      <c r="AA732" s="106" t="s">
        <v>8195</v>
      </c>
      <c r="AB732" s="12"/>
      <c r="AC732" s="12">
        <f t="shared" si="91"/>
        <v>2</v>
      </c>
      <c r="AD732" s="12"/>
      <c r="AE732" s="12">
        <f t="shared" si="92"/>
        <v>2</v>
      </c>
      <c r="AF732" s="12"/>
      <c r="AG732" s="12">
        <f t="shared" si="93"/>
        <v>2</v>
      </c>
      <c r="AH732" s="12"/>
      <c r="AI732" s="12">
        <f t="shared" si="94"/>
        <v>2</v>
      </c>
      <c r="AJ732" s="12" t="s">
        <v>975</v>
      </c>
      <c r="AK732" s="12">
        <f t="shared" si="95"/>
        <v>1</v>
      </c>
    </row>
    <row r="733" spans="1:37" ht="13.5" customHeight="1">
      <c r="A733" s="13" t="s">
        <v>393</v>
      </c>
      <c r="B733" s="13" t="s">
        <v>3147</v>
      </c>
      <c r="C733" s="13" t="s">
        <v>2049</v>
      </c>
      <c r="D733" s="13" t="s">
        <v>4585</v>
      </c>
      <c r="E733" s="21" t="s">
        <v>1012</v>
      </c>
      <c r="F733" s="21" t="s">
        <v>10964</v>
      </c>
      <c r="G733" s="115" t="s">
        <v>10356</v>
      </c>
      <c r="H733" s="14" t="s">
        <v>10965</v>
      </c>
      <c r="I733" s="16" t="s">
        <v>446</v>
      </c>
      <c r="J733" s="13" t="str">
        <f t="shared" si="89"/>
        <v>tkhp890714@softbank.ne.jp</v>
      </c>
      <c r="K733" s="28" t="str">
        <f t="shared" si="90"/>
        <v>卒後臨床 宿里望</v>
      </c>
      <c r="L733" s="13">
        <f t="shared" si="88"/>
        <v>15</v>
      </c>
      <c r="M733" s="145" t="s">
        <v>975</v>
      </c>
      <c r="N733" s="13">
        <v>6</v>
      </c>
      <c r="O733" s="13">
        <v>1</v>
      </c>
      <c r="P733" s="13"/>
      <c r="Q733" s="13"/>
      <c r="R733" s="17">
        <v>46241</v>
      </c>
      <c r="S733" s="80" t="s">
        <v>10966</v>
      </c>
      <c r="T733" s="18"/>
      <c r="U733" s="13" t="s">
        <v>2855</v>
      </c>
      <c r="V733" s="13" t="s">
        <v>5486</v>
      </c>
      <c r="W733" s="13"/>
      <c r="X733" s="13" t="s">
        <v>5708</v>
      </c>
      <c r="Y733" s="13" t="s">
        <v>5708</v>
      </c>
      <c r="Z733" s="13" t="s">
        <v>5708</v>
      </c>
      <c r="AA733" s="106" t="s">
        <v>8196</v>
      </c>
      <c r="AB733" s="12"/>
      <c r="AC733" s="12">
        <f t="shared" si="91"/>
        <v>2</v>
      </c>
      <c r="AD733" s="12"/>
      <c r="AE733" s="12">
        <f t="shared" si="92"/>
        <v>2</v>
      </c>
      <c r="AF733" s="12"/>
      <c r="AG733" s="12">
        <f t="shared" si="93"/>
        <v>2</v>
      </c>
      <c r="AH733" s="12"/>
      <c r="AI733" s="12">
        <f t="shared" si="94"/>
        <v>2</v>
      </c>
      <c r="AJ733" s="12" t="s">
        <v>975</v>
      </c>
      <c r="AK733" s="12">
        <f t="shared" si="95"/>
        <v>1</v>
      </c>
    </row>
    <row r="734" spans="1:37" ht="13.5" customHeight="1">
      <c r="A734" s="13" t="s">
        <v>394</v>
      </c>
      <c r="B734" s="13" t="s">
        <v>3147</v>
      </c>
      <c r="C734" s="13" t="s">
        <v>2050</v>
      </c>
      <c r="D734" s="13" t="s">
        <v>4586</v>
      </c>
      <c r="E734" s="21" t="s">
        <v>1012</v>
      </c>
      <c r="F734" s="21" t="s">
        <v>10355</v>
      </c>
      <c r="G734" s="115" t="s">
        <v>10356</v>
      </c>
      <c r="H734" s="14" t="s">
        <v>10357</v>
      </c>
      <c r="I734" s="16" t="s">
        <v>446</v>
      </c>
      <c r="J734" s="13" t="str">
        <f t="shared" si="89"/>
        <v>tkhp890715@softbank.ne.jp</v>
      </c>
      <c r="K734" s="28" t="str">
        <f t="shared" si="90"/>
        <v>卒後臨床 阿部友優</v>
      </c>
      <c r="L734" s="13">
        <f t="shared" si="88"/>
        <v>17</v>
      </c>
      <c r="M734" s="145" t="s">
        <v>975</v>
      </c>
      <c r="N734" s="13">
        <v>6</v>
      </c>
      <c r="O734" s="13">
        <v>1</v>
      </c>
      <c r="P734" s="13"/>
      <c r="Q734" s="13"/>
      <c r="R734" s="17">
        <v>46087</v>
      </c>
      <c r="S734" s="80" t="s">
        <v>10977</v>
      </c>
      <c r="T734" s="18"/>
      <c r="U734" s="13" t="s">
        <v>2856</v>
      </c>
      <c r="V734" s="13" t="s">
        <v>5487</v>
      </c>
      <c r="W734" s="13"/>
      <c r="X734" s="13" t="s">
        <v>5708</v>
      </c>
      <c r="Y734" s="13" t="s">
        <v>5708</v>
      </c>
      <c r="Z734" s="13" t="s">
        <v>5708</v>
      </c>
      <c r="AA734" s="106" t="s">
        <v>8164</v>
      </c>
      <c r="AB734" s="12"/>
      <c r="AC734" s="12">
        <f t="shared" si="91"/>
        <v>2</v>
      </c>
      <c r="AD734" s="12" t="s">
        <v>8547</v>
      </c>
      <c r="AE734" s="12">
        <f t="shared" si="92"/>
        <v>0</v>
      </c>
      <c r="AF734" s="12"/>
      <c r="AG734" s="12">
        <f t="shared" si="93"/>
        <v>2</v>
      </c>
      <c r="AH734" s="12"/>
      <c r="AI734" s="12">
        <f t="shared" si="94"/>
        <v>2</v>
      </c>
      <c r="AJ734" s="12" t="s">
        <v>975</v>
      </c>
      <c r="AK734" s="12">
        <f t="shared" si="95"/>
        <v>1</v>
      </c>
    </row>
    <row r="735" spans="1:37" ht="13.5" customHeight="1">
      <c r="A735" s="13" t="s">
        <v>395</v>
      </c>
      <c r="B735" s="13" t="s">
        <v>3147</v>
      </c>
      <c r="C735" s="13" t="s">
        <v>2051</v>
      </c>
      <c r="D735" s="13" t="s">
        <v>4587</v>
      </c>
      <c r="E735" s="21" t="s">
        <v>1012</v>
      </c>
      <c r="F735" s="21"/>
      <c r="G735" s="115"/>
      <c r="H735" s="14"/>
      <c r="I735" s="16" t="s">
        <v>446</v>
      </c>
      <c r="J735" s="13" t="str">
        <f t="shared" si="89"/>
        <v>tkhp890716@softbank.ne.jp</v>
      </c>
      <c r="K735" s="28" t="str">
        <f t="shared" si="90"/>
        <v xml:space="preserve">卒後臨床 </v>
      </c>
      <c r="L735" s="13">
        <f t="shared" ref="L735:L798" si="96">LENB(K735)</f>
        <v>9</v>
      </c>
      <c r="M735" s="145" t="s">
        <v>975</v>
      </c>
      <c r="N735" s="13">
        <v>6</v>
      </c>
      <c r="O735" s="13">
        <v>1</v>
      </c>
      <c r="P735" s="13"/>
      <c r="Q735" s="13" t="s">
        <v>7058</v>
      </c>
      <c r="R735" s="17">
        <v>46098</v>
      </c>
      <c r="S735" s="80" t="s">
        <v>10978</v>
      </c>
      <c r="T735" s="18"/>
      <c r="U735" s="13" t="s">
        <v>2857</v>
      </c>
      <c r="V735" s="13" t="s">
        <v>5488</v>
      </c>
      <c r="W735" s="13"/>
      <c r="X735" s="13" t="s">
        <v>5708</v>
      </c>
      <c r="Y735" s="13" t="s">
        <v>5708</v>
      </c>
      <c r="Z735" s="13" t="s">
        <v>5708</v>
      </c>
      <c r="AA735" s="106" t="s">
        <v>8165</v>
      </c>
      <c r="AB735" s="12"/>
      <c r="AC735" s="12">
        <f t="shared" si="91"/>
        <v>2</v>
      </c>
      <c r="AD735" s="12" t="s">
        <v>8547</v>
      </c>
      <c r="AE735" s="12">
        <f t="shared" si="92"/>
        <v>0</v>
      </c>
      <c r="AF735" s="12"/>
      <c r="AG735" s="12">
        <f t="shared" si="93"/>
        <v>2</v>
      </c>
      <c r="AH735" s="12"/>
      <c r="AI735" s="12">
        <f t="shared" si="94"/>
        <v>2</v>
      </c>
      <c r="AJ735" s="12" t="s">
        <v>975</v>
      </c>
      <c r="AK735" s="12">
        <f t="shared" si="95"/>
        <v>1</v>
      </c>
    </row>
    <row r="736" spans="1:37" ht="13.5" customHeight="1">
      <c r="A736" s="13" t="s">
        <v>396</v>
      </c>
      <c r="B736" s="13" t="s">
        <v>3147</v>
      </c>
      <c r="C736" s="13" t="s">
        <v>2052</v>
      </c>
      <c r="D736" s="13" t="s">
        <v>4588</v>
      </c>
      <c r="E736" s="21" t="s">
        <v>1012</v>
      </c>
      <c r="F736" s="21" t="s">
        <v>10358</v>
      </c>
      <c r="G736" s="115" t="s">
        <v>10356</v>
      </c>
      <c r="H736" s="14" t="s">
        <v>10359</v>
      </c>
      <c r="I736" s="16" t="s">
        <v>446</v>
      </c>
      <c r="J736" s="13" t="str">
        <f t="shared" si="89"/>
        <v>tkhp890717@softbank.ne.jp</v>
      </c>
      <c r="K736" s="28" t="str">
        <f t="shared" si="90"/>
        <v>卒後臨床 桑内拓海</v>
      </c>
      <c r="L736" s="13">
        <f t="shared" si="96"/>
        <v>17</v>
      </c>
      <c r="M736" s="145" t="s">
        <v>975</v>
      </c>
      <c r="N736" s="13">
        <v>6</v>
      </c>
      <c r="O736" s="13">
        <v>1</v>
      </c>
      <c r="P736" s="13"/>
      <c r="Q736" s="13"/>
      <c r="R736" s="17">
        <v>46087</v>
      </c>
      <c r="S736" s="80" t="s">
        <v>10360</v>
      </c>
      <c r="T736" s="18"/>
      <c r="U736" s="13" t="s">
        <v>2858</v>
      </c>
      <c r="V736" s="13" t="s">
        <v>5489</v>
      </c>
      <c r="W736" s="13"/>
      <c r="X736" s="13" t="s">
        <v>5708</v>
      </c>
      <c r="Y736" s="13" t="s">
        <v>5708</v>
      </c>
      <c r="Z736" s="13" t="s">
        <v>5708</v>
      </c>
      <c r="AA736" s="106" t="s">
        <v>8197</v>
      </c>
      <c r="AB736" s="12"/>
      <c r="AC736" s="12">
        <f t="shared" si="91"/>
        <v>2</v>
      </c>
      <c r="AD736" s="12"/>
      <c r="AE736" s="12">
        <f t="shared" si="92"/>
        <v>2</v>
      </c>
      <c r="AF736" s="12"/>
      <c r="AG736" s="12">
        <f t="shared" si="93"/>
        <v>2</v>
      </c>
      <c r="AH736" s="12"/>
      <c r="AI736" s="12">
        <f t="shared" si="94"/>
        <v>2</v>
      </c>
      <c r="AJ736" s="12" t="s">
        <v>975</v>
      </c>
      <c r="AK736" s="12">
        <f t="shared" si="95"/>
        <v>1</v>
      </c>
    </row>
    <row r="737" spans="1:37" ht="13.5" customHeight="1">
      <c r="A737" s="13" t="s">
        <v>397</v>
      </c>
      <c r="B737" s="13" t="s">
        <v>3147</v>
      </c>
      <c r="C737" s="13" t="s">
        <v>2053</v>
      </c>
      <c r="D737" s="13" t="s">
        <v>4589</v>
      </c>
      <c r="E737" s="21" t="s">
        <v>1012</v>
      </c>
      <c r="F737" s="21"/>
      <c r="G737" s="115"/>
      <c r="H737" s="14"/>
      <c r="I737" s="16" t="s">
        <v>446</v>
      </c>
      <c r="J737" s="13" t="str">
        <f t="shared" si="89"/>
        <v>tkhp890718@softbank.ne.jp</v>
      </c>
      <c r="K737" s="28" t="str">
        <f t="shared" si="90"/>
        <v xml:space="preserve">卒後臨床 </v>
      </c>
      <c r="L737" s="13">
        <f t="shared" si="96"/>
        <v>9</v>
      </c>
      <c r="M737" s="145" t="s">
        <v>975</v>
      </c>
      <c r="N737" s="13">
        <v>6</v>
      </c>
      <c r="O737" s="13">
        <v>1</v>
      </c>
      <c r="P737" s="13"/>
      <c r="Q737" s="13" t="s">
        <v>7058</v>
      </c>
      <c r="R737" s="17">
        <v>46098</v>
      </c>
      <c r="S737" s="80" t="s">
        <v>10457</v>
      </c>
      <c r="T737" s="18"/>
      <c r="U737" s="13" t="s">
        <v>2859</v>
      </c>
      <c r="V737" s="13" t="s">
        <v>5490</v>
      </c>
      <c r="W737" s="13"/>
      <c r="X737" s="13" t="s">
        <v>5708</v>
      </c>
      <c r="Y737" s="13" t="s">
        <v>5708</v>
      </c>
      <c r="Z737" s="13" t="s">
        <v>5708</v>
      </c>
      <c r="AA737" s="106" t="s">
        <v>8166</v>
      </c>
      <c r="AB737" s="12"/>
      <c r="AC737" s="12">
        <f t="shared" si="91"/>
        <v>2</v>
      </c>
      <c r="AD737" s="12" t="s">
        <v>8547</v>
      </c>
      <c r="AE737" s="12">
        <f t="shared" si="92"/>
        <v>0</v>
      </c>
      <c r="AF737" s="12"/>
      <c r="AG737" s="12">
        <f t="shared" si="93"/>
        <v>2</v>
      </c>
      <c r="AH737" s="12"/>
      <c r="AI737" s="12">
        <f t="shared" si="94"/>
        <v>2</v>
      </c>
      <c r="AJ737" s="12" t="s">
        <v>975</v>
      </c>
      <c r="AK737" s="12">
        <f t="shared" si="95"/>
        <v>1</v>
      </c>
    </row>
    <row r="738" spans="1:37" ht="13.5" customHeight="1">
      <c r="A738" s="13" t="s">
        <v>398</v>
      </c>
      <c r="B738" s="13" t="s">
        <v>3147</v>
      </c>
      <c r="C738" s="13" t="s">
        <v>2054</v>
      </c>
      <c r="D738" s="13" t="s">
        <v>4590</v>
      </c>
      <c r="E738" s="21" t="s">
        <v>1012</v>
      </c>
      <c r="F738" s="21" t="s">
        <v>10361</v>
      </c>
      <c r="G738" s="115" t="s">
        <v>10356</v>
      </c>
      <c r="H738" s="14" t="s">
        <v>10362</v>
      </c>
      <c r="I738" s="16" t="s">
        <v>446</v>
      </c>
      <c r="J738" s="13" t="str">
        <f t="shared" si="89"/>
        <v>tkhp890719@softbank.ne.jp</v>
      </c>
      <c r="K738" s="28" t="str">
        <f t="shared" si="90"/>
        <v>卒後臨床 藤井典敬</v>
      </c>
      <c r="L738" s="13">
        <f t="shared" si="96"/>
        <v>17</v>
      </c>
      <c r="M738" s="145" t="s">
        <v>975</v>
      </c>
      <c r="N738" s="13">
        <v>6</v>
      </c>
      <c r="O738" s="13">
        <v>1</v>
      </c>
      <c r="P738" s="13"/>
      <c r="Q738" s="13"/>
      <c r="R738" s="17">
        <v>46087</v>
      </c>
      <c r="S738" s="80" t="s">
        <v>10363</v>
      </c>
      <c r="T738" s="18"/>
      <c r="U738" s="13" t="s">
        <v>2860</v>
      </c>
      <c r="V738" s="13" t="s">
        <v>5491</v>
      </c>
      <c r="W738" s="13"/>
      <c r="X738" s="13" t="s">
        <v>5708</v>
      </c>
      <c r="Y738" s="13" t="s">
        <v>5708</v>
      </c>
      <c r="Z738" s="13" t="s">
        <v>5708</v>
      </c>
      <c r="AA738" s="106" t="s">
        <v>8167</v>
      </c>
      <c r="AB738" s="12"/>
      <c r="AC738" s="12">
        <f t="shared" si="91"/>
        <v>2</v>
      </c>
      <c r="AD738" s="12" t="s">
        <v>8547</v>
      </c>
      <c r="AE738" s="12">
        <f t="shared" si="92"/>
        <v>0</v>
      </c>
      <c r="AF738" s="12"/>
      <c r="AG738" s="12">
        <f t="shared" si="93"/>
        <v>2</v>
      </c>
      <c r="AH738" s="12"/>
      <c r="AI738" s="12">
        <f t="shared" si="94"/>
        <v>2</v>
      </c>
      <c r="AJ738" s="12" t="s">
        <v>975</v>
      </c>
      <c r="AK738" s="12">
        <f t="shared" si="95"/>
        <v>1</v>
      </c>
    </row>
    <row r="739" spans="1:37" ht="13.5" customHeight="1">
      <c r="A739" s="13" t="s">
        <v>399</v>
      </c>
      <c r="B739" s="13" t="s">
        <v>3147</v>
      </c>
      <c r="C739" s="13" t="s">
        <v>2055</v>
      </c>
      <c r="D739" s="13" t="s">
        <v>4591</v>
      </c>
      <c r="E739" s="21" t="s">
        <v>982</v>
      </c>
      <c r="F739" s="21" t="s">
        <v>6067</v>
      </c>
      <c r="G739" s="15" t="s">
        <v>7444</v>
      </c>
      <c r="H739" s="14" t="s">
        <v>3645</v>
      </c>
      <c r="I739" s="16" t="s">
        <v>8666</v>
      </c>
      <c r="J739" s="13" t="str">
        <f t="shared" si="89"/>
        <v>tkhp890720@softbank.ne.jp</v>
      </c>
      <c r="K739" s="28" t="str">
        <f t="shared" si="90"/>
        <v>循環器内科 門田宗之</v>
      </c>
      <c r="L739" s="13">
        <f t="shared" si="96"/>
        <v>19</v>
      </c>
      <c r="M739" s="61" t="s">
        <v>959</v>
      </c>
      <c r="N739" s="13">
        <v>6</v>
      </c>
      <c r="O739" s="13">
        <v>1</v>
      </c>
      <c r="P739" s="13"/>
      <c r="Q739" s="13"/>
      <c r="R739" s="17">
        <v>43919</v>
      </c>
      <c r="S739" s="80" t="s">
        <v>6818</v>
      </c>
      <c r="T739" s="18"/>
      <c r="U739" s="13" t="s">
        <v>2861</v>
      </c>
      <c r="V739" s="13" t="s">
        <v>5492</v>
      </c>
      <c r="W739" s="13"/>
      <c r="X739" s="13" t="s">
        <v>5708</v>
      </c>
      <c r="Y739" s="13" t="s">
        <v>5708</v>
      </c>
      <c r="Z739" s="13" t="s">
        <v>5708</v>
      </c>
      <c r="AA739" s="104" t="s">
        <v>7607</v>
      </c>
      <c r="AB739" s="103"/>
      <c r="AC739" s="12">
        <f t="shared" si="91"/>
        <v>2</v>
      </c>
      <c r="AD739" s="103"/>
      <c r="AE739" s="12">
        <f t="shared" si="92"/>
        <v>2</v>
      </c>
      <c r="AF739" s="103"/>
      <c r="AG739" s="12">
        <f t="shared" si="93"/>
        <v>2</v>
      </c>
      <c r="AH739" s="103" t="s">
        <v>8624</v>
      </c>
      <c r="AI739" s="12">
        <f t="shared" si="94"/>
        <v>1</v>
      </c>
      <c r="AJ739" s="103" t="s">
        <v>959</v>
      </c>
      <c r="AK739" s="12">
        <f t="shared" si="95"/>
        <v>1</v>
      </c>
    </row>
    <row r="740" spans="1:37" ht="13.5" customHeight="1">
      <c r="A740" s="13" t="s">
        <v>400</v>
      </c>
      <c r="B740" s="13" t="s">
        <v>3147</v>
      </c>
      <c r="C740" s="13" t="s">
        <v>2056</v>
      </c>
      <c r="D740" s="13" t="s">
        <v>4592</v>
      </c>
      <c r="E740" s="21" t="s">
        <v>1000</v>
      </c>
      <c r="F740" s="21" t="s">
        <v>6465</v>
      </c>
      <c r="G740" s="15" t="s">
        <v>3345</v>
      </c>
      <c r="H740" s="14" t="s">
        <v>6494</v>
      </c>
      <c r="I740" s="22" t="s">
        <v>6985</v>
      </c>
      <c r="J740" s="13" t="str">
        <f t="shared" si="89"/>
        <v>tkhp890721@softbank.ne.jp</v>
      </c>
      <c r="K740" s="28" t="str">
        <f t="shared" si="90"/>
        <v>放射線科 廣島由夏</v>
      </c>
      <c r="L740" s="13">
        <f t="shared" si="96"/>
        <v>17</v>
      </c>
      <c r="M740" s="61" t="s">
        <v>970</v>
      </c>
      <c r="N740" s="13">
        <v>6</v>
      </c>
      <c r="O740" s="13">
        <v>1</v>
      </c>
      <c r="P740" s="13"/>
      <c r="Q740" s="13"/>
      <c r="R740" s="17">
        <v>44287</v>
      </c>
      <c r="S740" s="80" t="s">
        <v>6819</v>
      </c>
      <c r="T740" s="18"/>
      <c r="U740" s="13" t="s">
        <v>2862</v>
      </c>
      <c r="V740" s="13" t="s">
        <v>5493</v>
      </c>
      <c r="W740" s="13"/>
      <c r="X740" s="13" t="s">
        <v>5708</v>
      </c>
      <c r="Y740" s="13" t="s">
        <v>5708</v>
      </c>
      <c r="Z740" s="13" t="s">
        <v>5708</v>
      </c>
      <c r="AA740" s="104" t="s">
        <v>8004</v>
      </c>
      <c r="AB740" s="103"/>
      <c r="AC740" s="12">
        <f t="shared" si="91"/>
        <v>2</v>
      </c>
      <c r="AD740" s="103"/>
      <c r="AE740" s="12">
        <f t="shared" si="92"/>
        <v>2</v>
      </c>
      <c r="AF740" s="103"/>
      <c r="AG740" s="12">
        <f t="shared" si="93"/>
        <v>2</v>
      </c>
      <c r="AH740" s="103"/>
      <c r="AI740" s="12">
        <f t="shared" si="94"/>
        <v>2</v>
      </c>
      <c r="AJ740" s="103" t="s">
        <v>970</v>
      </c>
      <c r="AK740" s="12">
        <f t="shared" si="95"/>
        <v>1</v>
      </c>
    </row>
    <row r="741" spans="1:37" ht="13.5" customHeight="1">
      <c r="A741" s="13" t="s">
        <v>401</v>
      </c>
      <c r="B741" s="13" t="s">
        <v>3147</v>
      </c>
      <c r="C741" s="13" t="s">
        <v>2057</v>
      </c>
      <c r="D741" s="13" t="s">
        <v>4593</v>
      </c>
      <c r="E741" s="21" t="s">
        <v>1000</v>
      </c>
      <c r="F741" s="21" t="s">
        <v>7178</v>
      </c>
      <c r="G741" s="15" t="s">
        <v>3345</v>
      </c>
      <c r="H741" s="14" t="s">
        <v>7179</v>
      </c>
      <c r="I741" s="22" t="s">
        <v>1180</v>
      </c>
      <c r="J741" s="13" t="str">
        <f t="shared" si="89"/>
        <v>tkhp890722@softbank.ne.jp</v>
      </c>
      <c r="K741" s="28" t="str">
        <f t="shared" si="90"/>
        <v>放射線科 平岡淳一郎</v>
      </c>
      <c r="L741" s="13">
        <f t="shared" si="96"/>
        <v>19</v>
      </c>
      <c r="M741" s="61" t="s">
        <v>970</v>
      </c>
      <c r="N741" s="13">
        <v>6</v>
      </c>
      <c r="O741" s="13">
        <v>1</v>
      </c>
      <c r="P741" s="13"/>
      <c r="Q741" s="13"/>
      <c r="R741" s="17">
        <v>44922</v>
      </c>
      <c r="S741" s="80" t="s">
        <v>7183</v>
      </c>
      <c r="T741" s="18"/>
      <c r="U741" s="13" t="s">
        <v>2863</v>
      </c>
      <c r="V741" s="13" t="s">
        <v>5494</v>
      </c>
      <c r="W741" s="13"/>
      <c r="X741" s="13" t="s">
        <v>5708</v>
      </c>
      <c r="Y741" s="13" t="s">
        <v>5708</v>
      </c>
      <c r="Z741" s="13" t="s">
        <v>5708</v>
      </c>
      <c r="AA741" s="104" t="s">
        <v>8005</v>
      </c>
      <c r="AB741" s="103"/>
      <c r="AC741" s="12">
        <f t="shared" si="91"/>
        <v>2</v>
      </c>
      <c r="AD741" s="103"/>
      <c r="AE741" s="12">
        <f t="shared" si="92"/>
        <v>2</v>
      </c>
      <c r="AF741" s="103"/>
      <c r="AG741" s="12">
        <f t="shared" si="93"/>
        <v>2</v>
      </c>
      <c r="AH741" s="103"/>
      <c r="AI741" s="12">
        <f t="shared" si="94"/>
        <v>2</v>
      </c>
      <c r="AJ741" s="103" t="s">
        <v>970</v>
      </c>
      <c r="AK741" s="12">
        <f t="shared" si="95"/>
        <v>1</v>
      </c>
    </row>
    <row r="742" spans="1:37" ht="13.5" customHeight="1">
      <c r="A742" s="13" t="s">
        <v>402</v>
      </c>
      <c r="B742" s="13" t="s">
        <v>3147</v>
      </c>
      <c r="C742" s="13" t="s">
        <v>2067</v>
      </c>
      <c r="D742" s="13" t="s">
        <v>4594</v>
      </c>
      <c r="E742" s="21" t="s">
        <v>1012</v>
      </c>
      <c r="F742" s="21"/>
      <c r="G742" s="115"/>
      <c r="H742" s="14"/>
      <c r="I742" s="16" t="s">
        <v>446</v>
      </c>
      <c r="J742" s="13" t="str">
        <f t="shared" si="89"/>
        <v>tkhp890723@softbank.ne.jp</v>
      </c>
      <c r="K742" s="28" t="str">
        <f t="shared" si="90"/>
        <v xml:space="preserve">卒後臨床 </v>
      </c>
      <c r="L742" s="13">
        <f t="shared" si="96"/>
        <v>9</v>
      </c>
      <c r="M742" s="145" t="s">
        <v>975</v>
      </c>
      <c r="N742" s="13">
        <v>6</v>
      </c>
      <c r="O742" s="13">
        <v>1</v>
      </c>
      <c r="P742" s="13"/>
      <c r="Q742" s="13" t="s">
        <v>7058</v>
      </c>
      <c r="R742" s="17">
        <v>46098</v>
      </c>
      <c r="S742" s="80" t="s">
        <v>10979</v>
      </c>
      <c r="T742" s="18"/>
      <c r="U742" s="13" t="s">
        <v>2864</v>
      </c>
      <c r="V742" s="13" t="s">
        <v>5495</v>
      </c>
      <c r="W742" s="13"/>
      <c r="X742" s="13" t="s">
        <v>5708</v>
      </c>
      <c r="Y742" s="13" t="s">
        <v>5708</v>
      </c>
      <c r="Z742" s="13" t="s">
        <v>5708</v>
      </c>
      <c r="AA742" s="106" t="s">
        <v>8168</v>
      </c>
      <c r="AB742" s="12"/>
      <c r="AC742" s="12">
        <f t="shared" si="91"/>
        <v>2</v>
      </c>
      <c r="AD742" s="12" t="s">
        <v>8547</v>
      </c>
      <c r="AE742" s="12">
        <f t="shared" si="92"/>
        <v>0</v>
      </c>
      <c r="AF742" s="12"/>
      <c r="AG742" s="12">
        <f t="shared" si="93"/>
        <v>2</v>
      </c>
      <c r="AH742" s="12"/>
      <c r="AI742" s="12">
        <f t="shared" si="94"/>
        <v>2</v>
      </c>
      <c r="AJ742" s="12" t="s">
        <v>975</v>
      </c>
      <c r="AK742" s="12">
        <f t="shared" si="95"/>
        <v>1</v>
      </c>
    </row>
    <row r="743" spans="1:37" ht="13.5" customHeight="1">
      <c r="A743" s="13" t="s">
        <v>403</v>
      </c>
      <c r="B743" s="13" t="s">
        <v>3147</v>
      </c>
      <c r="C743" s="13" t="s">
        <v>2058</v>
      </c>
      <c r="D743" s="13" t="s">
        <v>4595</v>
      </c>
      <c r="E743" s="21" t="s">
        <v>1012</v>
      </c>
      <c r="F743" s="66" t="s">
        <v>10364</v>
      </c>
      <c r="G743" s="115" t="s">
        <v>10356</v>
      </c>
      <c r="H743" s="67" t="s">
        <v>10365</v>
      </c>
      <c r="I743" s="16" t="s">
        <v>446</v>
      </c>
      <c r="J743" s="13" t="str">
        <f t="shared" si="89"/>
        <v>tkhp890724@softbank.ne.jp</v>
      </c>
      <c r="K743" s="28" t="str">
        <f t="shared" si="90"/>
        <v>卒後臨床 渡辺崇友</v>
      </c>
      <c r="L743" s="13">
        <f t="shared" si="96"/>
        <v>17</v>
      </c>
      <c r="M743" s="145" t="s">
        <v>975</v>
      </c>
      <c r="N743" s="13">
        <v>6</v>
      </c>
      <c r="O743" s="13">
        <v>1</v>
      </c>
      <c r="P743" s="13"/>
      <c r="Q743" s="13"/>
      <c r="R743" s="17">
        <v>46087</v>
      </c>
      <c r="S743" s="80" t="s">
        <v>10980</v>
      </c>
      <c r="T743" s="18"/>
      <c r="U743" s="13" t="s">
        <v>2865</v>
      </c>
      <c r="V743" s="13" t="s">
        <v>5496</v>
      </c>
      <c r="W743" s="13"/>
      <c r="X743" s="13" t="s">
        <v>5708</v>
      </c>
      <c r="Y743" s="13" t="s">
        <v>5708</v>
      </c>
      <c r="Z743" s="13" t="s">
        <v>5708</v>
      </c>
      <c r="AA743" s="106" t="s">
        <v>8198</v>
      </c>
      <c r="AB743" s="12"/>
      <c r="AC743" s="12">
        <f t="shared" si="91"/>
        <v>2</v>
      </c>
      <c r="AD743" s="12"/>
      <c r="AE743" s="12">
        <f t="shared" si="92"/>
        <v>2</v>
      </c>
      <c r="AF743" s="12"/>
      <c r="AG743" s="12">
        <f t="shared" si="93"/>
        <v>2</v>
      </c>
      <c r="AH743" s="12"/>
      <c r="AI743" s="12">
        <f t="shared" si="94"/>
        <v>2</v>
      </c>
      <c r="AJ743" s="12" t="s">
        <v>975</v>
      </c>
      <c r="AK743" s="12">
        <f t="shared" si="95"/>
        <v>1</v>
      </c>
    </row>
    <row r="744" spans="1:37" ht="13.5" customHeight="1">
      <c r="A744" s="13" t="s">
        <v>404</v>
      </c>
      <c r="B744" s="13" t="s">
        <v>3147</v>
      </c>
      <c r="C744" s="13" t="s">
        <v>2059</v>
      </c>
      <c r="D744" s="13" t="s">
        <v>4596</v>
      </c>
      <c r="E744" s="21" t="s">
        <v>1012</v>
      </c>
      <c r="F744" s="21"/>
      <c r="G744" s="115"/>
      <c r="H744" s="14"/>
      <c r="I744" s="16" t="s">
        <v>446</v>
      </c>
      <c r="J744" s="13" t="str">
        <f t="shared" si="89"/>
        <v>tkhp890725@softbank.ne.jp</v>
      </c>
      <c r="K744" s="28" t="str">
        <f t="shared" si="90"/>
        <v xml:space="preserve">卒後臨床 </v>
      </c>
      <c r="L744" s="13">
        <f t="shared" si="96"/>
        <v>9</v>
      </c>
      <c r="M744" s="145" t="s">
        <v>975</v>
      </c>
      <c r="N744" s="13">
        <v>6</v>
      </c>
      <c r="O744" s="13">
        <v>1</v>
      </c>
      <c r="P744" s="13"/>
      <c r="Q744" s="13" t="s">
        <v>7058</v>
      </c>
      <c r="R744" s="17">
        <v>46098</v>
      </c>
      <c r="S744" s="80" t="s">
        <v>10981</v>
      </c>
      <c r="T744" s="18"/>
      <c r="U744" s="13" t="s">
        <v>2866</v>
      </c>
      <c r="V744" s="13" t="s">
        <v>5497</v>
      </c>
      <c r="W744" s="13"/>
      <c r="X744" s="13" t="s">
        <v>5708</v>
      </c>
      <c r="Y744" s="13" t="s">
        <v>5708</v>
      </c>
      <c r="Z744" s="13" t="s">
        <v>5708</v>
      </c>
      <c r="AA744" s="106" t="s">
        <v>8199</v>
      </c>
      <c r="AB744" s="12"/>
      <c r="AC744" s="12">
        <f t="shared" si="91"/>
        <v>2</v>
      </c>
      <c r="AD744" s="12"/>
      <c r="AE744" s="12">
        <f t="shared" si="92"/>
        <v>2</v>
      </c>
      <c r="AF744" s="12"/>
      <c r="AG744" s="12">
        <f t="shared" si="93"/>
        <v>2</v>
      </c>
      <c r="AH744" s="12"/>
      <c r="AI744" s="12">
        <f t="shared" si="94"/>
        <v>2</v>
      </c>
      <c r="AJ744" s="12" t="s">
        <v>975</v>
      </c>
      <c r="AK744" s="12">
        <f t="shared" si="95"/>
        <v>1</v>
      </c>
    </row>
    <row r="745" spans="1:37" ht="13.5" customHeight="1">
      <c r="A745" s="20" t="s">
        <v>1177</v>
      </c>
      <c r="B745" s="13" t="s">
        <v>3147</v>
      </c>
      <c r="C745" s="13" t="s">
        <v>2070</v>
      </c>
      <c r="D745" s="13" t="s">
        <v>4597</v>
      </c>
      <c r="E745" s="21" t="s">
        <v>1012</v>
      </c>
      <c r="F745" s="21"/>
      <c r="G745" s="115"/>
      <c r="H745" s="14"/>
      <c r="I745" s="16" t="s">
        <v>446</v>
      </c>
      <c r="J745" s="13" t="str">
        <f t="shared" si="89"/>
        <v>tkhp890726@softbank.ne.jp</v>
      </c>
      <c r="K745" s="28" t="str">
        <f t="shared" si="90"/>
        <v xml:space="preserve">卒後臨床 </v>
      </c>
      <c r="L745" s="13">
        <f t="shared" si="96"/>
        <v>9</v>
      </c>
      <c r="M745" s="145" t="s">
        <v>975</v>
      </c>
      <c r="N745" s="13">
        <v>6</v>
      </c>
      <c r="O745" s="13">
        <v>1</v>
      </c>
      <c r="P745" s="13"/>
      <c r="Q745" s="13" t="s">
        <v>7058</v>
      </c>
      <c r="R745" s="17">
        <v>46098</v>
      </c>
      <c r="S745" s="80" t="s">
        <v>10982</v>
      </c>
      <c r="T745" s="18"/>
      <c r="U745" s="13" t="s">
        <v>2867</v>
      </c>
      <c r="V745" s="13" t="s">
        <v>5498</v>
      </c>
      <c r="W745" s="13"/>
      <c r="X745" s="13" t="s">
        <v>5708</v>
      </c>
      <c r="Y745" s="13" t="s">
        <v>5708</v>
      </c>
      <c r="Z745" s="13" t="s">
        <v>5708</v>
      </c>
      <c r="AA745" s="106" t="s">
        <v>8200</v>
      </c>
      <c r="AB745" s="12"/>
      <c r="AC745" s="12">
        <f t="shared" si="91"/>
        <v>2</v>
      </c>
      <c r="AD745" s="12"/>
      <c r="AE745" s="12">
        <f t="shared" si="92"/>
        <v>2</v>
      </c>
      <c r="AF745" s="12"/>
      <c r="AG745" s="12">
        <f t="shared" si="93"/>
        <v>2</v>
      </c>
      <c r="AH745" s="12"/>
      <c r="AI745" s="12">
        <f t="shared" si="94"/>
        <v>2</v>
      </c>
      <c r="AJ745" s="12" t="s">
        <v>975</v>
      </c>
      <c r="AK745" s="12">
        <f t="shared" si="95"/>
        <v>1</v>
      </c>
    </row>
    <row r="746" spans="1:37" ht="13.5" customHeight="1">
      <c r="A746" s="13" t="s">
        <v>405</v>
      </c>
      <c r="B746" s="13" t="s">
        <v>3147</v>
      </c>
      <c r="C746" s="13" t="s">
        <v>2071</v>
      </c>
      <c r="D746" s="13" t="s">
        <v>4598</v>
      </c>
      <c r="E746" s="21" t="s">
        <v>1012</v>
      </c>
      <c r="F746" s="21" t="s">
        <v>10366</v>
      </c>
      <c r="G746" s="115" t="s">
        <v>10356</v>
      </c>
      <c r="H746" s="14" t="s">
        <v>10367</v>
      </c>
      <c r="I746" s="16" t="s">
        <v>1119</v>
      </c>
      <c r="J746" s="13" t="str">
        <f t="shared" si="89"/>
        <v>tkhp890727@softbank.ne.jp</v>
      </c>
      <c r="K746" s="28" t="str">
        <f t="shared" si="90"/>
        <v>卒後臨床 平田成昭</v>
      </c>
      <c r="L746" s="13">
        <f t="shared" si="96"/>
        <v>17</v>
      </c>
      <c r="M746" s="145" t="s">
        <v>975</v>
      </c>
      <c r="N746" s="13">
        <v>6</v>
      </c>
      <c r="O746" s="13">
        <v>1</v>
      </c>
      <c r="P746" s="13"/>
      <c r="Q746" s="13"/>
      <c r="R746" s="17">
        <v>46087</v>
      </c>
      <c r="S746" s="80" t="s">
        <v>10368</v>
      </c>
      <c r="T746" s="18"/>
      <c r="U746" s="13" t="s">
        <v>2868</v>
      </c>
      <c r="V746" s="13" t="s">
        <v>5499</v>
      </c>
      <c r="W746" s="13"/>
      <c r="X746" s="13" t="s">
        <v>5708</v>
      </c>
      <c r="Y746" s="13" t="s">
        <v>5708</v>
      </c>
      <c r="Z746" s="13" t="s">
        <v>5708</v>
      </c>
      <c r="AA746" s="106" t="s">
        <v>8169</v>
      </c>
      <c r="AB746" s="12"/>
      <c r="AC746" s="12">
        <f t="shared" si="91"/>
        <v>2</v>
      </c>
      <c r="AD746" s="12" t="s">
        <v>8547</v>
      </c>
      <c r="AE746" s="12">
        <f t="shared" si="92"/>
        <v>0</v>
      </c>
      <c r="AF746" s="12"/>
      <c r="AG746" s="12">
        <f t="shared" si="93"/>
        <v>2</v>
      </c>
      <c r="AH746" s="12"/>
      <c r="AI746" s="12">
        <f t="shared" si="94"/>
        <v>2</v>
      </c>
      <c r="AJ746" s="12" t="s">
        <v>975</v>
      </c>
      <c r="AK746" s="12">
        <f t="shared" si="95"/>
        <v>1</v>
      </c>
    </row>
    <row r="747" spans="1:37" ht="13.5" customHeight="1">
      <c r="A747" s="13" t="s">
        <v>406</v>
      </c>
      <c r="B747" s="13" t="s">
        <v>3147</v>
      </c>
      <c r="C747" s="13" t="s">
        <v>2074</v>
      </c>
      <c r="D747" s="13" t="s">
        <v>4599</v>
      </c>
      <c r="E747" s="21" t="s">
        <v>1012</v>
      </c>
      <c r="F747" s="21"/>
      <c r="G747" s="15"/>
      <c r="H747" s="14"/>
      <c r="I747" s="16" t="s">
        <v>446</v>
      </c>
      <c r="J747" s="13" t="str">
        <f t="shared" si="89"/>
        <v>tkhp890728@softbank.ne.jp</v>
      </c>
      <c r="K747" s="28" t="str">
        <f t="shared" si="90"/>
        <v xml:space="preserve">卒後臨床 </v>
      </c>
      <c r="L747" s="13">
        <f t="shared" si="96"/>
        <v>9</v>
      </c>
      <c r="M747" s="145" t="s">
        <v>975</v>
      </c>
      <c r="N747" s="13">
        <v>6</v>
      </c>
      <c r="O747" s="13">
        <v>1</v>
      </c>
      <c r="P747" s="13"/>
      <c r="Q747" s="13" t="s">
        <v>9012</v>
      </c>
      <c r="R747" s="17">
        <v>45569</v>
      </c>
      <c r="S747" s="80" t="s">
        <v>9480</v>
      </c>
      <c r="T747" s="18"/>
      <c r="U747" s="13" t="s">
        <v>2869</v>
      </c>
      <c r="V747" s="13" t="s">
        <v>5500</v>
      </c>
      <c r="W747" s="13"/>
      <c r="X747" s="13" t="s">
        <v>5708</v>
      </c>
      <c r="Y747" s="13" t="s">
        <v>5708</v>
      </c>
      <c r="Z747" s="13" t="s">
        <v>5708</v>
      </c>
      <c r="AA747" s="106" t="s">
        <v>8201</v>
      </c>
      <c r="AB747" s="12"/>
      <c r="AC747" s="12">
        <f t="shared" si="91"/>
        <v>2</v>
      </c>
      <c r="AD747" s="12"/>
      <c r="AE747" s="12">
        <f t="shared" si="92"/>
        <v>2</v>
      </c>
      <c r="AF747" s="12"/>
      <c r="AG747" s="12">
        <f t="shared" si="93"/>
        <v>2</v>
      </c>
      <c r="AH747" s="12"/>
      <c r="AI747" s="12">
        <f t="shared" si="94"/>
        <v>2</v>
      </c>
      <c r="AJ747" s="12" t="s">
        <v>975</v>
      </c>
      <c r="AK747" s="12">
        <f t="shared" si="95"/>
        <v>1</v>
      </c>
    </row>
    <row r="748" spans="1:37" ht="13.5" customHeight="1">
      <c r="A748" s="13" t="s">
        <v>407</v>
      </c>
      <c r="B748" s="13" t="s">
        <v>3147</v>
      </c>
      <c r="C748" s="13" t="s">
        <v>2075</v>
      </c>
      <c r="D748" s="13" t="s">
        <v>4600</v>
      </c>
      <c r="E748" s="21" t="s">
        <v>1012</v>
      </c>
      <c r="F748" s="21"/>
      <c r="G748" s="15"/>
      <c r="H748" s="14"/>
      <c r="I748" s="16" t="s">
        <v>446</v>
      </c>
      <c r="J748" s="13" t="str">
        <f t="shared" si="89"/>
        <v>tkhp890729@softbank.ne.jp</v>
      </c>
      <c r="K748" s="28" t="str">
        <f t="shared" si="90"/>
        <v xml:space="preserve">卒後臨床 </v>
      </c>
      <c r="L748" s="13">
        <f t="shared" si="96"/>
        <v>9</v>
      </c>
      <c r="M748" s="145" t="s">
        <v>975</v>
      </c>
      <c r="N748" s="13">
        <v>6</v>
      </c>
      <c r="O748" s="13">
        <v>1</v>
      </c>
      <c r="P748" s="13"/>
      <c r="Q748" s="13" t="s">
        <v>7058</v>
      </c>
      <c r="R748" s="17">
        <v>44987</v>
      </c>
      <c r="S748" s="80" t="s">
        <v>7218</v>
      </c>
      <c r="T748" s="18"/>
      <c r="U748" s="13" t="s">
        <v>2870</v>
      </c>
      <c r="V748" s="13" t="s">
        <v>5501</v>
      </c>
      <c r="W748" s="13"/>
      <c r="X748" s="13" t="s">
        <v>5708</v>
      </c>
      <c r="Y748" s="13" t="s">
        <v>5708</v>
      </c>
      <c r="Z748" s="13" t="s">
        <v>5708</v>
      </c>
      <c r="AA748" s="106" t="s">
        <v>8202</v>
      </c>
      <c r="AB748" s="12"/>
      <c r="AC748" s="12">
        <f t="shared" si="91"/>
        <v>2</v>
      </c>
      <c r="AD748" s="12"/>
      <c r="AE748" s="12">
        <f t="shared" si="92"/>
        <v>2</v>
      </c>
      <c r="AF748" s="12"/>
      <c r="AG748" s="12">
        <f t="shared" si="93"/>
        <v>2</v>
      </c>
      <c r="AH748" s="12"/>
      <c r="AI748" s="12">
        <f t="shared" si="94"/>
        <v>2</v>
      </c>
      <c r="AJ748" s="12" t="s">
        <v>975</v>
      </c>
      <c r="AK748" s="12">
        <f t="shared" si="95"/>
        <v>1</v>
      </c>
    </row>
    <row r="749" spans="1:37" ht="13.5" customHeight="1">
      <c r="A749" s="13" t="s">
        <v>408</v>
      </c>
      <c r="B749" s="13" t="s">
        <v>3147</v>
      </c>
      <c r="C749" s="13" t="s">
        <v>2068</v>
      </c>
      <c r="D749" s="13" t="s">
        <v>4601</v>
      </c>
      <c r="E749" s="21" t="s">
        <v>1012</v>
      </c>
      <c r="F749" s="116" t="s">
        <v>9386</v>
      </c>
      <c r="G749" s="115" t="s">
        <v>9385</v>
      </c>
      <c r="H749" s="14" t="s">
        <v>9392</v>
      </c>
      <c r="I749" s="16" t="s">
        <v>446</v>
      </c>
      <c r="J749" s="13" t="str">
        <f t="shared" si="89"/>
        <v>tkhp890730@softbank.ne.jp</v>
      </c>
      <c r="K749" s="28" t="str">
        <f t="shared" si="90"/>
        <v>卒後臨床 尼子工</v>
      </c>
      <c r="L749" s="13">
        <f t="shared" si="96"/>
        <v>15</v>
      </c>
      <c r="M749" s="145" t="s">
        <v>975</v>
      </c>
      <c r="N749" s="13">
        <v>6</v>
      </c>
      <c r="O749" s="13">
        <v>1</v>
      </c>
      <c r="P749" s="13"/>
      <c r="Q749" s="13"/>
      <c r="R749" s="17">
        <v>45726</v>
      </c>
      <c r="S749" s="80" t="s">
        <v>9397</v>
      </c>
      <c r="T749" s="18"/>
      <c r="U749" s="13" t="s">
        <v>2871</v>
      </c>
      <c r="V749" s="13" t="s">
        <v>5502</v>
      </c>
      <c r="W749" s="13"/>
      <c r="X749" s="13" t="s">
        <v>5708</v>
      </c>
      <c r="Y749" s="13" t="s">
        <v>5708</v>
      </c>
      <c r="Z749" s="13" t="s">
        <v>5708</v>
      </c>
      <c r="AA749" s="106" t="s">
        <v>8170</v>
      </c>
      <c r="AB749" s="12"/>
      <c r="AC749" s="12">
        <f t="shared" si="91"/>
        <v>2</v>
      </c>
      <c r="AD749" s="12" t="s">
        <v>8547</v>
      </c>
      <c r="AE749" s="12">
        <f t="shared" si="92"/>
        <v>0</v>
      </c>
      <c r="AF749" s="12"/>
      <c r="AG749" s="12">
        <f t="shared" si="93"/>
        <v>2</v>
      </c>
      <c r="AH749" s="12"/>
      <c r="AI749" s="12">
        <f t="shared" si="94"/>
        <v>2</v>
      </c>
      <c r="AJ749" s="12" t="s">
        <v>975</v>
      </c>
      <c r="AK749" s="12">
        <f t="shared" si="95"/>
        <v>1</v>
      </c>
    </row>
    <row r="750" spans="1:37" ht="13.5" customHeight="1">
      <c r="A750" s="13" t="s">
        <v>409</v>
      </c>
      <c r="B750" s="13" t="s">
        <v>3147</v>
      </c>
      <c r="C750" s="13" t="s">
        <v>2069</v>
      </c>
      <c r="D750" s="13" t="s">
        <v>4602</v>
      </c>
      <c r="E750" s="21" t="s">
        <v>1012</v>
      </c>
      <c r="F750" s="116" t="s">
        <v>9387</v>
      </c>
      <c r="G750" s="115" t="s">
        <v>9385</v>
      </c>
      <c r="H750" s="14" t="s">
        <v>9393</v>
      </c>
      <c r="I750" s="16" t="s">
        <v>446</v>
      </c>
      <c r="J750" s="13" t="str">
        <f t="shared" si="89"/>
        <v>tkhp890731@softbank.ne.jp</v>
      </c>
      <c r="K750" s="28" t="str">
        <f t="shared" si="90"/>
        <v>卒後臨床 太田公平</v>
      </c>
      <c r="L750" s="13">
        <f t="shared" si="96"/>
        <v>17</v>
      </c>
      <c r="M750" s="145" t="s">
        <v>975</v>
      </c>
      <c r="N750" s="13">
        <v>6</v>
      </c>
      <c r="O750" s="13">
        <v>1</v>
      </c>
      <c r="P750" s="13"/>
      <c r="Q750" s="13"/>
      <c r="R750" s="17">
        <v>45726</v>
      </c>
      <c r="S750" s="80" t="s">
        <v>9398</v>
      </c>
      <c r="T750" s="18"/>
      <c r="U750" s="13" t="s">
        <v>2872</v>
      </c>
      <c r="V750" s="13" t="s">
        <v>5503</v>
      </c>
      <c r="W750" s="13"/>
      <c r="X750" s="13" t="s">
        <v>5708</v>
      </c>
      <c r="Y750" s="13" t="s">
        <v>5708</v>
      </c>
      <c r="Z750" s="13" t="s">
        <v>5708</v>
      </c>
      <c r="AA750" s="106" t="s">
        <v>8171</v>
      </c>
      <c r="AB750" s="12"/>
      <c r="AC750" s="12">
        <f t="shared" si="91"/>
        <v>2</v>
      </c>
      <c r="AD750" s="12" t="s">
        <v>8547</v>
      </c>
      <c r="AE750" s="12">
        <f t="shared" si="92"/>
        <v>0</v>
      </c>
      <c r="AF750" s="12"/>
      <c r="AG750" s="12">
        <f t="shared" si="93"/>
        <v>2</v>
      </c>
      <c r="AH750" s="12"/>
      <c r="AI750" s="12">
        <f t="shared" si="94"/>
        <v>2</v>
      </c>
      <c r="AJ750" s="12" t="s">
        <v>975</v>
      </c>
      <c r="AK750" s="12">
        <f t="shared" si="95"/>
        <v>1</v>
      </c>
    </row>
    <row r="751" spans="1:37" ht="13.5" customHeight="1">
      <c r="A751" s="13" t="s">
        <v>410</v>
      </c>
      <c r="B751" s="13" t="s">
        <v>3147</v>
      </c>
      <c r="C751" s="13" t="s">
        <v>2060</v>
      </c>
      <c r="D751" s="13" t="s">
        <v>4603</v>
      </c>
      <c r="E751" s="21" t="s">
        <v>1012</v>
      </c>
      <c r="F751" s="116" t="s">
        <v>9388</v>
      </c>
      <c r="G751" s="115" t="s">
        <v>9385</v>
      </c>
      <c r="H751" s="14" t="s">
        <v>9394</v>
      </c>
      <c r="I751" s="16" t="s">
        <v>446</v>
      </c>
      <c r="J751" s="13" t="str">
        <f t="shared" si="89"/>
        <v>tkhp890732@softbank.ne.jp</v>
      </c>
      <c r="K751" s="28" t="str">
        <f t="shared" si="90"/>
        <v>卒後臨床 越智拓磨</v>
      </c>
      <c r="L751" s="13">
        <f t="shared" si="96"/>
        <v>17</v>
      </c>
      <c r="M751" s="145" t="s">
        <v>975</v>
      </c>
      <c r="N751" s="13">
        <v>6</v>
      </c>
      <c r="O751" s="13">
        <v>1</v>
      </c>
      <c r="P751" s="13"/>
      <c r="Q751" s="13"/>
      <c r="R751" s="17">
        <v>45726</v>
      </c>
      <c r="S751" s="80" t="s">
        <v>9399</v>
      </c>
      <c r="T751" s="18"/>
      <c r="U751" s="13" t="s">
        <v>2873</v>
      </c>
      <c r="V751" s="13" t="s">
        <v>5504</v>
      </c>
      <c r="W751" s="13"/>
      <c r="X751" s="13" t="s">
        <v>5708</v>
      </c>
      <c r="Y751" s="13" t="s">
        <v>5708</v>
      </c>
      <c r="Z751" s="13" t="s">
        <v>5708</v>
      </c>
      <c r="AA751" s="106" t="s">
        <v>8172</v>
      </c>
      <c r="AB751" s="12"/>
      <c r="AC751" s="12">
        <f t="shared" si="91"/>
        <v>2</v>
      </c>
      <c r="AD751" s="12" t="s">
        <v>8547</v>
      </c>
      <c r="AE751" s="12">
        <f t="shared" si="92"/>
        <v>0</v>
      </c>
      <c r="AF751" s="12"/>
      <c r="AG751" s="12">
        <f t="shared" si="93"/>
        <v>2</v>
      </c>
      <c r="AH751" s="12"/>
      <c r="AI751" s="12">
        <f t="shared" si="94"/>
        <v>2</v>
      </c>
      <c r="AJ751" s="12" t="s">
        <v>975</v>
      </c>
      <c r="AK751" s="12">
        <f t="shared" si="95"/>
        <v>1</v>
      </c>
    </row>
    <row r="752" spans="1:37" ht="13.5" customHeight="1">
      <c r="A752" s="13" t="s">
        <v>411</v>
      </c>
      <c r="B752" s="13" t="s">
        <v>3147</v>
      </c>
      <c r="C752" s="13" t="s">
        <v>2061</v>
      </c>
      <c r="D752" s="13" t="s">
        <v>4604</v>
      </c>
      <c r="E752" s="21" t="s">
        <v>1012</v>
      </c>
      <c r="F752" s="116" t="s">
        <v>9389</v>
      </c>
      <c r="G752" s="115" t="s">
        <v>9385</v>
      </c>
      <c r="H752" s="14" t="s">
        <v>7176</v>
      </c>
      <c r="I752" s="16" t="s">
        <v>446</v>
      </c>
      <c r="J752" s="13" t="str">
        <f t="shared" si="89"/>
        <v>tkhp890733@softbank.ne.jp</v>
      </c>
      <c r="K752" s="28" t="str">
        <f t="shared" si="90"/>
        <v>卒後臨床 廣田友汰</v>
      </c>
      <c r="L752" s="13">
        <f t="shared" si="96"/>
        <v>17</v>
      </c>
      <c r="M752" s="145" t="s">
        <v>975</v>
      </c>
      <c r="N752" s="13">
        <v>6</v>
      </c>
      <c r="O752" s="13">
        <v>1</v>
      </c>
      <c r="P752" s="13"/>
      <c r="Q752" s="13"/>
      <c r="R752" s="17">
        <v>45726</v>
      </c>
      <c r="S752" s="80" t="s">
        <v>9400</v>
      </c>
      <c r="T752" s="18"/>
      <c r="U752" s="13" t="s">
        <v>2874</v>
      </c>
      <c r="V752" s="13" t="s">
        <v>5505</v>
      </c>
      <c r="W752" s="13"/>
      <c r="X752" s="13" t="s">
        <v>5708</v>
      </c>
      <c r="Y752" s="13" t="s">
        <v>5708</v>
      </c>
      <c r="Z752" s="13" t="s">
        <v>5708</v>
      </c>
      <c r="AA752" s="106" t="s">
        <v>8203</v>
      </c>
      <c r="AB752" s="12"/>
      <c r="AC752" s="12">
        <f t="shared" si="91"/>
        <v>2</v>
      </c>
      <c r="AD752" s="12"/>
      <c r="AE752" s="12">
        <f t="shared" si="92"/>
        <v>2</v>
      </c>
      <c r="AF752" s="12"/>
      <c r="AG752" s="12">
        <f t="shared" si="93"/>
        <v>2</v>
      </c>
      <c r="AH752" s="12"/>
      <c r="AI752" s="12">
        <f t="shared" si="94"/>
        <v>2</v>
      </c>
      <c r="AJ752" s="12" t="s">
        <v>975</v>
      </c>
      <c r="AK752" s="12">
        <f t="shared" si="95"/>
        <v>1</v>
      </c>
    </row>
    <row r="753" spans="1:37" ht="13.5" customHeight="1">
      <c r="A753" s="13" t="s">
        <v>412</v>
      </c>
      <c r="B753" s="13" t="s">
        <v>3147</v>
      </c>
      <c r="C753" s="13" t="s">
        <v>2062</v>
      </c>
      <c r="D753" s="13" t="s">
        <v>4605</v>
      </c>
      <c r="E753" s="21" t="s">
        <v>1012</v>
      </c>
      <c r="F753" s="21" t="s">
        <v>9516</v>
      </c>
      <c r="G753" s="115" t="s">
        <v>9385</v>
      </c>
      <c r="H753" s="14" t="s">
        <v>9517</v>
      </c>
      <c r="I753" s="16" t="s">
        <v>446</v>
      </c>
      <c r="J753" s="13" t="str">
        <f t="shared" si="89"/>
        <v>tkhp890734@softbank.ne.jp</v>
      </c>
      <c r="K753" s="28" t="str">
        <f t="shared" si="90"/>
        <v>卒後臨床 福田翔一</v>
      </c>
      <c r="L753" s="13">
        <f t="shared" si="96"/>
        <v>17</v>
      </c>
      <c r="M753" s="145" t="s">
        <v>975</v>
      </c>
      <c r="N753" s="13">
        <v>6</v>
      </c>
      <c r="O753" s="13">
        <v>1</v>
      </c>
      <c r="P753" s="13"/>
      <c r="Q753" s="13"/>
      <c r="R753" s="17">
        <v>45903</v>
      </c>
      <c r="S753" s="19" t="s">
        <v>9518</v>
      </c>
      <c r="T753" s="18"/>
      <c r="U753" s="13" t="s">
        <v>2875</v>
      </c>
      <c r="V753" s="13" t="s">
        <v>5506</v>
      </c>
      <c r="W753" s="13"/>
      <c r="X753" s="13" t="s">
        <v>5708</v>
      </c>
      <c r="Y753" s="13" t="s">
        <v>5708</v>
      </c>
      <c r="Z753" s="13" t="s">
        <v>5708</v>
      </c>
      <c r="AA753" s="106" t="s">
        <v>8173</v>
      </c>
      <c r="AB753" s="12"/>
      <c r="AC753" s="12">
        <f t="shared" si="91"/>
        <v>2</v>
      </c>
      <c r="AD753" s="12" t="s">
        <v>8547</v>
      </c>
      <c r="AE753" s="12">
        <f t="shared" si="92"/>
        <v>0</v>
      </c>
      <c r="AF753" s="12"/>
      <c r="AG753" s="12">
        <f t="shared" si="93"/>
        <v>2</v>
      </c>
      <c r="AH753" s="12"/>
      <c r="AI753" s="12">
        <f t="shared" si="94"/>
        <v>2</v>
      </c>
      <c r="AJ753" s="12" t="s">
        <v>975</v>
      </c>
      <c r="AK753" s="12">
        <f t="shared" si="95"/>
        <v>1</v>
      </c>
    </row>
    <row r="754" spans="1:37" ht="13.5" customHeight="1">
      <c r="A754" s="13" t="s">
        <v>413</v>
      </c>
      <c r="B754" s="13" t="s">
        <v>3147</v>
      </c>
      <c r="C754" s="13" t="s">
        <v>2063</v>
      </c>
      <c r="D754" s="13" t="s">
        <v>4606</v>
      </c>
      <c r="E754" s="21" t="s">
        <v>1012</v>
      </c>
      <c r="F754" s="21" t="s">
        <v>9558</v>
      </c>
      <c r="G754" s="115" t="s">
        <v>9385</v>
      </c>
      <c r="H754" s="14" t="s">
        <v>9559</v>
      </c>
      <c r="I754" s="16" t="s">
        <v>446</v>
      </c>
      <c r="J754" s="13" t="str">
        <f t="shared" si="89"/>
        <v>tkhp890735@softbank.ne.jp</v>
      </c>
      <c r="K754" s="28" t="str">
        <f t="shared" si="90"/>
        <v>卒後臨床 後藤田莉子</v>
      </c>
      <c r="L754" s="13">
        <f t="shared" si="96"/>
        <v>19</v>
      </c>
      <c r="M754" s="145" t="s">
        <v>975</v>
      </c>
      <c r="N754" s="13">
        <v>6</v>
      </c>
      <c r="O754" s="13">
        <v>1</v>
      </c>
      <c r="P754" s="13"/>
      <c r="Q754" s="13"/>
      <c r="R754" s="17">
        <v>45996</v>
      </c>
      <c r="S754" s="19" t="s">
        <v>9560</v>
      </c>
      <c r="T754" s="18"/>
      <c r="U754" s="13" t="s">
        <v>2876</v>
      </c>
      <c r="V754" s="13" t="s">
        <v>5507</v>
      </c>
      <c r="W754" s="13"/>
      <c r="X754" s="13" t="s">
        <v>5708</v>
      </c>
      <c r="Y754" s="13" t="s">
        <v>5708</v>
      </c>
      <c r="Z754" s="13" t="s">
        <v>5708</v>
      </c>
      <c r="AA754" s="106" t="s">
        <v>8204</v>
      </c>
      <c r="AB754" s="12"/>
      <c r="AC754" s="12">
        <f t="shared" si="91"/>
        <v>2</v>
      </c>
      <c r="AD754" s="12"/>
      <c r="AE754" s="12">
        <f t="shared" si="92"/>
        <v>2</v>
      </c>
      <c r="AF754" s="12"/>
      <c r="AG754" s="12">
        <f t="shared" si="93"/>
        <v>2</v>
      </c>
      <c r="AH754" s="12"/>
      <c r="AI754" s="12">
        <f t="shared" si="94"/>
        <v>2</v>
      </c>
      <c r="AJ754" s="12" t="s">
        <v>975</v>
      </c>
      <c r="AK754" s="12">
        <f t="shared" si="95"/>
        <v>1</v>
      </c>
    </row>
    <row r="755" spans="1:37" ht="13.5" customHeight="1">
      <c r="A755" s="13" t="s">
        <v>414</v>
      </c>
      <c r="B755" s="13" t="s">
        <v>3147</v>
      </c>
      <c r="C755" s="13" t="s">
        <v>2064</v>
      </c>
      <c r="D755" s="13" t="s">
        <v>4607</v>
      </c>
      <c r="E755" s="21" t="s">
        <v>1012</v>
      </c>
      <c r="F755" s="116" t="s">
        <v>9390</v>
      </c>
      <c r="G755" s="115" t="s">
        <v>9385</v>
      </c>
      <c r="H755" s="14" t="s">
        <v>9395</v>
      </c>
      <c r="I755" s="16" t="s">
        <v>446</v>
      </c>
      <c r="J755" s="13" t="str">
        <f t="shared" si="89"/>
        <v>tkhp890736@softbank.ne.jp</v>
      </c>
      <c r="K755" s="28" t="str">
        <f t="shared" si="90"/>
        <v>卒後臨床 辻真紀子</v>
      </c>
      <c r="L755" s="13">
        <f t="shared" si="96"/>
        <v>17</v>
      </c>
      <c r="M755" s="145" t="s">
        <v>975</v>
      </c>
      <c r="N755" s="13">
        <v>6</v>
      </c>
      <c r="O755" s="13">
        <v>1</v>
      </c>
      <c r="P755" s="13"/>
      <c r="Q755" s="13"/>
      <c r="R755" s="17">
        <v>45726</v>
      </c>
      <c r="S755" s="80" t="s">
        <v>9401</v>
      </c>
      <c r="T755" s="18"/>
      <c r="U755" s="13" t="s">
        <v>2877</v>
      </c>
      <c r="V755" s="13" t="s">
        <v>5508</v>
      </c>
      <c r="W755" s="13"/>
      <c r="X755" s="13" t="s">
        <v>5708</v>
      </c>
      <c r="Y755" s="13" t="s">
        <v>5708</v>
      </c>
      <c r="Z755" s="13" t="s">
        <v>5708</v>
      </c>
      <c r="AA755" s="106" t="s">
        <v>8205</v>
      </c>
      <c r="AB755" s="12"/>
      <c r="AC755" s="12">
        <f t="shared" si="91"/>
        <v>2</v>
      </c>
      <c r="AD755" s="12"/>
      <c r="AE755" s="12">
        <f t="shared" si="92"/>
        <v>2</v>
      </c>
      <c r="AF755" s="12"/>
      <c r="AG755" s="12">
        <f t="shared" si="93"/>
        <v>2</v>
      </c>
      <c r="AH755" s="12"/>
      <c r="AI755" s="12">
        <f t="shared" si="94"/>
        <v>2</v>
      </c>
      <c r="AJ755" s="12" t="s">
        <v>975</v>
      </c>
      <c r="AK755" s="12">
        <f t="shared" si="95"/>
        <v>1</v>
      </c>
    </row>
    <row r="756" spans="1:37" ht="13.5" customHeight="1">
      <c r="A756" s="13" t="s">
        <v>415</v>
      </c>
      <c r="B756" s="13" t="s">
        <v>3147</v>
      </c>
      <c r="C756" s="13" t="s">
        <v>2065</v>
      </c>
      <c r="D756" s="13" t="s">
        <v>4608</v>
      </c>
      <c r="E756" s="21" t="s">
        <v>1012</v>
      </c>
      <c r="F756" s="116" t="s">
        <v>9391</v>
      </c>
      <c r="G756" s="115" t="s">
        <v>9385</v>
      </c>
      <c r="H756" s="14" t="s">
        <v>9396</v>
      </c>
      <c r="I756" s="16" t="s">
        <v>446</v>
      </c>
      <c r="J756" s="13" t="str">
        <f t="shared" si="89"/>
        <v>tkhp890737@softbank.ne.jp</v>
      </c>
      <c r="K756" s="28" t="str">
        <f t="shared" si="90"/>
        <v>卒後臨床 松下日菜子</v>
      </c>
      <c r="L756" s="13">
        <f t="shared" si="96"/>
        <v>19</v>
      </c>
      <c r="M756" s="145" t="s">
        <v>975</v>
      </c>
      <c r="N756" s="13">
        <v>6</v>
      </c>
      <c r="O756" s="13">
        <v>1</v>
      </c>
      <c r="P756" s="13"/>
      <c r="Q756" s="13"/>
      <c r="R756" s="17">
        <v>45726</v>
      </c>
      <c r="S756" s="80" t="s">
        <v>9402</v>
      </c>
      <c r="T756" s="18"/>
      <c r="U756" s="13" t="s">
        <v>2878</v>
      </c>
      <c r="V756" s="13" t="s">
        <v>5509</v>
      </c>
      <c r="W756" s="13"/>
      <c r="X756" s="13" t="s">
        <v>5708</v>
      </c>
      <c r="Y756" s="13" t="s">
        <v>5708</v>
      </c>
      <c r="Z756" s="13" t="s">
        <v>5708</v>
      </c>
      <c r="AA756" s="106" t="s">
        <v>8206</v>
      </c>
      <c r="AB756" s="12"/>
      <c r="AC756" s="12">
        <f t="shared" si="91"/>
        <v>2</v>
      </c>
      <c r="AD756" s="12"/>
      <c r="AE756" s="12">
        <f t="shared" si="92"/>
        <v>2</v>
      </c>
      <c r="AF756" s="12"/>
      <c r="AG756" s="12">
        <f t="shared" si="93"/>
        <v>2</v>
      </c>
      <c r="AH756" s="12"/>
      <c r="AI756" s="12">
        <f t="shared" si="94"/>
        <v>2</v>
      </c>
      <c r="AJ756" s="12" t="s">
        <v>975</v>
      </c>
      <c r="AK756" s="12">
        <f t="shared" si="95"/>
        <v>1</v>
      </c>
    </row>
    <row r="757" spans="1:37" ht="13.5" customHeight="1">
      <c r="A757" s="13" t="s">
        <v>416</v>
      </c>
      <c r="B757" s="13" t="s">
        <v>3147</v>
      </c>
      <c r="C757" s="13" t="s">
        <v>2072</v>
      </c>
      <c r="D757" s="13" t="s">
        <v>4609</v>
      </c>
      <c r="E757" s="21" t="s">
        <v>1012</v>
      </c>
      <c r="F757" s="21" t="s">
        <v>10369</v>
      </c>
      <c r="G757" s="115" t="s">
        <v>9385</v>
      </c>
      <c r="H757" s="14" t="s">
        <v>10365</v>
      </c>
      <c r="I757" s="16" t="s">
        <v>446</v>
      </c>
      <c r="J757" s="13" t="str">
        <f t="shared" si="89"/>
        <v>tkhp890738@softbank.ne.jp</v>
      </c>
      <c r="K757" s="28" t="str">
        <f t="shared" si="90"/>
        <v>卒後臨床 渡部あすか</v>
      </c>
      <c r="L757" s="13">
        <f t="shared" si="96"/>
        <v>19</v>
      </c>
      <c r="M757" s="145" t="s">
        <v>975</v>
      </c>
      <c r="N757" s="13">
        <v>6</v>
      </c>
      <c r="O757" s="13">
        <v>1</v>
      </c>
      <c r="P757" s="13"/>
      <c r="Q757" s="13"/>
      <c r="R757" s="17">
        <v>46087</v>
      </c>
      <c r="S757" s="80" t="s">
        <v>10370</v>
      </c>
      <c r="T757" s="18"/>
      <c r="U757" s="13" t="s">
        <v>2879</v>
      </c>
      <c r="V757" s="13" t="s">
        <v>5510</v>
      </c>
      <c r="W757" s="13"/>
      <c r="X757" s="13" t="s">
        <v>5708</v>
      </c>
      <c r="Y757" s="13" t="s">
        <v>5708</v>
      </c>
      <c r="Z757" s="13" t="s">
        <v>5708</v>
      </c>
      <c r="AA757" s="106" t="s">
        <v>8174</v>
      </c>
      <c r="AB757" s="12"/>
      <c r="AC757" s="12">
        <f t="shared" si="91"/>
        <v>2</v>
      </c>
      <c r="AD757" s="12" t="s">
        <v>8547</v>
      </c>
      <c r="AE757" s="12">
        <f t="shared" si="92"/>
        <v>0</v>
      </c>
      <c r="AF757" s="12"/>
      <c r="AG757" s="12">
        <f t="shared" si="93"/>
        <v>2</v>
      </c>
      <c r="AH757" s="12"/>
      <c r="AI757" s="12">
        <f t="shared" si="94"/>
        <v>2</v>
      </c>
      <c r="AJ757" s="12" t="s">
        <v>975</v>
      </c>
      <c r="AK757" s="12">
        <f t="shared" si="95"/>
        <v>1</v>
      </c>
    </row>
    <row r="758" spans="1:37" ht="13.5" customHeight="1">
      <c r="A758" s="13" t="s">
        <v>417</v>
      </c>
      <c r="B758" s="13" t="s">
        <v>3147</v>
      </c>
      <c r="C758" s="13" t="s">
        <v>2017</v>
      </c>
      <c r="D758" s="13" t="s">
        <v>4610</v>
      </c>
      <c r="E758" s="21" t="s">
        <v>1012</v>
      </c>
      <c r="F758" s="21"/>
      <c r="G758" s="15"/>
      <c r="H758" s="14"/>
      <c r="I758" s="16" t="s">
        <v>1119</v>
      </c>
      <c r="J758" s="13" t="str">
        <f t="shared" si="89"/>
        <v>tkhp890739@softbank.ne.jp</v>
      </c>
      <c r="K758" s="28" t="str">
        <f t="shared" si="90"/>
        <v xml:space="preserve">卒後臨床 </v>
      </c>
      <c r="L758" s="13">
        <f t="shared" si="96"/>
        <v>9</v>
      </c>
      <c r="M758" s="145" t="s">
        <v>975</v>
      </c>
      <c r="N758" s="13">
        <v>6</v>
      </c>
      <c r="O758" s="13">
        <v>1</v>
      </c>
      <c r="P758" s="13"/>
      <c r="Q758" s="13" t="s">
        <v>10946</v>
      </c>
      <c r="R758" s="17">
        <v>46213</v>
      </c>
      <c r="S758" s="80" t="s">
        <v>10950</v>
      </c>
      <c r="T758" s="18"/>
      <c r="U758" s="13" t="s">
        <v>2880</v>
      </c>
      <c r="V758" s="13" t="s">
        <v>5511</v>
      </c>
      <c r="W758" s="13"/>
      <c r="X758" s="13" t="s">
        <v>5708</v>
      </c>
      <c r="Y758" s="13" t="s">
        <v>5708</v>
      </c>
      <c r="Z758" s="13" t="s">
        <v>5708</v>
      </c>
      <c r="AA758" s="106" t="s">
        <v>8175</v>
      </c>
      <c r="AB758" s="12"/>
      <c r="AC758" s="12">
        <f t="shared" si="91"/>
        <v>2</v>
      </c>
      <c r="AD758" s="12" t="s">
        <v>8547</v>
      </c>
      <c r="AE758" s="12">
        <f t="shared" si="92"/>
        <v>0</v>
      </c>
      <c r="AF758" s="12"/>
      <c r="AG758" s="12">
        <f t="shared" si="93"/>
        <v>2</v>
      </c>
      <c r="AH758" s="12"/>
      <c r="AI758" s="12">
        <f t="shared" si="94"/>
        <v>2</v>
      </c>
      <c r="AJ758" s="12" t="s">
        <v>975</v>
      </c>
      <c r="AK758" s="12">
        <f t="shared" si="95"/>
        <v>1</v>
      </c>
    </row>
    <row r="759" spans="1:37" ht="13.5" customHeight="1">
      <c r="A759" s="13" t="s">
        <v>418</v>
      </c>
      <c r="B759" s="13" t="s">
        <v>3147</v>
      </c>
      <c r="C759" s="13" t="s">
        <v>2066</v>
      </c>
      <c r="D759" s="13" t="s">
        <v>4611</v>
      </c>
      <c r="E759" s="21" t="s">
        <v>1012</v>
      </c>
      <c r="F759" s="21" t="s">
        <v>10967</v>
      </c>
      <c r="G759" s="115" t="s">
        <v>10356</v>
      </c>
      <c r="H759" s="14" t="s">
        <v>10968</v>
      </c>
      <c r="I759" s="16" t="s">
        <v>1119</v>
      </c>
      <c r="J759" s="13" t="str">
        <f t="shared" si="89"/>
        <v>tkhp890740@softbank.ne.jp</v>
      </c>
      <c r="K759" s="28" t="str">
        <f t="shared" si="90"/>
        <v>卒後臨床 水谷貴史</v>
      </c>
      <c r="L759" s="13">
        <f t="shared" si="96"/>
        <v>17</v>
      </c>
      <c r="M759" s="145" t="s">
        <v>975</v>
      </c>
      <c r="N759" s="13">
        <v>6</v>
      </c>
      <c r="O759" s="13">
        <v>1</v>
      </c>
      <c r="P759" s="13"/>
      <c r="Q759" s="13"/>
      <c r="R759" s="17">
        <v>46241</v>
      </c>
      <c r="S759" s="80" t="s">
        <v>10969</v>
      </c>
      <c r="T759" s="18"/>
      <c r="U759" s="13" t="s">
        <v>2881</v>
      </c>
      <c r="V759" s="13" t="s">
        <v>5512</v>
      </c>
      <c r="W759" s="13"/>
      <c r="X759" s="13" t="s">
        <v>5708</v>
      </c>
      <c r="Y759" s="13" t="s">
        <v>5708</v>
      </c>
      <c r="Z759" s="13" t="s">
        <v>5708</v>
      </c>
      <c r="AA759" s="106" t="s">
        <v>8176</v>
      </c>
      <c r="AB759" s="12"/>
      <c r="AC759" s="12">
        <f t="shared" si="91"/>
        <v>2</v>
      </c>
      <c r="AD759" s="12" t="s">
        <v>8547</v>
      </c>
      <c r="AE759" s="12">
        <f t="shared" si="92"/>
        <v>0</v>
      </c>
      <c r="AF759" s="12"/>
      <c r="AG759" s="12">
        <f t="shared" si="93"/>
        <v>2</v>
      </c>
      <c r="AH759" s="12"/>
      <c r="AI759" s="12">
        <f t="shared" si="94"/>
        <v>2</v>
      </c>
      <c r="AJ759" s="12" t="s">
        <v>975</v>
      </c>
      <c r="AK759" s="12">
        <f t="shared" si="95"/>
        <v>1</v>
      </c>
    </row>
    <row r="760" spans="1:37" ht="13.5" customHeight="1">
      <c r="A760" s="20" t="s">
        <v>1226</v>
      </c>
      <c r="B760" s="13" t="s">
        <v>3147</v>
      </c>
      <c r="C760" s="13" t="s">
        <v>2073</v>
      </c>
      <c r="D760" s="13" t="s">
        <v>4612</v>
      </c>
      <c r="E760" s="21" t="s">
        <v>1012</v>
      </c>
      <c r="F760" s="21" t="s">
        <v>10970</v>
      </c>
      <c r="G760" s="115" t="s">
        <v>10356</v>
      </c>
      <c r="H760" s="14" t="s">
        <v>10971</v>
      </c>
      <c r="I760" s="16" t="s">
        <v>1119</v>
      </c>
      <c r="J760" s="13" t="str">
        <f t="shared" si="89"/>
        <v>tkhp890741@softbank.ne.jp</v>
      </c>
      <c r="K760" s="28" t="str">
        <f t="shared" si="90"/>
        <v>卒後臨床 花房和樹</v>
      </c>
      <c r="L760" s="13">
        <f t="shared" si="96"/>
        <v>17</v>
      </c>
      <c r="M760" s="145" t="s">
        <v>975</v>
      </c>
      <c r="N760" s="13">
        <v>6</v>
      </c>
      <c r="O760" s="13">
        <v>1</v>
      </c>
      <c r="P760" s="13"/>
      <c r="Q760" s="13"/>
      <c r="R760" s="17">
        <v>46241</v>
      </c>
      <c r="S760" s="80" t="s">
        <v>10972</v>
      </c>
      <c r="T760" s="18"/>
      <c r="U760" s="13" t="s">
        <v>2882</v>
      </c>
      <c r="V760" s="13" t="s">
        <v>5513</v>
      </c>
      <c r="W760" s="13"/>
      <c r="X760" s="13" t="s">
        <v>5708</v>
      </c>
      <c r="Y760" s="13" t="s">
        <v>5708</v>
      </c>
      <c r="Z760" s="13" t="s">
        <v>5708</v>
      </c>
      <c r="AA760" s="106" t="s">
        <v>8177</v>
      </c>
      <c r="AB760" s="12"/>
      <c r="AC760" s="12">
        <f t="shared" si="91"/>
        <v>2</v>
      </c>
      <c r="AD760" s="12" t="s">
        <v>8547</v>
      </c>
      <c r="AE760" s="12">
        <f t="shared" si="92"/>
        <v>0</v>
      </c>
      <c r="AF760" s="12"/>
      <c r="AG760" s="12">
        <f t="shared" si="93"/>
        <v>2</v>
      </c>
      <c r="AH760" s="12"/>
      <c r="AI760" s="12">
        <f t="shared" si="94"/>
        <v>2</v>
      </c>
      <c r="AJ760" s="12" t="s">
        <v>975</v>
      </c>
      <c r="AK760" s="12">
        <f t="shared" si="95"/>
        <v>1</v>
      </c>
    </row>
    <row r="761" spans="1:37" ht="13.5" customHeight="1">
      <c r="A761" s="13" t="s">
        <v>419</v>
      </c>
      <c r="B761" s="13" t="s">
        <v>3147</v>
      </c>
      <c r="C761" s="13" t="s">
        <v>2076</v>
      </c>
      <c r="D761" s="13" t="s">
        <v>4613</v>
      </c>
      <c r="E761" s="21" t="s">
        <v>1012</v>
      </c>
      <c r="F761" s="21" t="s">
        <v>11014</v>
      </c>
      <c r="G761" s="115" t="s">
        <v>10356</v>
      </c>
      <c r="H761" s="14" t="s">
        <v>7583</v>
      </c>
      <c r="I761" s="16" t="s">
        <v>1119</v>
      </c>
      <c r="J761" s="13" t="str">
        <f t="shared" si="89"/>
        <v>tkhp890742@softbank.ne.jp</v>
      </c>
      <c r="K761" s="28" t="str">
        <f t="shared" si="90"/>
        <v>卒後臨床 西岡朋可</v>
      </c>
      <c r="L761" s="13">
        <f t="shared" si="96"/>
        <v>17</v>
      </c>
      <c r="M761" s="145" t="s">
        <v>975</v>
      </c>
      <c r="N761" s="13">
        <v>6</v>
      </c>
      <c r="O761" s="13">
        <v>1</v>
      </c>
      <c r="P761" s="13"/>
      <c r="Q761" s="13"/>
      <c r="R761" s="17">
        <v>46267</v>
      </c>
      <c r="S761" s="80" t="s">
        <v>11015</v>
      </c>
      <c r="T761" s="18"/>
      <c r="U761" s="13" t="s">
        <v>2883</v>
      </c>
      <c r="V761" s="13" t="s">
        <v>5514</v>
      </c>
      <c r="W761" s="13"/>
      <c r="X761" s="13" t="s">
        <v>5708</v>
      </c>
      <c r="Y761" s="13" t="s">
        <v>5708</v>
      </c>
      <c r="Z761" s="13" t="s">
        <v>5708</v>
      </c>
      <c r="AA761" s="106" t="s">
        <v>8182</v>
      </c>
      <c r="AB761" s="12"/>
      <c r="AC761" s="12">
        <f t="shared" si="91"/>
        <v>2</v>
      </c>
      <c r="AD761" s="12"/>
      <c r="AE761" s="12">
        <f t="shared" si="92"/>
        <v>2</v>
      </c>
      <c r="AF761" s="12"/>
      <c r="AG761" s="12">
        <f t="shared" si="93"/>
        <v>2</v>
      </c>
      <c r="AH761" s="12"/>
      <c r="AI761" s="12">
        <f t="shared" si="94"/>
        <v>2</v>
      </c>
      <c r="AJ761" s="12" t="s">
        <v>975</v>
      </c>
      <c r="AK761" s="12">
        <f t="shared" si="95"/>
        <v>1</v>
      </c>
    </row>
    <row r="762" spans="1:37" ht="13.5" customHeight="1">
      <c r="A762" s="13" t="s">
        <v>420</v>
      </c>
      <c r="B762" s="13" t="s">
        <v>3147</v>
      </c>
      <c r="C762" s="13" t="s">
        <v>2077</v>
      </c>
      <c r="D762" s="13" t="s">
        <v>4614</v>
      </c>
      <c r="E762" s="21" t="s">
        <v>1012</v>
      </c>
      <c r="F762" s="21" t="s">
        <v>10911</v>
      </c>
      <c r="G762" s="15" t="s">
        <v>10910</v>
      </c>
      <c r="H762" s="14" t="s">
        <v>10912</v>
      </c>
      <c r="I762" s="16" t="s">
        <v>1119</v>
      </c>
      <c r="J762" s="13" t="str">
        <f t="shared" si="89"/>
        <v>tkhp890743@softbank.ne.jp</v>
      </c>
      <c r="K762" s="28" t="str">
        <f t="shared" si="90"/>
        <v>卒後臨床 川西雄大</v>
      </c>
      <c r="L762" s="13">
        <f t="shared" si="96"/>
        <v>17</v>
      </c>
      <c r="M762" s="145" t="s">
        <v>975</v>
      </c>
      <c r="N762" s="13">
        <v>6</v>
      </c>
      <c r="O762" s="13">
        <v>1</v>
      </c>
      <c r="P762" s="13"/>
      <c r="Q762" s="13"/>
      <c r="R762" s="17">
        <v>46149</v>
      </c>
      <c r="S762" s="80" t="s">
        <v>10913</v>
      </c>
      <c r="T762" s="18"/>
      <c r="U762" s="13" t="s">
        <v>2884</v>
      </c>
      <c r="V762" s="13" t="s">
        <v>5515</v>
      </c>
      <c r="W762" s="13"/>
      <c r="X762" s="13" t="s">
        <v>5708</v>
      </c>
      <c r="Y762" s="13" t="s">
        <v>5708</v>
      </c>
      <c r="Z762" s="13" t="s">
        <v>5708</v>
      </c>
      <c r="AA762" s="106" t="s">
        <v>8183</v>
      </c>
      <c r="AB762" s="12"/>
      <c r="AC762" s="12">
        <f t="shared" si="91"/>
        <v>2</v>
      </c>
      <c r="AD762" s="12"/>
      <c r="AE762" s="12">
        <f t="shared" si="92"/>
        <v>2</v>
      </c>
      <c r="AF762" s="12"/>
      <c r="AG762" s="12">
        <f t="shared" si="93"/>
        <v>2</v>
      </c>
      <c r="AH762" s="12"/>
      <c r="AI762" s="12">
        <f t="shared" si="94"/>
        <v>2</v>
      </c>
      <c r="AJ762" s="12" t="s">
        <v>975</v>
      </c>
      <c r="AK762" s="12">
        <f t="shared" si="95"/>
        <v>1</v>
      </c>
    </row>
    <row r="763" spans="1:37" ht="13.5" customHeight="1">
      <c r="A763" s="13" t="s">
        <v>421</v>
      </c>
      <c r="B763" s="13" t="s">
        <v>3147</v>
      </c>
      <c r="C763" s="13" t="s">
        <v>2078</v>
      </c>
      <c r="D763" s="13" t="s">
        <v>4615</v>
      </c>
      <c r="E763" s="21" t="s">
        <v>1012</v>
      </c>
      <c r="F763" s="21"/>
      <c r="G763" s="15"/>
      <c r="H763" s="14"/>
      <c r="I763" s="16" t="s">
        <v>1119</v>
      </c>
      <c r="J763" s="13" t="str">
        <f t="shared" si="89"/>
        <v>tkhp890744@softbank.ne.jp</v>
      </c>
      <c r="K763" s="28" t="str">
        <f t="shared" si="90"/>
        <v xml:space="preserve">卒後臨床 </v>
      </c>
      <c r="L763" s="13">
        <f t="shared" si="96"/>
        <v>9</v>
      </c>
      <c r="M763" s="145" t="s">
        <v>975</v>
      </c>
      <c r="N763" s="13">
        <v>6</v>
      </c>
      <c r="O763" s="13">
        <v>1</v>
      </c>
      <c r="P763" s="13"/>
      <c r="Q763" s="13" t="s">
        <v>10946</v>
      </c>
      <c r="R763" s="17">
        <v>46213</v>
      </c>
      <c r="S763" s="80" t="s">
        <v>10951</v>
      </c>
      <c r="T763" s="18"/>
      <c r="U763" s="13" t="s">
        <v>2885</v>
      </c>
      <c r="V763" s="13" t="s">
        <v>5516</v>
      </c>
      <c r="W763" s="13"/>
      <c r="X763" s="13" t="s">
        <v>5708</v>
      </c>
      <c r="Y763" s="13" t="s">
        <v>5708</v>
      </c>
      <c r="Z763" s="13" t="s">
        <v>5708</v>
      </c>
      <c r="AA763" s="106" t="s">
        <v>8184</v>
      </c>
      <c r="AB763" s="12"/>
      <c r="AC763" s="12">
        <f t="shared" si="91"/>
        <v>2</v>
      </c>
      <c r="AD763" s="12"/>
      <c r="AE763" s="12">
        <f t="shared" si="92"/>
        <v>2</v>
      </c>
      <c r="AF763" s="12"/>
      <c r="AG763" s="12">
        <f t="shared" si="93"/>
        <v>2</v>
      </c>
      <c r="AH763" s="12"/>
      <c r="AI763" s="12">
        <f t="shared" si="94"/>
        <v>2</v>
      </c>
      <c r="AJ763" s="12" t="s">
        <v>975</v>
      </c>
      <c r="AK763" s="12">
        <f t="shared" si="95"/>
        <v>1</v>
      </c>
    </row>
    <row r="764" spans="1:37" ht="13.5" customHeight="1">
      <c r="A764" s="13" t="s">
        <v>422</v>
      </c>
      <c r="B764" s="13" t="s">
        <v>3147</v>
      </c>
      <c r="C764" s="13" t="s">
        <v>2079</v>
      </c>
      <c r="D764" s="13" t="s">
        <v>4616</v>
      </c>
      <c r="E764" s="21" t="s">
        <v>1012</v>
      </c>
      <c r="F764" s="21" t="s">
        <v>10914</v>
      </c>
      <c r="G764" s="15" t="s">
        <v>10910</v>
      </c>
      <c r="H764" s="14" t="s">
        <v>10915</v>
      </c>
      <c r="I764" s="16" t="s">
        <v>1119</v>
      </c>
      <c r="J764" s="13" t="str">
        <f t="shared" si="89"/>
        <v>tkhp890745@softbank.ne.jp</v>
      </c>
      <c r="K764" s="28" t="str">
        <f t="shared" si="90"/>
        <v>卒後臨床 藤本智朗</v>
      </c>
      <c r="L764" s="13">
        <f t="shared" si="96"/>
        <v>17</v>
      </c>
      <c r="M764" s="145" t="s">
        <v>975</v>
      </c>
      <c r="N764" s="13">
        <v>6</v>
      </c>
      <c r="O764" s="13">
        <v>1</v>
      </c>
      <c r="P764" s="13"/>
      <c r="Q764" s="13"/>
      <c r="R764" s="17">
        <v>46149</v>
      </c>
      <c r="S764" s="80" t="s">
        <v>10916</v>
      </c>
      <c r="T764" s="18"/>
      <c r="U764" s="13" t="s">
        <v>2886</v>
      </c>
      <c r="V764" s="13" t="s">
        <v>5517</v>
      </c>
      <c r="W764" s="13"/>
      <c r="X764" s="13" t="s">
        <v>5708</v>
      </c>
      <c r="Y764" s="13" t="s">
        <v>5708</v>
      </c>
      <c r="Z764" s="13" t="s">
        <v>5708</v>
      </c>
      <c r="AA764" s="106" t="s">
        <v>8185</v>
      </c>
      <c r="AB764" s="12"/>
      <c r="AC764" s="12">
        <f t="shared" si="91"/>
        <v>2</v>
      </c>
      <c r="AD764" s="12"/>
      <c r="AE764" s="12">
        <f t="shared" si="92"/>
        <v>2</v>
      </c>
      <c r="AF764" s="12"/>
      <c r="AG764" s="12">
        <f t="shared" si="93"/>
        <v>2</v>
      </c>
      <c r="AH764" s="12"/>
      <c r="AI764" s="12">
        <f t="shared" si="94"/>
        <v>2</v>
      </c>
      <c r="AJ764" s="12" t="s">
        <v>975</v>
      </c>
      <c r="AK764" s="12">
        <f t="shared" si="95"/>
        <v>1</v>
      </c>
    </row>
    <row r="765" spans="1:37" ht="13.5" customHeight="1">
      <c r="A765" s="13" t="s">
        <v>423</v>
      </c>
      <c r="B765" s="13" t="s">
        <v>3147</v>
      </c>
      <c r="C765" s="13" t="s">
        <v>2080</v>
      </c>
      <c r="D765" s="13" t="s">
        <v>4617</v>
      </c>
      <c r="E765" s="21" t="s">
        <v>1012</v>
      </c>
      <c r="F765" s="21"/>
      <c r="G765" s="15"/>
      <c r="H765" s="14"/>
      <c r="I765" s="16" t="s">
        <v>1119</v>
      </c>
      <c r="J765" s="13" t="str">
        <f t="shared" si="89"/>
        <v>tkhp890746@softbank.ne.jp</v>
      </c>
      <c r="K765" s="28" t="str">
        <f t="shared" si="90"/>
        <v xml:space="preserve">卒後臨床 </v>
      </c>
      <c r="L765" s="13">
        <f t="shared" si="96"/>
        <v>9</v>
      </c>
      <c r="M765" s="145" t="s">
        <v>975</v>
      </c>
      <c r="N765" s="13">
        <v>6</v>
      </c>
      <c r="O765" s="13">
        <v>1</v>
      </c>
      <c r="P765" s="13"/>
      <c r="Q765" s="13" t="s">
        <v>10946</v>
      </c>
      <c r="R765" s="17">
        <v>46213</v>
      </c>
      <c r="S765" s="80" t="s">
        <v>10952</v>
      </c>
      <c r="T765" s="18"/>
      <c r="U765" s="13" t="s">
        <v>2887</v>
      </c>
      <c r="V765" s="13" t="s">
        <v>5518</v>
      </c>
      <c r="W765" s="13"/>
      <c r="X765" s="13" t="s">
        <v>5708</v>
      </c>
      <c r="Y765" s="13" t="s">
        <v>5708</v>
      </c>
      <c r="Z765" s="13" t="s">
        <v>5708</v>
      </c>
      <c r="AA765" s="106" t="s">
        <v>8186</v>
      </c>
      <c r="AB765" s="12"/>
      <c r="AC765" s="12">
        <f t="shared" si="91"/>
        <v>2</v>
      </c>
      <c r="AD765" s="12"/>
      <c r="AE765" s="12">
        <f t="shared" si="92"/>
        <v>2</v>
      </c>
      <c r="AF765" s="12"/>
      <c r="AG765" s="12">
        <f t="shared" si="93"/>
        <v>2</v>
      </c>
      <c r="AH765" s="12"/>
      <c r="AI765" s="12">
        <f t="shared" si="94"/>
        <v>2</v>
      </c>
      <c r="AJ765" s="12" t="s">
        <v>975</v>
      </c>
      <c r="AK765" s="12">
        <f t="shared" si="95"/>
        <v>1</v>
      </c>
    </row>
    <row r="766" spans="1:37" ht="13.5" customHeight="1">
      <c r="A766" s="13" t="s">
        <v>424</v>
      </c>
      <c r="B766" s="13" t="s">
        <v>3147</v>
      </c>
      <c r="C766" s="13" t="s">
        <v>2081</v>
      </c>
      <c r="D766" s="13" t="s">
        <v>4618</v>
      </c>
      <c r="E766" s="21" t="s">
        <v>1012</v>
      </c>
      <c r="F766" s="116"/>
      <c r="G766" s="15"/>
      <c r="H766" s="14"/>
      <c r="I766" s="16" t="s">
        <v>1119</v>
      </c>
      <c r="J766" s="13" t="str">
        <f t="shared" si="89"/>
        <v>tkhp890747@softbank.ne.jp</v>
      </c>
      <c r="K766" s="28" t="str">
        <f t="shared" si="90"/>
        <v xml:space="preserve">卒後臨床 </v>
      </c>
      <c r="L766" s="13">
        <f t="shared" si="96"/>
        <v>9</v>
      </c>
      <c r="M766" s="145" t="s">
        <v>975</v>
      </c>
      <c r="N766" s="13">
        <v>6</v>
      </c>
      <c r="O766" s="13">
        <v>1</v>
      </c>
      <c r="P766" s="13"/>
      <c r="Q766" s="13" t="s">
        <v>7058</v>
      </c>
      <c r="R766" s="17">
        <v>46267</v>
      </c>
      <c r="S766" s="80" t="s">
        <v>11016</v>
      </c>
      <c r="T766" s="18"/>
      <c r="U766" s="13" t="s">
        <v>2888</v>
      </c>
      <c r="V766" s="13" t="s">
        <v>5519</v>
      </c>
      <c r="W766" s="13"/>
      <c r="X766" s="13" t="s">
        <v>5708</v>
      </c>
      <c r="Y766" s="13" t="s">
        <v>5708</v>
      </c>
      <c r="Z766" s="13" t="s">
        <v>5708</v>
      </c>
      <c r="AA766" s="106" t="s">
        <v>8187</v>
      </c>
      <c r="AB766" s="12"/>
      <c r="AC766" s="12">
        <f t="shared" si="91"/>
        <v>2</v>
      </c>
      <c r="AD766" s="12"/>
      <c r="AE766" s="12">
        <f t="shared" si="92"/>
        <v>2</v>
      </c>
      <c r="AF766" s="12"/>
      <c r="AG766" s="12">
        <f t="shared" si="93"/>
        <v>2</v>
      </c>
      <c r="AH766" s="12"/>
      <c r="AI766" s="12">
        <f t="shared" si="94"/>
        <v>2</v>
      </c>
      <c r="AJ766" s="12" t="s">
        <v>975</v>
      </c>
      <c r="AK766" s="12">
        <f t="shared" si="95"/>
        <v>1</v>
      </c>
    </row>
    <row r="767" spans="1:37" ht="13.5" customHeight="1">
      <c r="A767" s="13" t="s">
        <v>425</v>
      </c>
      <c r="B767" s="13" t="s">
        <v>3147</v>
      </c>
      <c r="C767" s="13" t="s">
        <v>2082</v>
      </c>
      <c r="D767" s="13" t="s">
        <v>4619</v>
      </c>
      <c r="E767" s="21" t="s">
        <v>1012</v>
      </c>
      <c r="F767" s="21"/>
      <c r="G767" s="15"/>
      <c r="H767" s="14"/>
      <c r="I767" s="16" t="s">
        <v>1119</v>
      </c>
      <c r="J767" s="13" t="str">
        <f t="shared" si="89"/>
        <v>tkhp890748@softbank.ne.jp</v>
      </c>
      <c r="K767" s="28" t="str">
        <f t="shared" si="90"/>
        <v xml:space="preserve">卒後臨床 </v>
      </c>
      <c r="L767" s="13">
        <f t="shared" si="96"/>
        <v>9</v>
      </c>
      <c r="M767" s="145" t="s">
        <v>975</v>
      </c>
      <c r="N767" s="13">
        <v>6</v>
      </c>
      <c r="O767" s="13">
        <v>1</v>
      </c>
      <c r="P767" s="13"/>
      <c r="Q767" s="13" t="s">
        <v>7058</v>
      </c>
      <c r="R767" s="17">
        <v>46241</v>
      </c>
      <c r="S767" s="80" t="s">
        <v>10983</v>
      </c>
      <c r="T767" s="18"/>
      <c r="U767" s="13" t="s">
        <v>2889</v>
      </c>
      <c r="V767" s="13" t="s">
        <v>5520</v>
      </c>
      <c r="W767" s="13"/>
      <c r="X767" s="13" t="s">
        <v>5708</v>
      </c>
      <c r="Y767" s="13" t="s">
        <v>5708</v>
      </c>
      <c r="Z767" s="13" t="s">
        <v>5708</v>
      </c>
      <c r="AA767" s="106" t="s">
        <v>8188</v>
      </c>
      <c r="AB767" s="12"/>
      <c r="AC767" s="12">
        <f t="shared" si="91"/>
        <v>2</v>
      </c>
      <c r="AD767" s="12"/>
      <c r="AE767" s="12">
        <f t="shared" si="92"/>
        <v>2</v>
      </c>
      <c r="AF767" s="12"/>
      <c r="AG767" s="12">
        <f t="shared" si="93"/>
        <v>2</v>
      </c>
      <c r="AH767" s="12"/>
      <c r="AI767" s="12">
        <f t="shared" si="94"/>
        <v>2</v>
      </c>
      <c r="AJ767" s="12" t="s">
        <v>975</v>
      </c>
      <c r="AK767" s="12">
        <f t="shared" si="95"/>
        <v>1</v>
      </c>
    </row>
    <row r="768" spans="1:37" ht="13.5" customHeight="1">
      <c r="A768" s="13" t="s">
        <v>426</v>
      </c>
      <c r="B768" s="13" t="s">
        <v>3147</v>
      </c>
      <c r="C768" s="13" t="s">
        <v>2083</v>
      </c>
      <c r="D768" s="13" t="s">
        <v>4620</v>
      </c>
      <c r="E768" s="21" t="s">
        <v>7231</v>
      </c>
      <c r="F768" s="21" t="s">
        <v>9093</v>
      </c>
      <c r="G768" s="15" t="s">
        <v>7232</v>
      </c>
      <c r="H768" s="14" t="s">
        <v>9094</v>
      </c>
      <c r="I768" s="22" t="s">
        <v>1146</v>
      </c>
      <c r="J768" s="13" t="str">
        <f t="shared" si="89"/>
        <v>tkhp890749@softbank.ne.jp</v>
      </c>
      <c r="K768" s="28" t="str">
        <f t="shared" si="90"/>
        <v>精神科神経科 野田尚吾</v>
      </c>
      <c r="L768" s="13">
        <f t="shared" si="96"/>
        <v>21</v>
      </c>
      <c r="M768" s="61" t="s">
        <v>7230</v>
      </c>
      <c r="N768" s="13">
        <v>6</v>
      </c>
      <c r="O768" s="13">
        <v>1</v>
      </c>
      <c r="P768" s="13"/>
      <c r="Q768" s="13"/>
      <c r="R768" s="17">
        <v>45748</v>
      </c>
      <c r="S768" s="80" t="s">
        <v>9095</v>
      </c>
      <c r="T768" s="18"/>
      <c r="U768" s="13" t="s">
        <v>2890</v>
      </c>
      <c r="V768" s="13" t="s">
        <v>5521</v>
      </c>
      <c r="W768" s="13"/>
      <c r="X768" s="13" t="s">
        <v>5708</v>
      </c>
      <c r="Y768" s="13" t="s">
        <v>5708</v>
      </c>
      <c r="Z768" s="13" t="s">
        <v>5708</v>
      </c>
      <c r="AA768" s="104" t="s">
        <v>7938</v>
      </c>
      <c r="AB768" s="103"/>
      <c r="AC768" s="12">
        <f t="shared" si="91"/>
        <v>2</v>
      </c>
      <c r="AD768" s="103"/>
      <c r="AE768" s="12">
        <f t="shared" si="92"/>
        <v>2</v>
      </c>
      <c r="AF768" s="103"/>
      <c r="AG768" s="12">
        <f t="shared" si="93"/>
        <v>2</v>
      </c>
      <c r="AH768" s="103"/>
      <c r="AI768" s="12">
        <f t="shared" si="94"/>
        <v>2</v>
      </c>
      <c r="AJ768" s="103" t="s">
        <v>7230</v>
      </c>
      <c r="AK768" s="12">
        <f t="shared" si="95"/>
        <v>1</v>
      </c>
    </row>
    <row r="769" spans="1:37" ht="13.5" customHeight="1">
      <c r="A769" s="13" t="s">
        <v>427</v>
      </c>
      <c r="B769" s="13" t="s">
        <v>3147</v>
      </c>
      <c r="C769" s="13" t="s">
        <v>2084</v>
      </c>
      <c r="D769" s="13" t="s">
        <v>4621</v>
      </c>
      <c r="E769" s="21" t="s">
        <v>1000</v>
      </c>
      <c r="F769" s="21" t="s">
        <v>6466</v>
      </c>
      <c r="G769" s="15" t="s">
        <v>3345</v>
      </c>
      <c r="H769" s="14" t="s">
        <v>3744</v>
      </c>
      <c r="I769" s="22" t="s">
        <v>1180</v>
      </c>
      <c r="J769" s="13" t="str">
        <f t="shared" si="89"/>
        <v>tkhp890750@softbank.ne.jp</v>
      </c>
      <c r="K769" s="28" t="str">
        <f t="shared" si="90"/>
        <v>放射線科 松下知樹</v>
      </c>
      <c r="L769" s="13">
        <f t="shared" si="96"/>
        <v>17</v>
      </c>
      <c r="M769" s="61" t="s">
        <v>970</v>
      </c>
      <c r="N769" s="13">
        <v>6</v>
      </c>
      <c r="O769" s="13">
        <v>1</v>
      </c>
      <c r="P769" s="13"/>
      <c r="Q769" s="13"/>
      <c r="R769" s="17">
        <v>44287</v>
      </c>
      <c r="S769" s="80" t="s">
        <v>6820</v>
      </c>
      <c r="T769" s="18"/>
      <c r="U769" s="13" t="s">
        <v>2891</v>
      </c>
      <c r="V769" s="13" t="s">
        <v>5522</v>
      </c>
      <c r="W769" s="13"/>
      <c r="X769" s="13" t="s">
        <v>5708</v>
      </c>
      <c r="Y769" s="13" t="s">
        <v>5708</v>
      </c>
      <c r="Z769" s="13" t="s">
        <v>5708</v>
      </c>
      <c r="AA769" s="104" t="s">
        <v>8006</v>
      </c>
      <c r="AB769" s="103"/>
      <c r="AC769" s="12">
        <f t="shared" si="91"/>
        <v>2</v>
      </c>
      <c r="AD769" s="103"/>
      <c r="AE769" s="12">
        <f t="shared" si="92"/>
        <v>2</v>
      </c>
      <c r="AF769" s="103"/>
      <c r="AG769" s="12">
        <f t="shared" si="93"/>
        <v>2</v>
      </c>
      <c r="AH769" s="103"/>
      <c r="AI769" s="12">
        <f t="shared" si="94"/>
        <v>2</v>
      </c>
      <c r="AJ769" s="103" t="s">
        <v>970</v>
      </c>
      <c r="AK769" s="12">
        <f t="shared" si="95"/>
        <v>1</v>
      </c>
    </row>
    <row r="770" spans="1:37" ht="13.5" customHeight="1">
      <c r="A770" s="13" t="s">
        <v>428</v>
      </c>
      <c r="B770" s="13" t="s">
        <v>3147</v>
      </c>
      <c r="C770" s="13" t="s">
        <v>2085</v>
      </c>
      <c r="D770" s="13" t="s">
        <v>4622</v>
      </c>
      <c r="E770" s="21" t="s">
        <v>10633</v>
      </c>
      <c r="F770" s="21" t="s">
        <v>10634</v>
      </c>
      <c r="G770" s="15" t="s">
        <v>10639</v>
      </c>
      <c r="H770" s="14" t="s">
        <v>10641</v>
      </c>
      <c r="I770" s="22" t="s">
        <v>1118</v>
      </c>
      <c r="J770" s="13" t="str">
        <f t="shared" ref="J770:J833" si="97">"tkhp89"&amp;A770&amp;"@softbank.ne.jp"</f>
        <v>tkhp890751@softbank.ne.jp</v>
      </c>
      <c r="K770" s="28" t="str">
        <f t="shared" ref="K770:K833" si="98">E770&amp;" "&amp;F770</f>
        <v>臨床工学部 赤松美海</v>
      </c>
      <c r="L770" s="13">
        <f t="shared" si="96"/>
        <v>19</v>
      </c>
      <c r="M770" s="61" t="s">
        <v>10354</v>
      </c>
      <c r="N770" s="13">
        <v>12</v>
      </c>
      <c r="O770" s="13">
        <v>5</v>
      </c>
      <c r="P770" s="13"/>
      <c r="Q770" s="13"/>
      <c r="R770" s="17">
        <v>46111</v>
      </c>
      <c r="S770" s="80" t="s">
        <v>10858</v>
      </c>
      <c r="T770" s="18"/>
      <c r="U770" s="13" t="s">
        <v>2892</v>
      </c>
      <c r="V770" s="13" t="s">
        <v>5523</v>
      </c>
      <c r="W770" s="13"/>
      <c r="X770" s="13" t="s">
        <v>5708</v>
      </c>
      <c r="Y770" s="13" t="s">
        <v>5708</v>
      </c>
      <c r="Z770" s="13" t="s">
        <v>5708</v>
      </c>
      <c r="AA770" s="106" t="s">
        <v>8189</v>
      </c>
      <c r="AB770" s="12"/>
      <c r="AC770" s="12">
        <f t="shared" ref="AC770:AC833" si="99">IF(AB770="",2,IF(E770=AB770,1,0))</f>
        <v>2</v>
      </c>
      <c r="AD770" s="12"/>
      <c r="AE770" s="12">
        <f t="shared" ref="AE770:AE833" si="100">IF(AD770="",2,IF(F770=AD770,1,0))</f>
        <v>2</v>
      </c>
      <c r="AF770" s="12"/>
      <c r="AG770" s="12">
        <f t="shared" ref="AG770:AG833" si="101">IF(AF770="",2,IF(H770=AF770,1,0))</f>
        <v>2</v>
      </c>
      <c r="AH770" s="12"/>
      <c r="AI770" s="12">
        <f t="shared" ref="AI770:AI833" si="102">IF(AH770="",2,IF(I770=AH770,1,0))</f>
        <v>2</v>
      </c>
      <c r="AJ770" s="12" t="s">
        <v>975</v>
      </c>
      <c r="AK770" s="12">
        <f t="shared" ref="AK770:AK833" si="103">IF(AJ770="",2,IF(M770=AJ770,1,0))</f>
        <v>0</v>
      </c>
    </row>
    <row r="771" spans="1:37" ht="13.5" customHeight="1">
      <c r="A771" s="13" t="s">
        <v>429</v>
      </c>
      <c r="B771" s="13" t="s">
        <v>3147</v>
      </c>
      <c r="C771" s="13" t="s">
        <v>2086</v>
      </c>
      <c r="D771" s="13" t="s">
        <v>4623</v>
      </c>
      <c r="E771" s="21" t="s">
        <v>10633</v>
      </c>
      <c r="F771" s="116" t="s">
        <v>10635</v>
      </c>
      <c r="G771" s="15" t="s">
        <v>10639</v>
      </c>
      <c r="H771" s="14" t="s">
        <v>10642</v>
      </c>
      <c r="I771" s="22" t="s">
        <v>1118</v>
      </c>
      <c r="J771" s="13" t="str">
        <f t="shared" si="97"/>
        <v>tkhp890752@softbank.ne.jp</v>
      </c>
      <c r="K771" s="28" t="str">
        <f t="shared" si="98"/>
        <v>臨床工学部 三本紗希</v>
      </c>
      <c r="L771" s="13">
        <f t="shared" si="96"/>
        <v>19</v>
      </c>
      <c r="M771" s="61" t="s">
        <v>10354</v>
      </c>
      <c r="N771" s="13">
        <v>12</v>
      </c>
      <c r="O771" s="13">
        <v>5</v>
      </c>
      <c r="P771" s="13"/>
      <c r="Q771" s="13"/>
      <c r="R771" s="17">
        <v>46111</v>
      </c>
      <c r="S771" s="80" t="s">
        <v>10860</v>
      </c>
      <c r="T771" s="18"/>
      <c r="U771" s="13" t="s">
        <v>2893</v>
      </c>
      <c r="V771" s="13" t="s">
        <v>5524</v>
      </c>
      <c r="W771" s="13"/>
      <c r="X771" s="13" t="s">
        <v>5708</v>
      </c>
      <c r="Y771" s="13" t="s">
        <v>5708</v>
      </c>
      <c r="Z771" s="13" t="s">
        <v>5708</v>
      </c>
      <c r="AA771" s="106" t="s">
        <v>8190</v>
      </c>
      <c r="AB771" s="12"/>
      <c r="AC771" s="12">
        <f t="shared" si="99"/>
        <v>2</v>
      </c>
      <c r="AD771" s="12"/>
      <c r="AE771" s="12">
        <f t="shared" si="100"/>
        <v>2</v>
      </c>
      <c r="AF771" s="12"/>
      <c r="AG771" s="12">
        <f t="shared" si="101"/>
        <v>2</v>
      </c>
      <c r="AH771" s="12"/>
      <c r="AI771" s="12">
        <f t="shared" si="102"/>
        <v>2</v>
      </c>
      <c r="AJ771" s="12" t="s">
        <v>975</v>
      </c>
      <c r="AK771" s="12">
        <f t="shared" si="103"/>
        <v>0</v>
      </c>
    </row>
    <row r="772" spans="1:37" ht="13.5" customHeight="1">
      <c r="A772" s="13" t="s">
        <v>430</v>
      </c>
      <c r="B772" s="13" t="s">
        <v>3147</v>
      </c>
      <c r="C772" s="13" t="s">
        <v>2087</v>
      </c>
      <c r="D772" s="13" t="s">
        <v>4624</v>
      </c>
      <c r="E772" s="21" t="s">
        <v>10633</v>
      </c>
      <c r="F772" s="21" t="s">
        <v>10636</v>
      </c>
      <c r="G772" s="15" t="s">
        <v>10639</v>
      </c>
      <c r="H772" s="14" t="s">
        <v>10643</v>
      </c>
      <c r="I772" s="22" t="s">
        <v>1118</v>
      </c>
      <c r="J772" s="13" t="str">
        <f t="shared" si="97"/>
        <v>tkhp890753@softbank.ne.jp</v>
      </c>
      <c r="K772" s="28" t="str">
        <f t="shared" si="98"/>
        <v>臨床工学部 窪田昴星</v>
      </c>
      <c r="L772" s="13">
        <f t="shared" si="96"/>
        <v>19</v>
      </c>
      <c r="M772" s="61" t="s">
        <v>10354</v>
      </c>
      <c r="N772" s="13">
        <v>12</v>
      </c>
      <c r="O772" s="13">
        <v>5</v>
      </c>
      <c r="P772" s="13"/>
      <c r="Q772" s="13"/>
      <c r="R772" s="17">
        <v>46111</v>
      </c>
      <c r="S772" s="80" t="s">
        <v>10861</v>
      </c>
      <c r="T772" s="18"/>
      <c r="U772" s="13" t="s">
        <v>2894</v>
      </c>
      <c r="V772" s="13" t="s">
        <v>5525</v>
      </c>
      <c r="W772" s="13"/>
      <c r="X772" s="13" t="s">
        <v>5708</v>
      </c>
      <c r="Y772" s="13" t="s">
        <v>5708</v>
      </c>
      <c r="Z772" s="13" t="s">
        <v>5708</v>
      </c>
      <c r="AA772" s="106" t="s">
        <v>8191</v>
      </c>
      <c r="AB772" s="12"/>
      <c r="AC772" s="12">
        <f t="shared" si="99"/>
        <v>2</v>
      </c>
      <c r="AD772" s="12"/>
      <c r="AE772" s="12">
        <f t="shared" si="100"/>
        <v>2</v>
      </c>
      <c r="AF772" s="12"/>
      <c r="AG772" s="12">
        <f t="shared" si="101"/>
        <v>2</v>
      </c>
      <c r="AH772" s="12"/>
      <c r="AI772" s="12">
        <f t="shared" si="102"/>
        <v>2</v>
      </c>
      <c r="AJ772" s="12" t="s">
        <v>975</v>
      </c>
      <c r="AK772" s="12">
        <f t="shared" si="103"/>
        <v>0</v>
      </c>
    </row>
    <row r="773" spans="1:37" ht="13.5" customHeight="1">
      <c r="A773" s="13" t="s">
        <v>431</v>
      </c>
      <c r="B773" s="13" t="s">
        <v>3147</v>
      </c>
      <c r="C773" s="13" t="s">
        <v>2088</v>
      </c>
      <c r="D773" s="13" t="s">
        <v>4625</v>
      </c>
      <c r="E773" s="21" t="s">
        <v>10633</v>
      </c>
      <c r="F773" s="21" t="s">
        <v>10917</v>
      </c>
      <c r="G773" s="15" t="s">
        <v>10639</v>
      </c>
      <c r="H773" s="14" t="s">
        <v>10644</v>
      </c>
      <c r="I773" s="22" t="s">
        <v>1118</v>
      </c>
      <c r="J773" s="13" t="str">
        <f t="shared" si="97"/>
        <v>tkhp890754@softbank.ne.jp</v>
      </c>
      <c r="K773" s="28" t="str">
        <f t="shared" si="98"/>
        <v>臨床工学部 脇屋知輝</v>
      </c>
      <c r="L773" s="13">
        <f t="shared" si="96"/>
        <v>19</v>
      </c>
      <c r="M773" s="61" t="s">
        <v>10354</v>
      </c>
      <c r="N773" s="13">
        <v>12</v>
      </c>
      <c r="O773" s="13">
        <v>5</v>
      </c>
      <c r="P773" s="13"/>
      <c r="Q773" s="13"/>
      <c r="R773" s="17">
        <v>46111</v>
      </c>
      <c r="S773" s="80" t="s">
        <v>10862</v>
      </c>
      <c r="T773" s="18"/>
      <c r="U773" s="13" t="s">
        <v>2895</v>
      </c>
      <c r="V773" s="13" t="s">
        <v>5526</v>
      </c>
      <c r="W773" s="13"/>
      <c r="X773" s="13" t="s">
        <v>5708</v>
      </c>
      <c r="Y773" s="13" t="s">
        <v>5708</v>
      </c>
      <c r="Z773" s="13" t="s">
        <v>5708</v>
      </c>
      <c r="AA773" s="106" t="s">
        <v>8192</v>
      </c>
      <c r="AB773" s="12"/>
      <c r="AC773" s="12">
        <f t="shared" si="99"/>
        <v>2</v>
      </c>
      <c r="AD773" s="12"/>
      <c r="AE773" s="12">
        <f t="shared" si="100"/>
        <v>2</v>
      </c>
      <c r="AF773" s="12"/>
      <c r="AG773" s="12">
        <f t="shared" si="101"/>
        <v>2</v>
      </c>
      <c r="AH773" s="12"/>
      <c r="AI773" s="12">
        <f t="shared" si="102"/>
        <v>2</v>
      </c>
      <c r="AJ773" s="12" t="s">
        <v>975</v>
      </c>
      <c r="AK773" s="12">
        <f t="shared" si="103"/>
        <v>0</v>
      </c>
    </row>
    <row r="774" spans="1:37" ht="13.5" customHeight="1">
      <c r="A774" s="13" t="s">
        <v>432</v>
      </c>
      <c r="B774" s="13" t="s">
        <v>3147</v>
      </c>
      <c r="C774" s="13" t="s">
        <v>2089</v>
      </c>
      <c r="D774" s="13" t="s">
        <v>4626</v>
      </c>
      <c r="E774" s="21" t="s">
        <v>10633</v>
      </c>
      <c r="F774" s="21" t="s">
        <v>10637</v>
      </c>
      <c r="G774" s="15" t="s">
        <v>10639</v>
      </c>
      <c r="H774" s="14" t="s">
        <v>10645</v>
      </c>
      <c r="I774" s="22" t="s">
        <v>1118</v>
      </c>
      <c r="J774" s="13" t="str">
        <f t="shared" si="97"/>
        <v>tkhp890755@softbank.ne.jp</v>
      </c>
      <c r="K774" s="28" t="str">
        <f t="shared" si="98"/>
        <v>臨床工学部 寒川翔太</v>
      </c>
      <c r="L774" s="13">
        <f t="shared" si="96"/>
        <v>19</v>
      </c>
      <c r="M774" s="61" t="s">
        <v>10354</v>
      </c>
      <c r="N774" s="13">
        <v>12</v>
      </c>
      <c r="O774" s="13">
        <v>5</v>
      </c>
      <c r="P774" s="13"/>
      <c r="Q774" s="13"/>
      <c r="R774" s="17">
        <v>46111</v>
      </c>
      <c r="S774" s="80" t="s">
        <v>10863</v>
      </c>
      <c r="T774" s="18"/>
      <c r="U774" s="13" t="s">
        <v>2896</v>
      </c>
      <c r="V774" s="13" t="s">
        <v>5527</v>
      </c>
      <c r="W774" s="13"/>
      <c r="X774" s="13" t="s">
        <v>5708</v>
      </c>
      <c r="Y774" s="13" t="s">
        <v>5708</v>
      </c>
      <c r="Z774" s="13" t="s">
        <v>5708</v>
      </c>
      <c r="AA774" s="106" t="s">
        <v>8207</v>
      </c>
      <c r="AB774" s="12"/>
      <c r="AC774" s="12">
        <f t="shared" si="99"/>
        <v>2</v>
      </c>
      <c r="AD774" s="12" t="s">
        <v>8670</v>
      </c>
      <c r="AE774" s="12">
        <f t="shared" si="100"/>
        <v>0</v>
      </c>
      <c r="AF774" s="12"/>
      <c r="AG774" s="12">
        <f t="shared" si="101"/>
        <v>2</v>
      </c>
      <c r="AH774" s="12" t="s">
        <v>1119</v>
      </c>
      <c r="AI774" s="12">
        <f t="shared" si="102"/>
        <v>0</v>
      </c>
      <c r="AJ774" s="12" t="s">
        <v>975</v>
      </c>
      <c r="AK774" s="12">
        <f t="shared" si="103"/>
        <v>0</v>
      </c>
    </row>
    <row r="775" spans="1:37" ht="13.5" customHeight="1">
      <c r="A775" s="13" t="s">
        <v>433</v>
      </c>
      <c r="B775" s="13" t="s">
        <v>3147</v>
      </c>
      <c r="C775" s="13" t="s">
        <v>2090</v>
      </c>
      <c r="D775" s="13" t="s">
        <v>4627</v>
      </c>
      <c r="E775" s="21" t="s">
        <v>1012</v>
      </c>
      <c r="F775" s="116"/>
      <c r="G775" s="15"/>
      <c r="H775" s="14"/>
      <c r="I775" s="16" t="s">
        <v>1119</v>
      </c>
      <c r="J775" s="13" t="str">
        <f t="shared" si="97"/>
        <v>tkhp890756@softbank.ne.jp</v>
      </c>
      <c r="K775" s="28" t="str">
        <f t="shared" si="98"/>
        <v xml:space="preserve">卒後臨床 </v>
      </c>
      <c r="L775" s="13">
        <f t="shared" si="96"/>
        <v>9</v>
      </c>
      <c r="M775" s="145" t="s">
        <v>975</v>
      </c>
      <c r="N775" s="13">
        <v>6</v>
      </c>
      <c r="O775" s="13">
        <v>1</v>
      </c>
      <c r="P775" s="13"/>
      <c r="Q775" s="13" t="s">
        <v>7058</v>
      </c>
      <c r="R775" s="17">
        <v>46241</v>
      </c>
      <c r="S775" s="80" t="s">
        <v>10973</v>
      </c>
      <c r="T775" s="18"/>
      <c r="U775" s="13" t="s">
        <v>2897</v>
      </c>
      <c r="V775" s="13" t="s">
        <v>5528</v>
      </c>
      <c r="W775" s="13"/>
      <c r="X775" s="13" t="s">
        <v>5708</v>
      </c>
      <c r="Y775" s="13" t="s">
        <v>5708</v>
      </c>
      <c r="Z775" s="13" t="s">
        <v>5708</v>
      </c>
      <c r="AA775" s="106" t="s">
        <v>8208</v>
      </c>
      <c r="AB775" s="12"/>
      <c r="AC775" s="12">
        <f t="shared" si="99"/>
        <v>2</v>
      </c>
      <c r="AD775" s="12" t="s">
        <v>8671</v>
      </c>
      <c r="AE775" s="12">
        <f t="shared" si="100"/>
        <v>0</v>
      </c>
      <c r="AF775" s="12"/>
      <c r="AG775" s="12">
        <f t="shared" si="101"/>
        <v>2</v>
      </c>
      <c r="AH775" s="12" t="s">
        <v>1119</v>
      </c>
      <c r="AI775" s="12">
        <f t="shared" si="102"/>
        <v>1</v>
      </c>
      <c r="AJ775" s="12" t="s">
        <v>975</v>
      </c>
      <c r="AK775" s="12">
        <f t="shared" si="103"/>
        <v>1</v>
      </c>
    </row>
    <row r="776" spans="1:37" ht="13.5" customHeight="1">
      <c r="A776" s="13" t="s">
        <v>434</v>
      </c>
      <c r="B776" s="13" t="s">
        <v>3147</v>
      </c>
      <c r="C776" s="13" t="s">
        <v>2091</v>
      </c>
      <c r="D776" s="13" t="s">
        <v>4628</v>
      </c>
      <c r="E776" s="21" t="s">
        <v>1012</v>
      </c>
      <c r="F776" s="116"/>
      <c r="G776" s="115"/>
      <c r="H776" s="14"/>
      <c r="I776" s="16" t="s">
        <v>1119</v>
      </c>
      <c r="J776" s="13" t="str">
        <f t="shared" si="97"/>
        <v>tkhp890757@softbank.ne.jp</v>
      </c>
      <c r="K776" s="28" t="str">
        <f t="shared" si="98"/>
        <v xml:space="preserve">卒後臨床 </v>
      </c>
      <c r="L776" s="13">
        <f t="shared" si="96"/>
        <v>9</v>
      </c>
      <c r="M776" s="145" t="s">
        <v>975</v>
      </c>
      <c r="N776" s="13">
        <v>6</v>
      </c>
      <c r="O776" s="13">
        <v>1</v>
      </c>
      <c r="P776" s="13"/>
      <c r="Q776" s="13" t="s">
        <v>7058</v>
      </c>
      <c r="R776" s="17">
        <v>46087</v>
      </c>
      <c r="S776" s="80" t="s">
        <v>10984</v>
      </c>
      <c r="T776" s="18"/>
      <c r="U776" s="13" t="s">
        <v>2898</v>
      </c>
      <c r="V776" s="13" t="s">
        <v>5529</v>
      </c>
      <c r="W776" s="13"/>
      <c r="X776" s="13" t="s">
        <v>5708</v>
      </c>
      <c r="Y776" s="13" t="s">
        <v>5708</v>
      </c>
      <c r="Z776" s="13" t="s">
        <v>5708</v>
      </c>
      <c r="AA776" s="106" t="s">
        <v>8209</v>
      </c>
      <c r="AB776" s="12"/>
      <c r="AC776" s="12">
        <f t="shared" si="99"/>
        <v>2</v>
      </c>
      <c r="AD776" s="12" t="s">
        <v>8672</v>
      </c>
      <c r="AE776" s="12">
        <f t="shared" si="100"/>
        <v>0</v>
      </c>
      <c r="AF776" s="12"/>
      <c r="AG776" s="12">
        <f t="shared" si="101"/>
        <v>2</v>
      </c>
      <c r="AH776" s="12" t="s">
        <v>1119</v>
      </c>
      <c r="AI776" s="12">
        <f t="shared" si="102"/>
        <v>1</v>
      </c>
      <c r="AJ776" s="12" t="s">
        <v>975</v>
      </c>
      <c r="AK776" s="12">
        <f t="shared" si="103"/>
        <v>1</v>
      </c>
    </row>
    <row r="777" spans="1:37" ht="13.5" customHeight="1">
      <c r="A777" s="13" t="s">
        <v>435</v>
      </c>
      <c r="B777" s="13" t="s">
        <v>3147</v>
      </c>
      <c r="C777" s="13" t="s">
        <v>2092</v>
      </c>
      <c r="D777" s="13" t="s">
        <v>4629</v>
      </c>
      <c r="E777" s="21" t="s">
        <v>1012</v>
      </c>
      <c r="F777" s="116"/>
      <c r="G777" s="115"/>
      <c r="H777" s="14"/>
      <c r="I777" s="16" t="s">
        <v>1119</v>
      </c>
      <c r="J777" s="13" t="str">
        <f t="shared" si="97"/>
        <v>tkhp890758@softbank.ne.jp</v>
      </c>
      <c r="K777" s="28" t="str">
        <f t="shared" si="98"/>
        <v xml:space="preserve">卒後臨床 </v>
      </c>
      <c r="L777" s="13">
        <f t="shared" si="96"/>
        <v>9</v>
      </c>
      <c r="M777" s="145" t="s">
        <v>975</v>
      </c>
      <c r="N777" s="13">
        <v>6</v>
      </c>
      <c r="O777" s="13">
        <v>1</v>
      </c>
      <c r="P777" s="13"/>
      <c r="Q777" s="13" t="s">
        <v>7058</v>
      </c>
      <c r="R777" s="17">
        <v>46087</v>
      </c>
      <c r="S777" s="80" t="s">
        <v>10985</v>
      </c>
      <c r="T777" s="18"/>
      <c r="U777" s="13" t="s">
        <v>2899</v>
      </c>
      <c r="V777" s="13" t="s">
        <v>5530</v>
      </c>
      <c r="W777" s="13"/>
      <c r="X777" s="13" t="s">
        <v>5708</v>
      </c>
      <c r="Y777" s="13" t="s">
        <v>5708</v>
      </c>
      <c r="Z777" s="13" t="s">
        <v>5708</v>
      </c>
      <c r="AA777" s="106" t="s">
        <v>8210</v>
      </c>
      <c r="AB777" s="12"/>
      <c r="AC777" s="12">
        <f t="shared" si="99"/>
        <v>2</v>
      </c>
      <c r="AD777" s="12"/>
      <c r="AE777" s="12">
        <f t="shared" si="100"/>
        <v>2</v>
      </c>
      <c r="AF777" s="12"/>
      <c r="AG777" s="12">
        <f t="shared" si="101"/>
        <v>2</v>
      </c>
      <c r="AH777" s="12"/>
      <c r="AI777" s="12">
        <f t="shared" si="102"/>
        <v>2</v>
      </c>
      <c r="AJ777" s="12" t="s">
        <v>975</v>
      </c>
      <c r="AK777" s="12">
        <f t="shared" si="103"/>
        <v>1</v>
      </c>
    </row>
    <row r="778" spans="1:37" ht="13.5" customHeight="1">
      <c r="A778" s="13" t="s">
        <v>436</v>
      </c>
      <c r="B778" s="13" t="s">
        <v>3147</v>
      </c>
      <c r="C778" s="13" t="s">
        <v>2093</v>
      </c>
      <c r="D778" s="13" t="s">
        <v>4630</v>
      </c>
      <c r="E778" s="21" t="s">
        <v>1012</v>
      </c>
      <c r="F778" s="116"/>
      <c r="G778" s="115"/>
      <c r="H778" s="14"/>
      <c r="I778" s="16" t="s">
        <v>1119</v>
      </c>
      <c r="J778" s="13" t="str">
        <f t="shared" si="97"/>
        <v>tkhp890759@softbank.ne.jp</v>
      </c>
      <c r="K778" s="28" t="str">
        <f t="shared" si="98"/>
        <v xml:space="preserve">卒後臨床 </v>
      </c>
      <c r="L778" s="13">
        <f t="shared" si="96"/>
        <v>9</v>
      </c>
      <c r="M778" s="145" t="s">
        <v>975</v>
      </c>
      <c r="N778" s="13">
        <v>6</v>
      </c>
      <c r="O778" s="13">
        <v>1</v>
      </c>
      <c r="P778" s="13"/>
      <c r="Q778" s="13" t="s">
        <v>7058</v>
      </c>
      <c r="R778" s="17">
        <v>46087</v>
      </c>
      <c r="S778" s="80" t="s">
        <v>10986</v>
      </c>
      <c r="T778" s="18"/>
      <c r="U778" s="13" t="s">
        <v>2900</v>
      </c>
      <c r="V778" s="13" t="s">
        <v>5531</v>
      </c>
      <c r="W778" s="13"/>
      <c r="X778" s="13" t="s">
        <v>5708</v>
      </c>
      <c r="Y778" s="13" t="s">
        <v>5708</v>
      </c>
      <c r="Z778" s="13" t="s">
        <v>5708</v>
      </c>
      <c r="AA778" s="106" t="s">
        <v>8211</v>
      </c>
      <c r="AB778" s="12"/>
      <c r="AC778" s="12">
        <f t="shared" si="99"/>
        <v>2</v>
      </c>
      <c r="AD778" s="12" t="s">
        <v>8673</v>
      </c>
      <c r="AE778" s="12">
        <f t="shared" si="100"/>
        <v>0</v>
      </c>
      <c r="AF778" s="12"/>
      <c r="AG778" s="12">
        <f t="shared" si="101"/>
        <v>2</v>
      </c>
      <c r="AH778" s="12" t="s">
        <v>1119</v>
      </c>
      <c r="AI778" s="12">
        <f t="shared" si="102"/>
        <v>1</v>
      </c>
      <c r="AJ778" s="12" t="s">
        <v>975</v>
      </c>
      <c r="AK778" s="12">
        <f t="shared" si="103"/>
        <v>1</v>
      </c>
    </row>
    <row r="779" spans="1:37" ht="13.5" customHeight="1">
      <c r="A779" s="13" t="s">
        <v>437</v>
      </c>
      <c r="B779" s="13" t="s">
        <v>3147</v>
      </c>
      <c r="C779" s="13" t="s">
        <v>2094</v>
      </c>
      <c r="D779" s="13" t="s">
        <v>4631</v>
      </c>
      <c r="E779" s="21" t="s">
        <v>10633</v>
      </c>
      <c r="F779" s="21" t="s">
        <v>10638</v>
      </c>
      <c r="G779" s="15" t="s">
        <v>10639</v>
      </c>
      <c r="H779" s="14" t="s">
        <v>3595</v>
      </c>
      <c r="I779" s="22" t="s">
        <v>1118</v>
      </c>
      <c r="J779" s="13" t="str">
        <f t="shared" si="97"/>
        <v>tkhp890760@softbank.ne.jp</v>
      </c>
      <c r="K779" s="28" t="str">
        <f t="shared" si="98"/>
        <v>臨床工学部 山崎弘晴</v>
      </c>
      <c r="L779" s="13">
        <f t="shared" si="96"/>
        <v>19</v>
      </c>
      <c r="M779" s="61" t="s">
        <v>10354</v>
      </c>
      <c r="N779" s="13">
        <v>12</v>
      </c>
      <c r="O779" s="13">
        <v>5</v>
      </c>
      <c r="P779" s="13"/>
      <c r="Q779" s="13"/>
      <c r="R779" s="17">
        <v>46111</v>
      </c>
      <c r="S779" s="80" t="s">
        <v>10859</v>
      </c>
      <c r="T779" s="18"/>
      <c r="U779" s="13" t="s">
        <v>2901</v>
      </c>
      <c r="V779" s="13" t="s">
        <v>5532</v>
      </c>
      <c r="W779" s="13"/>
      <c r="X779" s="13" t="s">
        <v>5708</v>
      </c>
      <c r="Y779" s="13" t="s">
        <v>5708</v>
      </c>
      <c r="Z779" s="13" t="s">
        <v>5708</v>
      </c>
      <c r="AA779" s="104" t="s">
        <v>7837</v>
      </c>
      <c r="AB779" s="103"/>
      <c r="AC779" s="12">
        <f t="shared" si="99"/>
        <v>2</v>
      </c>
      <c r="AD779" s="103"/>
      <c r="AE779" s="12">
        <f t="shared" si="100"/>
        <v>2</v>
      </c>
      <c r="AF779" s="103"/>
      <c r="AG779" s="12">
        <f t="shared" si="101"/>
        <v>2</v>
      </c>
      <c r="AH779" s="103"/>
      <c r="AI779" s="12">
        <f t="shared" si="102"/>
        <v>2</v>
      </c>
      <c r="AJ779" s="103" t="s">
        <v>3215</v>
      </c>
      <c r="AK779" s="12">
        <f t="shared" si="103"/>
        <v>0</v>
      </c>
    </row>
    <row r="780" spans="1:37" ht="13.5" customHeight="1">
      <c r="A780" s="13" t="s">
        <v>438</v>
      </c>
      <c r="B780" s="13" t="s">
        <v>3147</v>
      </c>
      <c r="C780" s="13" t="s">
        <v>2095</v>
      </c>
      <c r="D780" s="13" t="s">
        <v>4632</v>
      </c>
      <c r="E780" s="21" t="s">
        <v>1012</v>
      </c>
      <c r="F780" s="116"/>
      <c r="G780" s="115"/>
      <c r="H780" s="14"/>
      <c r="I780" s="16" t="s">
        <v>1119</v>
      </c>
      <c r="J780" s="13" t="str">
        <f t="shared" si="97"/>
        <v>tkhp890761@softbank.ne.jp</v>
      </c>
      <c r="K780" s="28" t="str">
        <f t="shared" si="98"/>
        <v xml:space="preserve">卒後臨床 </v>
      </c>
      <c r="L780" s="13">
        <f t="shared" si="96"/>
        <v>9</v>
      </c>
      <c r="M780" s="145" t="s">
        <v>975</v>
      </c>
      <c r="N780" s="13">
        <v>6</v>
      </c>
      <c r="O780" s="13">
        <v>1</v>
      </c>
      <c r="P780" s="13"/>
      <c r="Q780" s="13" t="s">
        <v>7058</v>
      </c>
      <c r="R780" s="17">
        <v>46087</v>
      </c>
      <c r="S780" s="80" t="s">
        <v>10987</v>
      </c>
      <c r="T780" s="18"/>
      <c r="U780" s="13" t="s">
        <v>2902</v>
      </c>
      <c r="V780" s="13" t="s">
        <v>5533</v>
      </c>
      <c r="W780" s="13"/>
      <c r="X780" s="13" t="s">
        <v>5708</v>
      </c>
      <c r="Y780" s="13" t="s">
        <v>5708</v>
      </c>
      <c r="Z780" s="13" t="s">
        <v>5708</v>
      </c>
      <c r="AA780" s="106" t="s">
        <v>8212</v>
      </c>
      <c r="AB780" s="12"/>
      <c r="AC780" s="12">
        <f t="shared" si="99"/>
        <v>2</v>
      </c>
      <c r="AD780" s="12" t="s">
        <v>8674</v>
      </c>
      <c r="AE780" s="12">
        <f t="shared" si="100"/>
        <v>0</v>
      </c>
      <c r="AF780" s="12"/>
      <c r="AG780" s="12">
        <f t="shared" si="101"/>
        <v>2</v>
      </c>
      <c r="AH780" s="12" t="s">
        <v>1119</v>
      </c>
      <c r="AI780" s="12">
        <f t="shared" si="102"/>
        <v>1</v>
      </c>
      <c r="AJ780" s="12" t="s">
        <v>975</v>
      </c>
      <c r="AK780" s="12">
        <f t="shared" si="103"/>
        <v>1</v>
      </c>
    </row>
    <row r="781" spans="1:37" ht="13.5" customHeight="1">
      <c r="A781" s="13" t="s">
        <v>439</v>
      </c>
      <c r="B781" s="13" t="s">
        <v>3147</v>
      </c>
      <c r="C781" s="13" t="s">
        <v>2096</v>
      </c>
      <c r="D781" s="13" t="s">
        <v>4633</v>
      </c>
      <c r="E781" s="21" t="s">
        <v>6917</v>
      </c>
      <c r="F781" s="21" t="s">
        <v>7474</v>
      </c>
      <c r="G781" s="15" t="s">
        <v>6955</v>
      </c>
      <c r="H781" s="14" t="s">
        <v>7475</v>
      </c>
      <c r="I781" s="22" t="s">
        <v>6468</v>
      </c>
      <c r="J781" s="13" t="str">
        <f t="shared" si="97"/>
        <v>tkhp890762@softbank.ne.jp</v>
      </c>
      <c r="K781" s="28" t="str">
        <f t="shared" si="98"/>
        <v>周術期管理セ 森看護師</v>
      </c>
      <c r="L781" s="13">
        <f t="shared" si="96"/>
        <v>21</v>
      </c>
      <c r="M781" s="61" t="s">
        <v>6363</v>
      </c>
      <c r="N781" s="13">
        <v>12</v>
      </c>
      <c r="O781" s="13">
        <v>3</v>
      </c>
      <c r="P781" s="13"/>
      <c r="Q781" s="13"/>
      <c r="R781" s="17">
        <v>45034</v>
      </c>
      <c r="S781" s="80" t="s">
        <v>7476</v>
      </c>
      <c r="T781" s="18"/>
      <c r="U781" s="13" t="s">
        <v>2903</v>
      </c>
      <c r="V781" s="13" t="s">
        <v>5534</v>
      </c>
      <c r="W781" s="13"/>
      <c r="X781" s="13" t="s">
        <v>5708</v>
      </c>
      <c r="Y781" s="13" t="s">
        <v>5708</v>
      </c>
      <c r="Z781" s="13" t="s">
        <v>5708</v>
      </c>
      <c r="AA781" s="104" t="s">
        <v>8283</v>
      </c>
      <c r="AB781" s="103"/>
      <c r="AC781" s="12">
        <f t="shared" si="99"/>
        <v>2</v>
      </c>
      <c r="AD781" s="103"/>
      <c r="AE781" s="12">
        <f t="shared" si="100"/>
        <v>2</v>
      </c>
      <c r="AF781" s="103"/>
      <c r="AG781" s="12">
        <f t="shared" si="101"/>
        <v>2</v>
      </c>
      <c r="AH781" s="103"/>
      <c r="AI781" s="12">
        <f t="shared" si="102"/>
        <v>2</v>
      </c>
      <c r="AJ781" s="103" t="s">
        <v>6363</v>
      </c>
      <c r="AK781" s="12">
        <f t="shared" si="103"/>
        <v>1</v>
      </c>
    </row>
    <row r="782" spans="1:37" ht="13.5" customHeight="1">
      <c r="A782" s="13" t="s">
        <v>440</v>
      </c>
      <c r="B782" s="13" t="s">
        <v>3147</v>
      </c>
      <c r="C782" s="13" t="s">
        <v>2097</v>
      </c>
      <c r="D782" s="13" t="s">
        <v>4634</v>
      </c>
      <c r="E782" s="21" t="s">
        <v>1012</v>
      </c>
      <c r="F782" s="116"/>
      <c r="G782" s="115"/>
      <c r="H782" s="14"/>
      <c r="I782" s="16" t="s">
        <v>1119</v>
      </c>
      <c r="J782" s="13" t="str">
        <f t="shared" si="97"/>
        <v>tkhp890763@softbank.ne.jp</v>
      </c>
      <c r="K782" s="28" t="str">
        <f t="shared" si="98"/>
        <v xml:space="preserve">卒後臨床 </v>
      </c>
      <c r="L782" s="13">
        <f t="shared" si="96"/>
        <v>9</v>
      </c>
      <c r="M782" s="145" t="s">
        <v>975</v>
      </c>
      <c r="N782" s="13">
        <v>6</v>
      </c>
      <c r="O782" s="13">
        <v>1</v>
      </c>
      <c r="P782" s="13"/>
      <c r="Q782" s="13" t="s">
        <v>7058</v>
      </c>
      <c r="R782" s="17">
        <v>46267</v>
      </c>
      <c r="S782" s="80" t="s">
        <v>11017</v>
      </c>
      <c r="T782" s="18"/>
      <c r="U782" s="13" t="s">
        <v>2904</v>
      </c>
      <c r="V782" s="13" t="s">
        <v>5535</v>
      </c>
      <c r="W782" s="13"/>
      <c r="X782" s="13" t="s">
        <v>5708</v>
      </c>
      <c r="Y782" s="13" t="s">
        <v>5708</v>
      </c>
      <c r="Z782" s="13" t="s">
        <v>5708</v>
      </c>
      <c r="AA782" s="106" t="s">
        <v>8213</v>
      </c>
      <c r="AB782" s="12"/>
      <c r="AC782" s="12">
        <f t="shared" si="99"/>
        <v>2</v>
      </c>
      <c r="AD782" s="12"/>
      <c r="AE782" s="12">
        <f t="shared" si="100"/>
        <v>2</v>
      </c>
      <c r="AF782" s="12"/>
      <c r="AG782" s="12">
        <f t="shared" si="101"/>
        <v>2</v>
      </c>
      <c r="AH782" s="12"/>
      <c r="AI782" s="12">
        <f t="shared" si="102"/>
        <v>2</v>
      </c>
      <c r="AJ782" s="12" t="s">
        <v>975</v>
      </c>
      <c r="AK782" s="12">
        <f t="shared" si="103"/>
        <v>1</v>
      </c>
    </row>
    <row r="783" spans="1:37" ht="13.5" customHeight="1">
      <c r="A783" s="13" t="s">
        <v>441</v>
      </c>
      <c r="B783" s="13" t="s">
        <v>3147</v>
      </c>
      <c r="C783" s="13" t="s">
        <v>2098</v>
      </c>
      <c r="D783" s="13" t="s">
        <v>4635</v>
      </c>
      <c r="E783" s="21" t="s">
        <v>1012</v>
      </c>
      <c r="F783" s="21"/>
      <c r="G783" s="15"/>
      <c r="H783" s="14"/>
      <c r="I783" s="16" t="s">
        <v>1119</v>
      </c>
      <c r="J783" s="13" t="str">
        <f t="shared" si="97"/>
        <v>tkhp890764@softbank.ne.jp</v>
      </c>
      <c r="K783" s="28" t="str">
        <f t="shared" si="98"/>
        <v xml:space="preserve">卒後臨床 </v>
      </c>
      <c r="L783" s="13">
        <f t="shared" si="96"/>
        <v>9</v>
      </c>
      <c r="M783" s="145" t="s">
        <v>975</v>
      </c>
      <c r="N783" s="13">
        <v>6</v>
      </c>
      <c r="O783" s="13">
        <v>1</v>
      </c>
      <c r="P783" s="13"/>
      <c r="Q783" s="13" t="s">
        <v>7058</v>
      </c>
      <c r="R783" s="17">
        <v>44652</v>
      </c>
      <c r="S783" s="80" t="s">
        <v>7057</v>
      </c>
      <c r="T783" s="18"/>
      <c r="U783" s="13" t="s">
        <v>2905</v>
      </c>
      <c r="V783" s="13" t="s">
        <v>5536</v>
      </c>
      <c r="W783" s="13"/>
      <c r="X783" s="13" t="s">
        <v>5708</v>
      </c>
      <c r="Y783" s="13" t="s">
        <v>5708</v>
      </c>
      <c r="Z783" s="13" t="s">
        <v>5708</v>
      </c>
      <c r="AA783" s="106" t="s">
        <v>8214</v>
      </c>
      <c r="AB783" s="12"/>
      <c r="AC783" s="12">
        <f t="shared" si="99"/>
        <v>2</v>
      </c>
      <c r="AD783" s="12"/>
      <c r="AE783" s="12">
        <f t="shared" si="100"/>
        <v>2</v>
      </c>
      <c r="AF783" s="12"/>
      <c r="AG783" s="12">
        <f t="shared" si="101"/>
        <v>2</v>
      </c>
      <c r="AH783" s="12"/>
      <c r="AI783" s="12">
        <f t="shared" si="102"/>
        <v>2</v>
      </c>
      <c r="AJ783" s="12" t="s">
        <v>975</v>
      </c>
      <c r="AK783" s="12">
        <f t="shared" si="103"/>
        <v>1</v>
      </c>
    </row>
    <row r="784" spans="1:37" ht="13.5" customHeight="1">
      <c r="A784" s="13" t="s">
        <v>442</v>
      </c>
      <c r="B784" s="13" t="s">
        <v>3147</v>
      </c>
      <c r="C784" s="13" t="s">
        <v>2099</v>
      </c>
      <c r="D784" s="13" t="s">
        <v>4636</v>
      </c>
      <c r="E784" s="21" t="s">
        <v>1012</v>
      </c>
      <c r="F784" s="21"/>
      <c r="G784" s="15"/>
      <c r="H784" s="14"/>
      <c r="I784" s="16" t="s">
        <v>1119</v>
      </c>
      <c r="J784" s="13" t="str">
        <f t="shared" si="97"/>
        <v>tkhp890765@softbank.ne.jp</v>
      </c>
      <c r="K784" s="28" t="str">
        <f t="shared" si="98"/>
        <v xml:space="preserve">卒後臨床 </v>
      </c>
      <c r="L784" s="13">
        <f t="shared" si="96"/>
        <v>9</v>
      </c>
      <c r="M784" s="145" t="s">
        <v>975</v>
      </c>
      <c r="N784" s="13">
        <v>6</v>
      </c>
      <c r="O784" s="13">
        <v>1</v>
      </c>
      <c r="P784" s="13"/>
      <c r="Q784" s="13" t="s">
        <v>7058</v>
      </c>
      <c r="R784" s="17">
        <v>44652</v>
      </c>
      <c r="S784" s="80" t="s">
        <v>7056</v>
      </c>
      <c r="T784" s="18"/>
      <c r="U784" s="13" t="s">
        <v>2906</v>
      </c>
      <c r="V784" s="13" t="s">
        <v>5537</v>
      </c>
      <c r="W784" s="13"/>
      <c r="X784" s="13" t="s">
        <v>5708</v>
      </c>
      <c r="Y784" s="13" t="s">
        <v>5708</v>
      </c>
      <c r="Z784" s="13" t="s">
        <v>5708</v>
      </c>
      <c r="AA784" s="106" t="s">
        <v>8215</v>
      </c>
      <c r="AB784" s="12"/>
      <c r="AC784" s="12">
        <f t="shared" si="99"/>
        <v>2</v>
      </c>
      <c r="AD784" s="12"/>
      <c r="AE784" s="12">
        <f t="shared" si="100"/>
        <v>2</v>
      </c>
      <c r="AF784" s="12"/>
      <c r="AG784" s="12">
        <f t="shared" si="101"/>
        <v>2</v>
      </c>
      <c r="AH784" s="12"/>
      <c r="AI784" s="12">
        <f t="shared" si="102"/>
        <v>2</v>
      </c>
      <c r="AJ784" s="12" t="s">
        <v>975</v>
      </c>
      <c r="AK784" s="12">
        <f t="shared" si="103"/>
        <v>1</v>
      </c>
    </row>
    <row r="785" spans="1:37" ht="13.5" customHeight="1">
      <c r="A785" s="20" t="s">
        <v>6394</v>
      </c>
      <c r="B785" s="13" t="s">
        <v>3147</v>
      </c>
      <c r="C785" s="13" t="s">
        <v>2100</v>
      </c>
      <c r="D785" s="13" t="s">
        <v>4637</v>
      </c>
      <c r="E785" s="21" t="s">
        <v>1012</v>
      </c>
      <c r="F785" s="21"/>
      <c r="G785" s="15"/>
      <c r="H785" s="14"/>
      <c r="I785" s="16" t="s">
        <v>1119</v>
      </c>
      <c r="J785" s="13" t="str">
        <f t="shared" si="97"/>
        <v>tkhp890766@softbank.ne.jp</v>
      </c>
      <c r="K785" s="28" t="str">
        <f t="shared" si="98"/>
        <v xml:space="preserve">卒後臨床 </v>
      </c>
      <c r="L785" s="13">
        <f t="shared" si="96"/>
        <v>9</v>
      </c>
      <c r="M785" s="145" t="s">
        <v>975</v>
      </c>
      <c r="N785" s="13">
        <v>6</v>
      </c>
      <c r="O785" s="13">
        <v>1</v>
      </c>
      <c r="P785" s="13"/>
      <c r="Q785" s="13" t="s">
        <v>7058</v>
      </c>
      <c r="R785" s="17">
        <v>44652</v>
      </c>
      <c r="S785" s="80" t="s">
        <v>7054</v>
      </c>
      <c r="T785" s="18"/>
      <c r="U785" s="13" t="s">
        <v>2907</v>
      </c>
      <c r="V785" s="13" t="s">
        <v>5538</v>
      </c>
      <c r="W785" s="13"/>
      <c r="X785" s="13" t="s">
        <v>5708</v>
      </c>
      <c r="Y785" s="13" t="s">
        <v>5708</v>
      </c>
      <c r="Z785" s="13" t="s">
        <v>5708</v>
      </c>
      <c r="AA785" s="106" t="s">
        <v>8216</v>
      </c>
      <c r="AB785" s="12"/>
      <c r="AC785" s="12">
        <f t="shared" si="99"/>
        <v>2</v>
      </c>
      <c r="AD785" s="12"/>
      <c r="AE785" s="12">
        <f t="shared" si="100"/>
        <v>2</v>
      </c>
      <c r="AF785" s="12"/>
      <c r="AG785" s="12">
        <f t="shared" si="101"/>
        <v>2</v>
      </c>
      <c r="AH785" s="12"/>
      <c r="AI785" s="12">
        <f t="shared" si="102"/>
        <v>2</v>
      </c>
      <c r="AJ785" s="12" t="s">
        <v>975</v>
      </c>
      <c r="AK785" s="12">
        <f t="shared" si="103"/>
        <v>1</v>
      </c>
    </row>
    <row r="786" spans="1:37" ht="13.5" customHeight="1">
      <c r="A786" s="13" t="s">
        <v>443</v>
      </c>
      <c r="B786" s="13" t="s">
        <v>3147</v>
      </c>
      <c r="C786" s="13" t="s">
        <v>2101</v>
      </c>
      <c r="D786" s="13" t="s">
        <v>4638</v>
      </c>
      <c r="E786" s="21" t="s">
        <v>7154</v>
      </c>
      <c r="F786" s="21" t="s">
        <v>7150</v>
      </c>
      <c r="G786" s="15" t="s">
        <v>7152</v>
      </c>
      <c r="H786" s="14" t="s">
        <v>7151</v>
      </c>
      <c r="I786" s="22" t="s">
        <v>7149</v>
      </c>
      <c r="J786" s="13" t="str">
        <f t="shared" si="97"/>
        <v>tkhp890767@softbank.ne.jp</v>
      </c>
      <c r="K786" s="28" t="str">
        <f t="shared" si="98"/>
        <v>脳卒中心臓病セ 岩瀬看護師</v>
      </c>
      <c r="L786" s="13">
        <f t="shared" si="96"/>
        <v>25</v>
      </c>
      <c r="M786" s="61" t="s">
        <v>977</v>
      </c>
      <c r="N786" s="13">
        <v>12</v>
      </c>
      <c r="O786" s="13">
        <v>3</v>
      </c>
      <c r="P786" s="13"/>
      <c r="Q786" s="13"/>
      <c r="R786" s="17">
        <v>44802</v>
      </c>
      <c r="S786" s="80" t="s">
        <v>7153</v>
      </c>
      <c r="T786" s="18"/>
      <c r="U786" s="13" t="s">
        <v>2908</v>
      </c>
      <c r="V786" s="13" t="s">
        <v>5539</v>
      </c>
      <c r="W786" s="13"/>
      <c r="X786" s="13" t="s">
        <v>5708</v>
      </c>
      <c r="Y786" s="13" t="s">
        <v>5708</v>
      </c>
      <c r="Z786" s="13" t="s">
        <v>5708</v>
      </c>
      <c r="AA786" s="104" t="s">
        <v>8324</v>
      </c>
      <c r="AB786" s="103"/>
      <c r="AC786" s="12">
        <f t="shared" si="99"/>
        <v>2</v>
      </c>
      <c r="AD786" s="103"/>
      <c r="AE786" s="12">
        <f t="shared" si="100"/>
        <v>2</v>
      </c>
      <c r="AF786" s="103"/>
      <c r="AG786" s="12">
        <f t="shared" si="101"/>
        <v>2</v>
      </c>
      <c r="AH786" s="103"/>
      <c r="AI786" s="12">
        <f t="shared" si="102"/>
        <v>2</v>
      </c>
      <c r="AJ786" s="103" t="s">
        <v>977</v>
      </c>
      <c r="AK786" s="12">
        <f t="shared" si="103"/>
        <v>1</v>
      </c>
    </row>
    <row r="787" spans="1:37" ht="13.5" customHeight="1">
      <c r="A787" s="13" t="s">
        <v>444</v>
      </c>
      <c r="B787" s="13" t="s">
        <v>3147</v>
      </c>
      <c r="C787" s="13" t="s">
        <v>2102</v>
      </c>
      <c r="D787" s="13" t="s">
        <v>4639</v>
      </c>
      <c r="E787" s="12" t="s">
        <v>8525</v>
      </c>
      <c r="F787" s="12" t="s">
        <v>10477</v>
      </c>
      <c r="G787" s="15" t="s">
        <v>3319</v>
      </c>
      <c r="H787" s="12" t="s">
        <v>10479</v>
      </c>
      <c r="I787" s="16" t="s">
        <v>1146</v>
      </c>
      <c r="J787" s="13" t="str">
        <f t="shared" si="97"/>
        <v>tkhp890768@softbank.ne.jp</v>
      </c>
      <c r="K787" s="28" t="str">
        <f t="shared" si="98"/>
        <v>内分泌内科 八幡 直樹</v>
      </c>
      <c r="L787" s="13">
        <f t="shared" si="96"/>
        <v>20</v>
      </c>
      <c r="M787" s="12" t="s">
        <v>3210</v>
      </c>
      <c r="N787" s="13">
        <v>6</v>
      </c>
      <c r="O787" s="13">
        <v>1</v>
      </c>
      <c r="P787" s="13"/>
      <c r="Q787" s="13"/>
      <c r="R787" s="17">
        <v>46099</v>
      </c>
      <c r="S787" s="80" t="s">
        <v>10483</v>
      </c>
      <c r="T787" s="18"/>
      <c r="U787" s="13" t="s">
        <v>2909</v>
      </c>
      <c r="V787" s="13" t="s">
        <v>5540</v>
      </c>
      <c r="W787" s="13"/>
      <c r="X787" s="13" t="s">
        <v>5708</v>
      </c>
      <c r="Y787" s="13" t="s">
        <v>5708</v>
      </c>
      <c r="Z787" s="13" t="s">
        <v>5708</v>
      </c>
      <c r="AA787" s="104" t="s">
        <v>7706</v>
      </c>
      <c r="AB787" s="103" t="s">
        <v>8525</v>
      </c>
      <c r="AC787" s="12">
        <f t="shared" si="99"/>
        <v>1</v>
      </c>
      <c r="AD787" s="103" t="s">
        <v>8544</v>
      </c>
      <c r="AE787" s="12">
        <f t="shared" si="100"/>
        <v>0</v>
      </c>
      <c r="AF787" s="103" t="s">
        <v>3626</v>
      </c>
      <c r="AG787" s="12">
        <f t="shared" si="101"/>
        <v>0</v>
      </c>
      <c r="AH787" s="103" t="s">
        <v>8619</v>
      </c>
      <c r="AI787" s="12">
        <f t="shared" si="102"/>
        <v>1</v>
      </c>
      <c r="AJ787" s="103" t="s">
        <v>3210</v>
      </c>
      <c r="AK787" s="12">
        <f t="shared" si="103"/>
        <v>1</v>
      </c>
    </row>
    <row r="788" spans="1:37" ht="13.5" customHeight="1">
      <c r="A788" s="13" t="s">
        <v>445</v>
      </c>
      <c r="B788" s="13" t="s">
        <v>3147</v>
      </c>
      <c r="C788" s="13" t="s">
        <v>2103</v>
      </c>
      <c r="D788" s="13" t="s">
        <v>4640</v>
      </c>
      <c r="E788" s="21" t="s">
        <v>1012</v>
      </c>
      <c r="F788" s="21" t="s">
        <v>6387</v>
      </c>
      <c r="G788" s="15" t="s">
        <v>6396</v>
      </c>
      <c r="H788" s="14" t="s">
        <v>6391</v>
      </c>
      <c r="I788" s="16" t="s">
        <v>1119</v>
      </c>
      <c r="J788" s="13" t="str">
        <f t="shared" si="97"/>
        <v>tkhp890769@softbank.ne.jp</v>
      </c>
      <c r="K788" s="28" t="str">
        <f t="shared" si="98"/>
        <v>卒後臨床 卒後事務室</v>
      </c>
      <c r="L788" s="13">
        <f t="shared" si="96"/>
        <v>19</v>
      </c>
      <c r="M788" s="145" t="s">
        <v>975</v>
      </c>
      <c r="N788" s="13">
        <v>6</v>
      </c>
      <c r="O788" s="13">
        <v>1</v>
      </c>
      <c r="P788" s="13"/>
      <c r="Q788" s="13"/>
      <c r="R788" s="17">
        <v>44034</v>
      </c>
      <c r="S788" s="80" t="s">
        <v>6912</v>
      </c>
      <c r="T788" s="18"/>
      <c r="U788" s="13" t="s">
        <v>2910</v>
      </c>
      <c r="V788" s="13" t="s">
        <v>5541</v>
      </c>
      <c r="W788" s="13"/>
      <c r="X788" s="13" t="s">
        <v>5708</v>
      </c>
      <c r="Y788" s="13" t="s">
        <v>5708</v>
      </c>
      <c r="Z788" s="13" t="s">
        <v>5708</v>
      </c>
      <c r="AA788" s="106" t="s">
        <v>8162</v>
      </c>
      <c r="AB788" s="12"/>
      <c r="AC788" s="12">
        <f t="shared" si="99"/>
        <v>2</v>
      </c>
      <c r="AD788" s="12"/>
      <c r="AE788" s="12">
        <f t="shared" si="100"/>
        <v>2</v>
      </c>
      <c r="AF788" s="12"/>
      <c r="AG788" s="12">
        <f t="shared" si="101"/>
        <v>2</v>
      </c>
      <c r="AH788" s="12"/>
      <c r="AI788" s="12">
        <f t="shared" si="102"/>
        <v>2</v>
      </c>
      <c r="AJ788" s="12" t="s">
        <v>975</v>
      </c>
      <c r="AK788" s="12">
        <f t="shared" si="103"/>
        <v>1</v>
      </c>
    </row>
    <row r="789" spans="1:37" ht="13.5" customHeight="1">
      <c r="A789" s="20" t="s">
        <v>1186</v>
      </c>
      <c r="B789" s="13" t="s">
        <v>3147</v>
      </c>
      <c r="C789" s="13" t="s">
        <v>2197</v>
      </c>
      <c r="D789" s="13" t="s">
        <v>4641</v>
      </c>
      <c r="E789" s="21" t="s">
        <v>1012</v>
      </c>
      <c r="F789" s="21" t="s">
        <v>6382</v>
      </c>
      <c r="G789" s="15" t="s">
        <v>6396</v>
      </c>
      <c r="H789" s="14" t="s">
        <v>6384</v>
      </c>
      <c r="I789" s="16" t="s">
        <v>1119</v>
      </c>
      <c r="J789" s="13" t="str">
        <f t="shared" si="97"/>
        <v>tkhp890770@softbank.ne.jp</v>
      </c>
      <c r="K789" s="28" t="str">
        <f t="shared" si="98"/>
        <v>卒後臨床 病理解剖連絡用</v>
      </c>
      <c r="L789" s="13">
        <f t="shared" si="96"/>
        <v>23</v>
      </c>
      <c r="M789" s="145" t="s">
        <v>975</v>
      </c>
      <c r="N789" s="13">
        <v>6</v>
      </c>
      <c r="O789" s="13">
        <v>7</v>
      </c>
      <c r="P789" s="13"/>
      <c r="Q789" s="13"/>
      <c r="R789" s="17">
        <v>44034</v>
      </c>
      <c r="S789" s="80" t="s">
        <v>7055</v>
      </c>
      <c r="T789" s="18"/>
      <c r="U789" s="13" t="s">
        <v>2911</v>
      </c>
      <c r="V789" s="13" t="s">
        <v>5542</v>
      </c>
      <c r="W789" s="13"/>
      <c r="X789" s="13" t="s">
        <v>5708</v>
      </c>
      <c r="Y789" s="13" t="s">
        <v>5708</v>
      </c>
      <c r="Z789" s="13" t="s">
        <v>5708</v>
      </c>
      <c r="AA789" s="106" t="s">
        <v>8163</v>
      </c>
      <c r="AB789" s="12"/>
      <c r="AC789" s="12">
        <f t="shared" si="99"/>
        <v>2</v>
      </c>
      <c r="AD789" s="12"/>
      <c r="AE789" s="12">
        <f t="shared" si="100"/>
        <v>2</v>
      </c>
      <c r="AF789" s="12"/>
      <c r="AG789" s="12">
        <f t="shared" si="101"/>
        <v>2</v>
      </c>
      <c r="AH789" s="12"/>
      <c r="AI789" s="12">
        <f t="shared" si="102"/>
        <v>2</v>
      </c>
      <c r="AJ789" s="12" t="s">
        <v>975</v>
      </c>
      <c r="AK789" s="12">
        <f t="shared" si="103"/>
        <v>1</v>
      </c>
    </row>
    <row r="790" spans="1:37" ht="13.5" customHeight="1">
      <c r="A790" s="13" t="s">
        <v>816</v>
      </c>
      <c r="B790" s="13" t="s">
        <v>3147</v>
      </c>
      <c r="C790" s="13" t="s">
        <v>2104</v>
      </c>
      <c r="D790" s="13" t="s">
        <v>4642</v>
      </c>
      <c r="E790" s="21" t="s">
        <v>1007</v>
      </c>
      <c r="F790" s="21" t="s">
        <v>6068</v>
      </c>
      <c r="G790" s="15" t="s">
        <v>3357</v>
      </c>
      <c r="H790" s="14" t="s">
        <v>3620</v>
      </c>
      <c r="I790" s="22" t="s">
        <v>6467</v>
      </c>
      <c r="J790" s="13" t="str">
        <f t="shared" si="97"/>
        <v>tkhp890771@softbank.ne.jp</v>
      </c>
      <c r="K790" s="28" t="str">
        <f t="shared" si="98"/>
        <v>放射線部 天野雅史</v>
      </c>
      <c r="L790" s="13">
        <f t="shared" si="96"/>
        <v>17</v>
      </c>
      <c r="M790" s="61" t="s">
        <v>3580</v>
      </c>
      <c r="N790" s="13">
        <v>10</v>
      </c>
      <c r="O790" s="13">
        <v>5</v>
      </c>
      <c r="P790" s="13"/>
      <c r="Q790" s="13"/>
      <c r="R790" s="17">
        <v>42094</v>
      </c>
      <c r="S790" s="80" t="s">
        <v>6821</v>
      </c>
      <c r="T790" s="18"/>
      <c r="U790" s="13" t="s">
        <v>2782</v>
      </c>
      <c r="V790" s="13" t="s">
        <v>5543</v>
      </c>
      <c r="W790" s="13"/>
      <c r="X790" s="13" t="s">
        <v>5708</v>
      </c>
      <c r="Y790" s="13" t="s">
        <v>5708</v>
      </c>
      <c r="Z790" s="13" t="s">
        <v>5708</v>
      </c>
      <c r="AA790" s="104" t="s">
        <v>8369</v>
      </c>
      <c r="AB790" s="103"/>
      <c r="AC790" s="12">
        <f t="shared" si="99"/>
        <v>2</v>
      </c>
      <c r="AD790" s="103"/>
      <c r="AE790" s="12">
        <f t="shared" si="100"/>
        <v>2</v>
      </c>
      <c r="AF790" s="103"/>
      <c r="AG790" s="12">
        <f t="shared" si="101"/>
        <v>2</v>
      </c>
      <c r="AH790" s="103"/>
      <c r="AI790" s="12">
        <f t="shared" si="102"/>
        <v>2</v>
      </c>
      <c r="AJ790" s="103" t="s">
        <v>3580</v>
      </c>
      <c r="AK790" s="12">
        <f t="shared" si="103"/>
        <v>1</v>
      </c>
    </row>
    <row r="791" spans="1:37" ht="13.5" customHeight="1">
      <c r="A791" s="13" t="s">
        <v>817</v>
      </c>
      <c r="B791" s="13" t="s">
        <v>3147</v>
      </c>
      <c r="C791" s="13" t="s">
        <v>2105</v>
      </c>
      <c r="D791" s="13" t="s">
        <v>4643</v>
      </c>
      <c r="E791" s="21" t="s">
        <v>1007</v>
      </c>
      <c r="F791" s="21" t="s">
        <v>6069</v>
      </c>
      <c r="G791" s="15" t="s">
        <v>3357</v>
      </c>
      <c r="H791" s="14" t="s">
        <v>3788</v>
      </c>
      <c r="I791" s="22" t="s">
        <v>956</v>
      </c>
      <c r="J791" s="13" t="str">
        <f t="shared" si="97"/>
        <v>tkhp890772@softbank.ne.jp</v>
      </c>
      <c r="K791" s="28" t="str">
        <f t="shared" si="98"/>
        <v>放射線部 原康男</v>
      </c>
      <c r="L791" s="13">
        <f t="shared" si="96"/>
        <v>15</v>
      </c>
      <c r="M791" s="61" t="s">
        <v>3580</v>
      </c>
      <c r="N791" s="13">
        <v>12</v>
      </c>
      <c r="O791" s="13">
        <v>5</v>
      </c>
      <c r="P791" s="13"/>
      <c r="Q791" s="13"/>
      <c r="R791" s="17">
        <v>43555</v>
      </c>
      <c r="S791" s="80" t="s">
        <v>6822</v>
      </c>
      <c r="T791" s="18"/>
      <c r="U791" s="13" t="s">
        <v>2783</v>
      </c>
      <c r="V791" s="13" t="s">
        <v>5544</v>
      </c>
      <c r="W791" s="13"/>
      <c r="X791" s="13" t="s">
        <v>5708</v>
      </c>
      <c r="Y791" s="13" t="s">
        <v>5708</v>
      </c>
      <c r="Z791" s="13" t="s">
        <v>5708</v>
      </c>
      <c r="AA791" s="104" t="s">
        <v>8370</v>
      </c>
      <c r="AB791" s="103"/>
      <c r="AC791" s="12">
        <f t="shared" si="99"/>
        <v>2</v>
      </c>
      <c r="AD791" s="103"/>
      <c r="AE791" s="12">
        <f t="shared" si="100"/>
        <v>2</v>
      </c>
      <c r="AF791" s="103"/>
      <c r="AG791" s="12">
        <f t="shared" si="101"/>
        <v>2</v>
      </c>
      <c r="AH791" s="103"/>
      <c r="AI791" s="12">
        <f t="shared" si="102"/>
        <v>2</v>
      </c>
      <c r="AJ791" s="103" t="s">
        <v>3580</v>
      </c>
      <c r="AK791" s="12">
        <f t="shared" si="103"/>
        <v>1</v>
      </c>
    </row>
    <row r="792" spans="1:37" ht="13.5" customHeight="1">
      <c r="A792" s="20" t="s">
        <v>1147</v>
      </c>
      <c r="B792" s="13" t="s">
        <v>3147</v>
      </c>
      <c r="C792" s="13" t="s">
        <v>2106</v>
      </c>
      <c r="D792" s="13" t="s">
        <v>4644</v>
      </c>
      <c r="E792" s="21" t="s">
        <v>8866</v>
      </c>
      <c r="F792" s="12" t="s">
        <v>7197</v>
      </c>
      <c r="G792" s="15" t="s">
        <v>8867</v>
      </c>
      <c r="H792" s="15"/>
      <c r="I792" s="16" t="s">
        <v>1187</v>
      </c>
      <c r="J792" s="13" t="str">
        <f t="shared" si="97"/>
        <v>tkhp890773@softbank.ne.jp</v>
      </c>
      <c r="K792" s="28" t="str">
        <f t="shared" si="98"/>
        <v>外来化学療法室 リーダー看護師</v>
      </c>
      <c r="L792" s="13">
        <f t="shared" si="96"/>
        <v>29</v>
      </c>
      <c r="M792" s="61" t="s">
        <v>977</v>
      </c>
      <c r="N792" s="13">
        <v>12</v>
      </c>
      <c r="O792" s="13">
        <v>3</v>
      </c>
      <c r="P792" s="13"/>
      <c r="Q792" s="13"/>
      <c r="R792" s="17">
        <v>45440</v>
      </c>
      <c r="S792" s="80" t="s">
        <v>8920</v>
      </c>
      <c r="T792" s="18"/>
      <c r="U792" s="13" t="s">
        <v>3119</v>
      </c>
      <c r="V792" s="13" t="s">
        <v>5545</v>
      </c>
      <c r="W792" s="13"/>
      <c r="X792" s="13" t="s">
        <v>5708</v>
      </c>
      <c r="Y792" s="13" t="s">
        <v>5708</v>
      </c>
      <c r="Z792" s="13" t="s">
        <v>5708</v>
      </c>
      <c r="AA792" s="104" t="s">
        <v>7637</v>
      </c>
      <c r="AB792" s="103"/>
      <c r="AC792" s="12">
        <f t="shared" si="99"/>
        <v>2</v>
      </c>
      <c r="AD792" s="103" t="s">
        <v>8547</v>
      </c>
      <c r="AE792" s="12">
        <f t="shared" si="100"/>
        <v>0</v>
      </c>
      <c r="AF792" s="103"/>
      <c r="AG792" s="12">
        <f t="shared" si="101"/>
        <v>2</v>
      </c>
      <c r="AH792" s="103"/>
      <c r="AI792" s="12">
        <f t="shared" si="102"/>
        <v>2</v>
      </c>
      <c r="AJ792" s="103" t="s">
        <v>8633</v>
      </c>
      <c r="AK792" s="12">
        <f t="shared" si="103"/>
        <v>0</v>
      </c>
    </row>
    <row r="793" spans="1:37" ht="13.5" customHeight="1">
      <c r="A793" s="13" t="s">
        <v>818</v>
      </c>
      <c r="B793" s="13" t="s">
        <v>3147</v>
      </c>
      <c r="C793" s="13" t="s">
        <v>2107</v>
      </c>
      <c r="D793" s="13" t="s">
        <v>4645</v>
      </c>
      <c r="E793" s="21" t="s">
        <v>5813</v>
      </c>
      <c r="F793" s="21" t="s">
        <v>6063</v>
      </c>
      <c r="G793" s="15" t="s">
        <v>3393</v>
      </c>
      <c r="H793" s="14"/>
      <c r="I793" s="22" t="s">
        <v>1141</v>
      </c>
      <c r="J793" s="13" t="str">
        <f t="shared" si="97"/>
        <v>tkhp890774@softbank.ne.jp</v>
      </c>
      <c r="K793" s="28" t="str">
        <f t="shared" si="98"/>
        <v>東７ 教育担当</v>
      </c>
      <c r="L793" s="13">
        <f t="shared" si="96"/>
        <v>13</v>
      </c>
      <c r="M793" s="61" t="s">
        <v>977</v>
      </c>
      <c r="N793" s="13">
        <v>12</v>
      </c>
      <c r="O793" s="13">
        <v>3</v>
      </c>
      <c r="P793" s="13"/>
      <c r="Q793" s="13"/>
      <c r="R793" s="17">
        <v>40999</v>
      </c>
      <c r="S793" s="80" t="s">
        <v>6823</v>
      </c>
      <c r="T793" s="18"/>
      <c r="U793" s="13" t="s">
        <v>3008</v>
      </c>
      <c r="V793" s="13" t="s">
        <v>5546</v>
      </c>
      <c r="W793" s="13"/>
      <c r="X793" s="13" t="s">
        <v>5708</v>
      </c>
      <c r="Y793" s="13" t="s">
        <v>5708</v>
      </c>
      <c r="Z793" s="13" t="s">
        <v>5708</v>
      </c>
      <c r="AA793" s="104" t="s">
        <v>8345</v>
      </c>
      <c r="AB793" s="103"/>
      <c r="AC793" s="12">
        <f t="shared" si="99"/>
        <v>2</v>
      </c>
      <c r="AD793" s="103"/>
      <c r="AE793" s="12">
        <f t="shared" si="100"/>
        <v>2</v>
      </c>
      <c r="AF793" s="103"/>
      <c r="AG793" s="12">
        <f t="shared" si="101"/>
        <v>2</v>
      </c>
      <c r="AH793" s="103"/>
      <c r="AI793" s="12">
        <f t="shared" si="102"/>
        <v>2</v>
      </c>
      <c r="AJ793" s="103" t="s">
        <v>977</v>
      </c>
      <c r="AK793" s="12">
        <f t="shared" si="103"/>
        <v>1</v>
      </c>
    </row>
    <row r="794" spans="1:37" ht="13.5" customHeight="1">
      <c r="A794" s="20" t="s">
        <v>819</v>
      </c>
      <c r="B794" s="13" t="s">
        <v>3147</v>
      </c>
      <c r="C794" s="13" t="s">
        <v>2108</v>
      </c>
      <c r="D794" s="13" t="s">
        <v>4646</v>
      </c>
      <c r="E794" s="21" t="s">
        <v>5781</v>
      </c>
      <c r="F794" s="21" t="s">
        <v>6070</v>
      </c>
      <c r="G794" s="15" t="s">
        <v>3347</v>
      </c>
      <c r="H794" s="14" t="s">
        <v>3781</v>
      </c>
      <c r="I794" s="22" t="s">
        <v>1164</v>
      </c>
      <c r="J794" s="13" t="str">
        <f t="shared" si="97"/>
        <v>tkhp890775@softbank.ne.jp</v>
      </c>
      <c r="K794" s="28" t="str">
        <f t="shared" si="98"/>
        <v>口腔インプラントセ 友竹偉則</v>
      </c>
      <c r="L794" s="13">
        <f t="shared" si="96"/>
        <v>27</v>
      </c>
      <c r="M794" s="144" t="s">
        <v>6184</v>
      </c>
      <c r="N794" s="13">
        <v>5</v>
      </c>
      <c r="O794" s="13">
        <v>2</v>
      </c>
      <c r="P794" s="13"/>
      <c r="Q794" s="13"/>
      <c r="R794" s="17">
        <v>41698</v>
      </c>
      <c r="S794" s="80" t="s">
        <v>6824</v>
      </c>
      <c r="T794" s="18"/>
      <c r="U794" s="13" t="s">
        <v>2764</v>
      </c>
      <c r="V794" s="13" t="s">
        <v>5547</v>
      </c>
      <c r="W794" s="13"/>
      <c r="X794" s="13" t="s">
        <v>5708</v>
      </c>
      <c r="Y794" s="13" t="s">
        <v>5708</v>
      </c>
      <c r="Z794" s="13" t="s">
        <v>5708</v>
      </c>
      <c r="AA794" s="104" t="s">
        <v>8220</v>
      </c>
      <c r="AB794" s="103"/>
      <c r="AC794" s="12">
        <f t="shared" si="99"/>
        <v>2</v>
      </c>
      <c r="AD794" s="103"/>
      <c r="AE794" s="12">
        <f t="shared" si="100"/>
        <v>2</v>
      </c>
      <c r="AF794" s="103"/>
      <c r="AG794" s="12">
        <f t="shared" si="101"/>
        <v>2</v>
      </c>
      <c r="AH794" s="103"/>
      <c r="AI794" s="12">
        <f t="shared" si="102"/>
        <v>2</v>
      </c>
      <c r="AJ794" s="103" t="s">
        <v>6184</v>
      </c>
      <c r="AK794" s="12">
        <f t="shared" si="103"/>
        <v>1</v>
      </c>
    </row>
    <row r="795" spans="1:37" ht="13.5" customHeight="1">
      <c r="A795" s="13" t="s">
        <v>820</v>
      </c>
      <c r="B795" s="13" t="s">
        <v>3147</v>
      </c>
      <c r="C795" s="13" t="s">
        <v>2109</v>
      </c>
      <c r="D795" s="13" t="s">
        <v>4647</v>
      </c>
      <c r="E795" s="21" t="s">
        <v>5814</v>
      </c>
      <c r="F795" s="21" t="s">
        <v>6063</v>
      </c>
      <c r="G795" s="15" t="s">
        <v>3394</v>
      </c>
      <c r="H795" s="14"/>
      <c r="I795" s="22" t="s">
        <v>1141</v>
      </c>
      <c r="J795" s="13" t="str">
        <f t="shared" si="97"/>
        <v>tkhp890776@softbank.ne.jp</v>
      </c>
      <c r="K795" s="28" t="str">
        <f t="shared" si="98"/>
        <v>東８ 教育担当</v>
      </c>
      <c r="L795" s="13">
        <f t="shared" si="96"/>
        <v>13</v>
      </c>
      <c r="M795" s="61" t="s">
        <v>977</v>
      </c>
      <c r="N795" s="13">
        <v>12</v>
      </c>
      <c r="O795" s="13">
        <v>3</v>
      </c>
      <c r="P795" s="13"/>
      <c r="Q795" s="13"/>
      <c r="R795" s="17">
        <v>41729</v>
      </c>
      <c r="S795" s="81" t="s">
        <v>6825</v>
      </c>
      <c r="T795" s="24"/>
      <c r="U795" s="13" t="s">
        <v>3009</v>
      </c>
      <c r="V795" s="13" t="s">
        <v>5548</v>
      </c>
      <c r="W795" s="13"/>
      <c r="X795" s="13" t="s">
        <v>5708</v>
      </c>
      <c r="Y795" s="13" t="s">
        <v>5708</v>
      </c>
      <c r="Z795" s="13" t="s">
        <v>5708</v>
      </c>
      <c r="AA795" s="104" t="s">
        <v>8347</v>
      </c>
      <c r="AB795" s="103"/>
      <c r="AC795" s="12">
        <f t="shared" si="99"/>
        <v>2</v>
      </c>
      <c r="AD795" s="103"/>
      <c r="AE795" s="12">
        <f t="shared" si="100"/>
        <v>2</v>
      </c>
      <c r="AF795" s="103"/>
      <c r="AG795" s="12">
        <f t="shared" si="101"/>
        <v>2</v>
      </c>
      <c r="AH795" s="103"/>
      <c r="AI795" s="12">
        <f t="shared" si="102"/>
        <v>2</v>
      </c>
      <c r="AJ795" s="103" t="s">
        <v>977</v>
      </c>
      <c r="AK795" s="12">
        <f t="shared" si="103"/>
        <v>1</v>
      </c>
    </row>
    <row r="796" spans="1:37" ht="13.5" customHeight="1">
      <c r="A796" s="13" t="s">
        <v>821</v>
      </c>
      <c r="B796" s="13" t="s">
        <v>3147</v>
      </c>
      <c r="C796" s="13" t="s">
        <v>2110</v>
      </c>
      <c r="D796" s="13" t="s">
        <v>4648</v>
      </c>
      <c r="E796" s="21" t="s">
        <v>1007</v>
      </c>
      <c r="F796" s="21" t="s">
        <v>6212</v>
      </c>
      <c r="G796" s="15" t="s">
        <v>3428</v>
      </c>
      <c r="H796" s="14"/>
      <c r="I796" s="22" t="s">
        <v>1209</v>
      </c>
      <c r="J796" s="13" t="str">
        <f t="shared" si="97"/>
        <v>tkhp890777@softbank.ne.jp</v>
      </c>
      <c r="K796" s="28" t="str">
        <f t="shared" si="98"/>
        <v>放射線部 オンコール用</v>
      </c>
      <c r="L796" s="13">
        <f t="shared" si="96"/>
        <v>21</v>
      </c>
      <c r="M796" s="61" t="s">
        <v>3580</v>
      </c>
      <c r="N796" s="13">
        <v>12</v>
      </c>
      <c r="O796" s="13">
        <v>7</v>
      </c>
      <c r="P796" s="13"/>
      <c r="Q796" s="13"/>
      <c r="R796" s="17">
        <v>40682</v>
      </c>
      <c r="S796" s="80" t="s">
        <v>6826</v>
      </c>
      <c r="T796" s="18"/>
      <c r="U796" s="13" t="s">
        <v>2784</v>
      </c>
      <c r="V796" s="13" t="s">
        <v>5549</v>
      </c>
      <c r="W796" s="13"/>
      <c r="X796" s="13" t="s">
        <v>5708</v>
      </c>
      <c r="Y796" s="13" t="s">
        <v>5708</v>
      </c>
      <c r="Z796" s="13" t="s">
        <v>5708</v>
      </c>
      <c r="AA796" s="104" t="s">
        <v>8375</v>
      </c>
      <c r="AB796" s="103"/>
      <c r="AC796" s="12">
        <f t="shared" si="99"/>
        <v>2</v>
      </c>
      <c r="AD796" s="103"/>
      <c r="AE796" s="12">
        <f t="shared" si="100"/>
        <v>2</v>
      </c>
      <c r="AF796" s="103"/>
      <c r="AG796" s="12">
        <f t="shared" si="101"/>
        <v>2</v>
      </c>
      <c r="AH796" s="103"/>
      <c r="AI796" s="12">
        <f t="shared" si="102"/>
        <v>2</v>
      </c>
      <c r="AJ796" s="103" t="s">
        <v>3580</v>
      </c>
      <c r="AK796" s="12">
        <f t="shared" si="103"/>
        <v>1</v>
      </c>
    </row>
    <row r="797" spans="1:37" ht="13.5" customHeight="1">
      <c r="A797" s="20" t="s">
        <v>822</v>
      </c>
      <c r="B797" s="13" t="s">
        <v>3147</v>
      </c>
      <c r="C797" s="13" t="s">
        <v>2111</v>
      </c>
      <c r="D797" s="13" t="s">
        <v>4649</v>
      </c>
      <c r="E797" s="21" t="s">
        <v>1011</v>
      </c>
      <c r="F797" s="21" t="s">
        <v>7565</v>
      </c>
      <c r="G797" s="15" t="s">
        <v>3355</v>
      </c>
      <c r="H797" s="14" t="s">
        <v>7566</v>
      </c>
      <c r="I797" s="22" t="s">
        <v>1168</v>
      </c>
      <c r="J797" s="13" t="str">
        <f t="shared" si="97"/>
        <v>tkhp890778@softbank.ne.jp</v>
      </c>
      <c r="K797" s="28" t="str">
        <f t="shared" si="98"/>
        <v>歯科衛生室 藤田晶帆</v>
      </c>
      <c r="L797" s="13">
        <f t="shared" si="96"/>
        <v>19</v>
      </c>
      <c r="M797" s="144" t="s">
        <v>3581</v>
      </c>
      <c r="N797" s="13">
        <v>12</v>
      </c>
      <c r="O797" s="13">
        <v>5</v>
      </c>
      <c r="P797" s="13"/>
      <c r="Q797" s="13"/>
      <c r="R797" s="17">
        <v>45265</v>
      </c>
      <c r="S797" s="80" t="s">
        <v>7567</v>
      </c>
      <c r="T797" s="18"/>
      <c r="U797" s="13" t="s">
        <v>2834</v>
      </c>
      <c r="V797" s="13" t="s">
        <v>5550</v>
      </c>
      <c r="W797" s="13"/>
      <c r="X797" s="13" t="s">
        <v>5708</v>
      </c>
      <c r="Y797" s="13" t="s">
        <v>5708</v>
      </c>
      <c r="Z797" s="13" t="s">
        <v>5708</v>
      </c>
      <c r="AA797" s="104" t="s">
        <v>8404</v>
      </c>
      <c r="AB797" s="103"/>
      <c r="AC797" s="12">
        <f t="shared" si="99"/>
        <v>2</v>
      </c>
      <c r="AD797" s="103"/>
      <c r="AE797" s="12">
        <f t="shared" si="100"/>
        <v>2</v>
      </c>
      <c r="AF797" s="103"/>
      <c r="AG797" s="12">
        <f t="shared" si="101"/>
        <v>2</v>
      </c>
      <c r="AH797" s="103"/>
      <c r="AI797" s="12">
        <f t="shared" si="102"/>
        <v>2</v>
      </c>
      <c r="AJ797" s="103" t="s">
        <v>3581</v>
      </c>
      <c r="AK797" s="12">
        <f t="shared" si="103"/>
        <v>1</v>
      </c>
    </row>
    <row r="798" spans="1:37" ht="13.5" customHeight="1">
      <c r="A798" s="20" t="s">
        <v>823</v>
      </c>
      <c r="B798" s="13" t="s">
        <v>3147</v>
      </c>
      <c r="C798" s="13" t="s">
        <v>2112</v>
      </c>
      <c r="D798" s="13" t="s">
        <v>4650</v>
      </c>
      <c r="E798" s="21" t="s">
        <v>1011</v>
      </c>
      <c r="F798" s="21" t="s">
        <v>6071</v>
      </c>
      <c r="G798" s="15" t="s">
        <v>3355</v>
      </c>
      <c r="H798" s="14" t="s">
        <v>3796</v>
      </c>
      <c r="I798" s="22" t="s">
        <v>2219</v>
      </c>
      <c r="J798" s="13" t="str">
        <f t="shared" si="97"/>
        <v>tkhp890779@softbank.ne.jp</v>
      </c>
      <c r="K798" s="28" t="str">
        <f t="shared" si="98"/>
        <v>歯科衛生室 武川香織</v>
      </c>
      <c r="L798" s="13">
        <f t="shared" si="96"/>
        <v>19</v>
      </c>
      <c r="M798" s="144" t="s">
        <v>3581</v>
      </c>
      <c r="N798" s="13">
        <v>12</v>
      </c>
      <c r="O798" s="13">
        <v>5</v>
      </c>
      <c r="P798" s="13"/>
      <c r="Q798" s="13"/>
      <c r="R798" s="17">
        <v>41696</v>
      </c>
      <c r="S798" s="80" t="s">
        <v>6827</v>
      </c>
      <c r="T798" s="18"/>
      <c r="U798" s="13" t="s">
        <v>2835</v>
      </c>
      <c r="V798" s="13" t="s">
        <v>5551</v>
      </c>
      <c r="W798" s="13"/>
      <c r="X798" s="13" t="s">
        <v>5708</v>
      </c>
      <c r="Y798" s="13" t="s">
        <v>5708</v>
      </c>
      <c r="Z798" s="13" t="s">
        <v>5708</v>
      </c>
      <c r="AA798" s="104" t="s">
        <v>8405</v>
      </c>
      <c r="AB798" s="103"/>
      <c r="AC798" s="12">
        <f t="shared" si="99"/>
        <v>2</v>
      </c>
      <c r="AD798" s="103"/>
      <c r="AE798" s="12">
        <f t="shared" si="100"/>
        <v>2</v>
      </c>
      <c r="AF798" s="103"/>
      <c r="AG798" s="12">
        <f t="shared" si="101"/>
        <v>2</v>
      </c>
      <c r="AH798" s="103"/>
      <c r="AI798" s="12">
        <f t="shared" si="102"/>
        <v>2</v>
      </c>
      <c r="AJ798" s="103" t="s">
        <v>3581</v>
      </c>
      <c r="AK798" s="12">
        <f t="shared" si="103"/>
        <v>1</v>
      </c>
    </row>
    <row r="799" spans="1:37" ht="13.5" customHeight="1">
      <c r="A799" s="13" t="s">
        <v>824</v>
      </c>
      <c r="B799" s="13" t="s">
        <v>3147</v>
      </c>
      <c r="C799" s="13" t="s">
        <v>2113</v>
      </c>
      <c r="D799" s="13" t="s">
        <v>4651</v>
      </c>
      <c r="E799" s="21" t="s">
        <v>5797</v>
      </c>
      <c r="F799" s="21" t="s">
        <v>6063</v>
      </c>
      <c r="G799" s="15" t="s">
        <v>3380</v>
      </c>
      <c r="H799" s="14"/>
      <c r="I799" s="22" t="s">
        <v>1141</v>
      </c>
      <c r="J799" s="13" t="str">
        <f t="shared" si="97"/>
        <v>tkhp890780@softbank.ne.jp</v>
      </c>
      <c r="K799" s="28" t="str">
        <f t="shared" si="98"/>
        <v>西２ 教育担当</v>
      </c>
      <c r="L799" s="13">
        <f t="shared" ref="L799:L862" si="104">LENB(K799)</f>
        <v>13</v>
      </c>
      <c r="M799" s="61" t="s">
        <v>977</v>
      </c>
      <c r="N799" s="13">
        <v>12</v>
      </c>
      <c r="O799" s="13">
        <v>3</v>
      </c>
      <c r="P799" s="13"/>
      <c r="Q799" s="13"/>
      <c r="R799" s="17">
        <v>41729</v>
      </c>
      <c r="S799" s="81" t="s">
        <v>6828</v>
      </c>
      <c r="T799" s="24"/>
      <c r="U799" s="13" t="s">
        <v>3010</v>
      </c>
      <c r="V799" s="13" t="s">
        <v>5552</v>
      </c>
      <c r="W799" s="13"/>
      <c r="X799" s="13" t="s">
        <v>5708</v>
      </c>
      <c r="Y799" s="13" t="s">
        <v>5708</v>
      </c>
      <c r="Z799" s="13" t="s">
        <v>5708</v>
      </c>
      <c r="AA799" s="104" t="s">
        <v>8306</v>
      </c>
      <c r="AB799" s="103"/>
      <c r="AC799" s="12">
        <f t="shared" si="99"/>
        <v>2</v>
      </c>
      <c r="AD799" s="103"/>
      <c r="AE799" s="12">
        <f t="shared" si="100"/>
        <v>2</v>
      </c>
      <c r="AF799" s="103"/>
      <c r="AG799" s="12">
        <f t="shared" si="101"/>
        <v>2</v>
      </c>
      <c r="AH799" s="103"/>
      <c r="AI799" s="12">
        <f t="shared" si="102"/>
        <v>2</v>
      </c>
      <c r="AJ799" s="103" t="s">
        <v>977</v>
      </c>
      <c r="AK799" s="12">
        <f t="shared" si="103"/>
        <v>1</v>
      </c>
    </row>
    <row r="800" spans="1:37" ht="13.5" customHeight="1">
      <c r="A800" s="20" t="s">
        <v>825</v>
      </c>
      <c r="B800" s="13" t="s">
        <v>3147</v>
      </c>
      <c r="C800" s="13" t="s">
        <v>2114</v>
      </c>
      <c r="D800" s="13" t="s">
        <v>4652</v>
      </c>
      <c r="E800" s="21" t="s">
        <v>9341</v>
      </c>
      <c r="F800" s="21" t="s">
        <v>9345</v>
      </c>
      <c r="G800" s="15" t="s">
        <v>9343</v>
      </c>
      <c r="H800" s="14" t="s">
        <v>9346</v>
      </c>
      <c r="I800" s="22" t="s">
        <v>9347</v>
      </c>
      <c r="J800" s="13" t="str">
        <f t="shared" si="97"/>
        <v>tkhp890781@softbank.ne.jp</v>
      </c>
      <c r="K800" s="28" t="str">
        <f t="shared" si="98"/>
        <v>経理調達・副課長 高畠初枝</v>
      </c>
      <c r="L800" s="13">
        <f t="shared" si="104"/>
        <v>25</v>
      </c>
      <c r="M800" s="146" t="s">
        <v>7209</v>
      </c>
      <c r="N800" s="13">
        <v>11</v>
      </c>
      <c r="O800" s="13">
        <v>6</v>
      </c>
      <c r="P800" s="13"/>
      <c r="Q800" s="13"/>
      <c r="R800" s="17">
        <v>45748</v>
      </c>
      <c r="S800" s="80" t="s">
        <v>9351</v>
      </c>
      <c r="T800" s="18"/>
      <c r="U800" s="13" t="s">
        <v>3011</v>
      </c>
      <c r="V800" s="13" t="s">
        <v>5553</v>
      </c>
      <c r="W800" s="13"/>
      <c r="X800" s="13" t="s">
        <v>5708</v>
      </c>
      <c r="Y800" s="13" t="s">
        <v>5708</v>
      </c>
      <c r="Z800" s="13" t="s">
        <v>5708</v>
      </c>
      <c r="AA800" s="104" t="s">
        <v>7838</v>
      </c>
      <c r="AB800" s="103"/>
      <c r="AC800" s="12">
        <f t="shared" si="99"/>
        <v>2</v>
      </c>
      <c r="AD800" s="103" t="s">
        <v>8697</v>
      </c>
      <c r="AE800" s="12">
        <f t="shared" si="100"/>
        <v>0</v>
      </c>
      <c r="AF800" s="103" t="s">
        <v>3648</v>
      </c>
      <c r="AG800" s="12">
        <f t="shared" si="101"/>
        <v>0</v>
      </c>
      <c r="AH800" s="103" t="s">
        <v>8619</v>
      </c>
      <c r="AI800" s="12">
        <f t="shared" si="102"/>
        <v>0</v>
      </c>
      <c r="AJ800" s="103" t="s">
        <v>3215</v>
      </c>
      <c r="AK800" s="12">
        <f t="shared" si="103"/>
        <v>0</v>
      </c>
    </row>
    <row r="801" spans="1:37" ht="13.5" customHeight="1">
      <c r="A801" s="13" t="s">
        <v>826</v>
      </c>
      <c r="B801" s="13" t="s">
        <v>3147</v>
      </c>
      <c r="C801" s="13" t="s">
        <v>2115</v>
      </c>
      <c r="D801" s="13" t="s">
        <v>4653</v>
      </c>
      <c r="E801" s="21" t="s">
        <v>5798</v>
      </c>
      <c r="F801" s="21" t="s">
        <v>6063</v>
      </c>
      <c r="G801" s="15" t="s">
        <v>3381</v>
      </c>
      <c r="H801" s="14"/>
      <c r="I801" s="22" t="s">
        <v>267</v>
      </c>
      <c r="J801" s="13" t="str">
        <f t="shared" si="97"/>
        <v>tkhp890782@softbank.ne.jp</v>
      </c>
      <c r="K801" s="28" t="str">
        <f t="shared" si="98"/>
        <v>西３ 教育担当</v>
      </c>
      <c r="L801" s="13">
        <f t="shared" si="104"/>
        <v>13</v>
      </c>
      <c r="M801" s="61" t="s">
        <v>977</v>
      </c>
      <c r="N801" s="13">
        <v>12</v>
      </c>
      <c r="O801" s="13">
        <v>3</v>
      </c>
      <c r="P801" s="13"/>
      <c r="Q801" s="13"/>
      <c r="R801" s="17">
        <v>42447</v>
      </c>
      <c r="S801" s="81" t="s">
        <v>6829</v>
      </c>
      <c r="T801" s="24"/>
      <c r="U801" s="13" t="s">
        <v>3012</v>
      </c>
      <c r="V801" s="13" t="s">
        <v>5554</v>
      </c>
      <c r="W801" s="13"/>
      <c r="X801" s="13" t="s">
        <v>5708</v>
      </c>
      <c r="Y801" s="13" t="s">
        <v>5708</v>
      </c>
      <c r="Z801" s="13" t="s">
        <v>5708</v>
      </c>
      <c r="AA801" s="104" t="s">
        <v>8308</v>
      </c>
      <c r="AB801" s="103"/>
      <c r="AC801" s="12">
        <f t="shared" si="99"/>
        <v>2</v>
      </c>
      <c r="AD801" s="103"/>
      <c r="AE801" s="12">
        <f t="shared" si="100"/>
        <v>2</v>
      </c>
      <c r="AF801" s="103"/>
      <c r="AG801" s="12">
        <f t="shared" si="101"/>
        <v>2</v>
      </c>
      <c r="AH801" s="103"/>
      <c r="AI801" s="12">
        <f t="shared" si="102"/>
        <v>2</v>
      </c>
      <c r="AJ801" s="103" t="s">
        <v>977</v>
      </c>
      <c r="AK801" s="12">
        <f t="shared" si="103"/>
        <v>1</v>
      </c>
    </row>
    <row r="802" spans="1:37" ht="13.5" customHeight="1">
      <c r="A802" s="20" t="s">
        <v>827</v>
      </c>
      <c r="B802" s="13" t="s">
        <v>3147</v>
      </c>
      <c r="C802" s="13" t="s">
        <v>2116</v>
      </c>
      <c r="D802" s="13" t="s">
        <v>4654</v>
      </c>
      <c r="E802" s="21" t="s">
        <v>9552</v>
      </c>
      <c r="F802" s="12" t="s">
        <v>10613</v>
      </c>
      <c r="G802" s="153" t="s">
        <v>1120</v>
      </c>
      <c r="H802" s="153" t="s">
        <v>10614</v>
      </c>
      <c r="I802" s="26" t="s">
        <v>1146</v>
      </c>
      <c r="J802" s="13" t="str">
        <f t="shared" si="97"/>
        <v>tkhp890783@softbank.ne.jp</v>
      </c>
      <c r="K802" s="28" t="str">
        <f t="shared" si="98"/>
        <v>消化器内科 松永朋加</v>
      </c>
      <c r="L802" s="13">
        <f t="shared" si="104"/>
        <v>19</v>
      </c>
      <c r="M802" s="61" t="s">
        <v>961</v>
      </c>
      <c r="N802" s="13">
        <v>9</v>
      </c>
      <c r="O802" s="13">
        <v>3</v>
      </c>
      <c r="P802" s="13"/>
      <c r="Q802" s="13"/>
      <c r="R802" s="17">
        <v>46107</v>
      </c>
      <c r="S802" s="81" t="s">
        <v>10615</v>
      </c>
      <c r="T802" s="24"/>
      <c r="U802" s="13" t="s">
        <v>3013</v>
      </c>
      <c r="V802" s="13" t="s">
        <v>5555</v>
      </c>
      <c r="W802" s="13"/>
      <c r="X802" s="13" t="s">
        <v>5708</v>
      </c>
      <c r="Y802" s="13" t="s">
        <v>5708</v>
      </c>
      <c r="Z802" s="13" t="s">
        <v>5708</v>
      </c>
      <c r="AA802" s="104" t="s">
        <v>8275</v>
      </c>
      <c r="AB802" s="103"/>
      <c r="AC802" s="12">
        <f t="shared" si="99"/>
        <v>2</v>
      </c>
      <c r="AD802" s="103" t="s">
        <v>8721</v>
      </c>
      <c r="AE802" s="12">
        <f t="shared" si="100"/>
        <v>0</v>
      </c>
      <c r="AF802" s="103" t="s">
        <v>3747</v>
      </c>
      <c r="AG802" s="12">
        <f t="shared" si="101"/>
        <v>0</v>
      </c>
      <c r="AH802" s="103"/>
      <c r="AI802" s="12">
        <f t="shared" si="102"/>
        <v>2</v>
      </c>
      <c r="AJ802" s="103" t="s">
        <v>977</v>
      </c>
      <c r="AK802" s="12">
        <f t="shared" si="103"/>
        <v>0</v>
      </c>
    </row>
    <row r="803" spans="1:37" ht="13.5" customHeight="1">
      <c r="A803" s="13" t="s">
        <v>828</v>
      </c>
      <c r="B803" s="13" t="s">
        <v>3147</v>
      </c>
      <c r="C803" s="13" t="s">
        <v>2117</v>
      </c>
      <c r="D803" s="13" t="s">
        <v>4655</v>
      </c>
      <c r="E803" s="21" t="s">
        <v>5799</v>
      </c>
      <c r="F803" s="21" t="s">
        <v>6063</v>
      </c>
      <c r="G803" s="15" t="s">
        <v>3382</v>
      </c>
      <c r="H803" s="14"/>
      <c r="I803" s="22" t="s">
        <v>1141</v>
      </c>
      <c r="J803" s="13" t="str">
        <f t="shared" si="97"/>
        <v>tkhp890784@softbank.ne.jp</v>
      </c>
      <c r="K803" s="28" t="str">
        <f t="shared" si="98"/>
        <v>西４ 教育担当</v>
      </c>
      <c r="L803" s="13">
        <f t="shared" si="104"/>
        <v>13</v>
      </c>
      <c r="M803" s="61" t="s">
        <v>977</v>
      </c>
      <c r="N803" s="13">
        <v>12</v>
      </c>
      <c r="O803" s="13">
        <v>3</v>
      </c>
      <c r="P803" s="13"/>
      <c r="Q803" s="13"/>
      <c r="R803" s="17">
        <v>41729</v>
      </c>
      <c r="S803" s="81" t="s">
        <v>6830</v>
      </c>
      <c r="T803" s="24"/>
      <c r="U803" s="20" t="s">
        <v>3014</v>
      </c>
      <c r="V803" s="13" t="s">
        <v>5556</v>
      </c>
      <c r="W803" s="13"/>
      <c r="X803" s="13" t="s">
        <v>5708</v>
      </c>
      <c r="Y803" s="13" t="s">
        <v>5708</v>
      </c>
      <c r="Z803" s="13" t="s">
        <v>5708</v>
      </c>
      <c r="AA803" s="104" t="s">
        <v>8310</v>
      </c>
      <c r="AB803" s="103"/>
      <c r="AC803" s="12">
        <f t="shared" si="99"/>
        <v>2</v>
      </c>
      <c r="AD803" s="103"/>
      <c r="AE803" s="12">
        <f t="shared" si="100"/>
        <v>2</v>
      </c>
      <c r="AF803" s="103"/>
      <c r="AG803" s="12">
        <f t="shared" si="101"/>
        <v>2</v>
      </c>
      <c r="AH803" s="103"/>
      <c r="AI803" s="12">
        <f t="shared" si="102"/>
        <v>2</v>
      </c>
      <c r="AJ803" s="103" t="s">
        <v>977</v>
      </c>
      <c r="AK803" s="12">
        <f t="shared" si="103"/>
        <v>1</v>
      </c>
    </row>
    <row r="804" spans="1:37" ht="13.5" customHeight="1">
      <c r="A804" s="20" t="s">
        <v>829</v>
      </c>
      <c r="B804" s="13" t="s">
        <v>3147</v>
      </c>
      <c r="C804" s="13" t="s">
        <v>2118</v>
      </c>
      <c r="D804" s="13" t="s">
        <v>4656</v>
      </c>
      <c r="E804" s="21" t="s">
        <v>994</v>
      </c>
      <c r="F804" s="21" t="s">
        <v>7240</v>
      </c>
      <c r="G804" s="15" t="s">
        <v>3340</v>
      </c>
      <c r="H804" s="14" t="s">
        <v>7244</v>
      </c>
      <c r="I804" s="16" t="s">
        <v>10250</v>
      </c>
      <c r="J804" s="13" t="str">
        <f t="shared" si="97"/>
        <v>tkhp890785@softbank.ne.jp</v>
      </c>
      <c r="K804" s="28" t="str">
        <f t="shared" si="98"/>
        <v>整形外科 添田沙織</v>
      </c>
      <c r="L804" s="13">
        <f t="shared" si="104"/>
        <v>17</v>
      </c>
      <c r="M804" s="61" t="s">
        <v>3215</v>
      </c>
      <c r="N804" s="13">
        <v>6</v>
      </c>
      <c r="O804" s="13">
        <v>1</v>
      </c>
      <c r="P804" s="13"/>
      <c r="Q804" s="13"/>
      <c r="R804" s="17">
        <v>45017</v>
      </c>
      <c r="S804" s="80" t="s">
        <v>7250</v>
      </c>
      <c r="T804" s="18"/>
      <c r="U804" s="13" t="s">
        <v>3015</v>
      </c>
      <c r="V804" s="13" t="s">
        <v>5557</v>
      </c>
      <c r="W804" s="13"/>
      <c r="X804" s="13" t="s">
        <v>5708</v>
      </c>
      <c r="Y804" s="13" t="s">
        <v>5708</v>
      </c>
      <c r="Z804" s="13" t="s">
        <v>5708</v>
      </c>
      <c r="AA804" s="104" t="s">
        <v>7839</v>
      </c>
      <c r="AB804" s="103"/>
      <c r="AC804" s="12">
        <f t="shared" si="99"/>
        <v>2</v>
      </c>
      <c r="AD804" s="103"/>
      <c r="AE804" s="12">
        <f t="shared" si="100"/>
        <v>2</v>
      </c>
      <c r="AF804" s="103"/>
      <c r="AG804" s="12">
        <f t="shared" si="101"/>
        <v>2</v>
      </c>
      <c r="AH804" s="103"/>
      <c r="AI804" s="12">
        <f t="shared" si="102"/>
        <v>2</v>
      </c>
      <c r="AJ804" s="103" t="s">
        <v>3215</v>
      </c>
      <c r="AK804" s="12">
        <f t="shared" si="103"/>
        <v>1</v>
      </c>
    </row>
    <row r="805" spans="1:37" ht="13.5" customHeight="1">
      <c r="A805" s="13" t="s">
        <v>830</v>
      </c>
      <c r="B805" s="13" t="s">
        <v>3147</v>
      </c>
      <c r="C805" s="13" t="s">
        <v>2119</v>
      </c>
      <c r="D805" s="13" t="s">
        <v>4657</v>
      </c>
      <c r="E805" s="21" t="s">
        <v>5800</v>
      </c>
      <c r="F805" s="21" t="s">
        <v>6063</v>
      </c>
      <c r="G805" s="15" t="s">
        <v>3383</v>
      </c>
      <c r="H805" s="14"/>
      <c r="I805" s="22" t="s">
        <v>1141</v>
      </c>
      <c r="J805" s="13" t="str">
        <f t="shared" si="97"/>
        <v>tkhp890786@softbank.ne.jp</v>
      </c>
      <c r="K805" s="28" t="str">
        <f t="shared" si="98"/>
        <v>西５ 教育担当</v>
      </c>
      <c r="L805" s="13">
        <f t="shared" si="104"/>
        <v>13</v>
      </c>
      <c r="M805" s="61" t="s">
        <v>977</v>
      </c>
      <c r="N805" s="13">
        <v>12</v>
      </c>
      <c r="O805" s="13">
        <v>3</v>
      </c>
      <c r="P805" s="13"/>
      <c r="Q805" s="13"/>
      <c r="R805" s="17">
        <v>40999</v>
      </c>
      <c r="S805" s="80" t="s">
        <v>6831</v>
      </c>
      <c r="T805" s="18"/>
      <c r="U805" s="13" t="s">
        <v>3016</v>
      </c>
      <c r="V805" s="13" t="s">
        <v>5558</v>
      </c>
      <c r="W805" s="13"/>
      <c r="X805" s="13" t="s">
        <v>5708</v>
      </c>
      <c r="Y805" s="13" t="s">
        <v>5708</v>
      </c>
      <c r="Z805" s="13" t="s">
        <v>5708</v>
      </c>
      <c r="AA805" s="104" t="s">
        <v>8312</v>
      </c>
      <c r="AB805" s="103"/>
      <c r="AC805" s="12">
        <f t="shared" si="99"/>
        <v>2</v>
      </c>
      <c r="AD805" s="103"/>
      <c r="AE805" s="12">
        <f t="shared" si="100"/>
        <v>2</v>
      </c>
      <c r="AF805" s="103"/>
      <c r="AG805" s="12">
        <f t="shared" si="101"/>
        <v>2</v>
      </c>
      <c r="AH805" s="103"/>
      <c r="AI805" s="12">
        <f t="shared" si="102"/>
        <v>2</v>
      </c>
      <c r="AJ805" s="103" t="s">
        <v>977</v>
      </c>
      <c r="AK805" s="12">
        <f t="shared" si="103"/>
        <v>1</v>
      </c>
    </row>
    <row r="806" spans="1:37" ht="13.5" customHeight="1">
      <c r="A806" s="20" t="s">
        <v>831</v>
      </c>
      <c r="B806" s="13" t="s">
        <v>3147</v>
      </c>
      <c r="C806" s="13" t="s">
        <v>2120</v>
      </c>
      <c r="D806" s="13" t="s">
        <v>4658</v>
      </c>
      <c r="E806" s="12" t="s">
        <v>11050</v>
      </c>
      <c r="F806" s="12" t="s">
        <v>11051</v>
      </c>
      <c r="G806" s="15" t="s">
        <v>3340</v>
      </c>
      <c r="H806" s="12" t="s">
        <v>10344</v>
      </c>
      <c r="I806" s="16" t="s">
        <v>1146</v>
      </c>
      <c r="J806" s="13" t="str">
        <f t="shared" si="97"/>
        <v>tkhp890787@softbank.ne.jp</v>
      </c>
      <c r="K806" s="28" t="str">
        <f t="shared" si="98"/>
        <v>整形外科 浅川拓巳</v>
      </c>
      <c r="L806" s="13">
        <f t="shared" si="104"/>
        <v>17</v>
      </c>
      <c r="M806" s="61" t="s">
        <v>3215</v>
      </c>
      <c r="N806" s="13"/>
      <c r="O806" s="13"/>
      <c r="P806" s="13"/>
      <c r="Q806" s="13"/>
      <c r="R806" s="17">
        <v>46295</v>
      </c>
      <c r="S806" s="80" t="s">
        <v>11052</v>
      </c>
      <c r="T806" s="18"/>
      <c r="U806" s="13" t="s">
        <v>3017</v>
      </c>
      <c r="V806" s="13" t="s">
        <v>5559</v>
      </c>
      <c r="W806" s="13"/>
      <c r="X806" s="13" t="s">
        <v>5708</v>
      </c>
      <c r="Y806" s="13" t="s">
        <v>5708</v>
      </c>
      <c r="Z806" s="13" t="s">
        <v>5708</v>
      </c>
      <c r="AA806" s="105" t="s">
        <v>8514</v>
      </c>
      <c r="AB806" s="103" t="s">
        <v>8530</v>
      </c>
      <c r="AC806" s="12">
        <f t="shared" si="99"/>
        <v>0</v>
      </c>
      <c r="AD806" s="103" t="s">
        <v>8611</v>
      </c>
      <c r="AE806" s="12">
        <f t="shared" si="100"/>
        <v>0</v>
      </c>
      <c r="AF806" s="103" t="s">
        <v>3646</v>
      </c>
      <c r="AG806" s="12">
        <f t="shared" si="101"/>
        <v>0</v>
      </c>
      <c r="AH806" s="103" t="s">
        <v>8619</v>
      </c>
      <c r="AI806" s="12">
        <f t="shared" si="102"/>
        <v>1</v>
      </c>
      <c r="AJ806" s="103" t="s">
        <v>970</v>
      </c>
      <c r="AK806" s="12">
        <f t="shared" si="103"/>
        <v>0</v>
      </c>
    </row>
    <row r="807" spans="1:37" ht="13.5" customHeight="1">
      <c r="A807" s="13" t="s">
        <v>832</v>
      </c>
      <c r="B807" s="13" t="s">
        <v>3147</v>
      </c>
      <c r="C807" s="13" t="s">
        <v>2121</v>
      </c>
      <c r="D807" s="13" t="s">
        <v>4659</v>
      </c>
      <c r="E807" s="21" t="s">
        <v>5801</v>
      </c>
      <c r="F807" s="21" t="s">
        <v>6063</v>
      </c>
      <c r="G807" s="15" t="s">
        <v>3384</v>
      </c>
      <c r="H807" s="14"/>
      <c r="I807" s="22" t="s">
        <v>1141</v>
      </c>
      <c r="J807" s="13" t="str">
        <f t="shared" si="97"/>
        <v>tkhp890788@softbank.ne.jp</v>
      </c>
      <c r="K807" s="28" t="str">
        <f t="shared" si="98"/>
        <v>西６ 教育担当</v>
      </c>
      <c r="L807" s="13">
        <f t="shared" si="104"/>
        <v>13</v>
      </c>
      <c r="M807" s="61" t="s">
        <v>977</v>
      </c>
      <c r="N807" s="13">
        <v>12</v>
      </c>
      <c r="O807" s="13">
        <v>3</v>
      </c>
      <c r="P807" s="13"/>
      <c r="Q807" s="13"/>
      <c r="R807" s="17">
        <v>42396</v>
      </c>
      <c r="S807" s="81" t="s">
        <v>6832</v>
      </c>
      <c r="T807" s="24"/>
      <c r="U807" s="13" t="s">
        <v>3018</v>
      </c>
      <c r="V807" s="13" t="s">
        <v>5560</v>
      </c>
      <c r="W807" s="13"/>
      <c r="X807" s="13" t="s">
        <v>5708</v>
      </c>
      <c r="Y807" s="13" t="s">
        <v>5708</v>
      </c>
      <c r="Z807" s="13" t="s">
        <v>5708</v>
      </c>
      <c r="AA807" s="104" t="s">
        <v>8314</v>
      </c>
      <c r="AB807" s="103"/>
      <c r="AC807" s="12">
        <f t="shared" si="99"/>
        <v>2</v>
      </c>
      <c r="AD807" s="103"/>
      <c r="AE807" s="12">
        <f t="shared" si="100"/>
        <v>2</v>
      </c>
      <c r="AF807" s="103"/>
      <c r="AG807" s="12">
        <f t="shared" si="101"/>
        <v>2</v>
      </c>
      <c r="AH807" s="103"/>
      <c r="AI807" s="12">
        <f t="shared" si="102"/>
        <v>2</v>
      </c>
      <c r="AJ807" s="103" t="s">
        <v>977</v>
      </c>
      <c r="AK807" s="12">
        <f t="shared" si="103"/>
        <v>1</v>
      </c>
    </row>
    <row r="808" spans="1:37" ht="13.5" customHeight="1">
      <c r="A808" s="13" t="s">
        <v>833</v>
      </c>
      <c r="B808" s="13" t="s">
        <v>3147</v>
      </c>
      <c r="C808" s="13" t="s">
        <v>2122</v>
      </c>
      <c r="D808" s="13" t="s">
        <v>4660</v>
      </c>
      <c r="E808" s="21" t="s">
        <v>5802</v>
      </c>
      <c r="F808" s="21" t="s">
        <v>6063</v>
      </c>
      <c r="G808" s="15" t="s">
        <v>3385</v>
      </c>
      <c r="H808" s="14"/>
      <c r="I808" s="22" t="s">
        <v>1141</v>
      </c>
      <c r="J808" s="13" t="str">
        <f t="shared" si="97"/>
        <v>tkhp890789@softbank.ne.jp</v>
      </c>
      <c r="K808" s="28" t="str">
        <f t="shared" si="98"/>
        <v>西７ 教育担当</v>
      </c>
      <c r="L808" s="13">
        <f t="shared" si="104"/>
        <v>13</v>
      </c>
      <c r="M808" s="61" t="s">
        <v>977</v>
      </c>
      <c r="N808" s="13">
        <v>12</v>
      </c>
      <c r="O808" s="13">
        <v>3</v>
      </c>
      <c r="P808" s="13"/>
      <c r="Q808" s="13"/>
      <c r="R808" s="17">
        <v>40999</v>
      </c>
      <c r="S808" s="80" t="s">
        <v>6833</v>
      </c>
      <c r="T808" s="18"/>
      <c r="U808" s="13" t="s">
        <v>3019</v>
      </c>
      <c r="V808" s="13" t="s">
        <v>5561</v>
      </c>
      <c r="W808" s="13"/>
      <c r="X808" s="13" t="s">
        <v>5708</v>
      </c>
      <c r="Y808" s="13" t="s">
        <v>5708</v>
      </c>
      <c r="Z808" s="13" t="s">
        <v>5708</v>
      </c>
      <c r="AA808" s="104" t="s">
        <v>8316</v>
      </c>
      <c r="AB808" s="103"/>
      <c r="AC808" s="12">
        <f t="shared" si="99"/>
        <v>2</v>
      </c>
      <c r="AD808" s="103"/>
      <c r="AE808" s="12">
        <f t="shared" si="100"/>
        <v>2</v>
      </c>
      <c r="AF808" s="103"/>
      <c r="AG808" s="12">
        <f t="shared" si="101"/>
        <v>2</v>
      </c>
      <c r="AH808" s="103"/>
      <c r="AI808" s="12">
        <f t="shared" si="102"/>
        <v>2</v>
      </c>
      <c r="AJ808" s="103" t="s">
        <v>977</v>
      </c>
      <c r="AK808" s="12">
        <f t="shared" si="103"/>
        <v>1</v>
      </c>
    </row>
    <row r="809" spans="1:37" ht="13.5" customHeight="1">
      <c r="A809" s="13" t="s">
        <v>834</v>
      </c>
      <c r="B809" s="13" t="s">
        <v>3147</v>
      </c>
      <c r="C809" s="13" t="s">
        <v>2123</v>
      </c>
      <c r="D809" s="13" t="s">
        <v>4661</v>
      </c>
      <c r="E809" s="21" t="s">
        <v>1000</v>
      </c>
      <c r="F809" s="21" t="s">
        <v>6072</v>
      </c>
      <c r="G809" s="15" t="s">
        <v>3345</v>
      </c>
      <c r="H809" s="14" t="s">
        <v>3745</v>
      </c>
      <c r="I809" s="22" t="s">
        <v>6440</v>
      </c>
      <c r="J809" s="13" t="str">
        <f t="shared" si="97"/>
        <v>tkhp890790@softbank.ne.jp</v>
      </c>
      <c r="K809" s="28" t="str">
        <f t="shared" si="98"/>
        <v>放射線科 荒瀬真紀</v>
      </c>
      <c r="L809" s="13">
        <f t="shared" si="104"/>
        <v>17</v>
      </c>
      <c r="M809" s="61" t="s">
        <v>970</v>
      </c>
      <c r="N809" s="13">
        <v>6</v>
      </c>
      <c r="O809" s="13">
        <v>1</v>
      </c>
      <c r="P809" s="13"/>
      <c r="Q809" s="13"/>
      <c r="R809" s="17">
        <v>44284</v>
      </c>
      <c r="S809" s="81" t="s">
        <v>6834</v>
      </c>
      <c r="T809" s="24"/>
      <c r="U809" s="13" t="s">
        <v>2688</v>
      </c>
      <c r="V809" s="13" t="s">
        <v>5562</v>
      </c>
      <c r="W809" s="13"/>
      <c r="X809" s="13" t="s">
        <v>5708</v>
      </c>
      <c r="Y809" s="13" t="s">
        <v>5708</v>
      </c>
      <c r="Z809" s="13" t="s">
        <v>5708</v>
      </c>
      <c r="AA809" s="104" t="s">
        <v>8007</v>
      </c>
      <c r="AB809" s="103"/>
      <c r="AC809" s="12">
        <f t="shared" si="99"/>
        <v>2</v>
      </c>
      <c r="AD809" s="103"/>
      <c r="AE809" s="12">
        <f t="shared" si="100"/>
        <v>2</v>
      </c>
      <c r="AF809" s="103"/>
      <c r="AG809" s="12">
        <f t="shared" si="101"/>
        <v>2</v>
      </c>
      <c r="AH809" s="103"/>
      <c r="AI809" s="12">
        <f t="shared" si="102"/>
        <v>2</v>
      </c>
      <c r="AJ809" s="103" t="s">
        <v>970</v>
      </c>
      <c r="AK809" s="12">
        <f t="shared" si="103"/>
        <v>1</v>
      </c>
    </row>
    <row r="810" spans="1:37" ht="13.5" customHeight="1">
      <c r="A810" s="13" t="s">
        <v>835</v>
      </c>
      <c r="B810" s="13" t="s">
        <v>3147</v>
      </c>
      <c r="C810" s="13" t="s">
        <v>2124</v>
      </c>
      <c r="D810" s="13" t="s">
        <v>4662</v>
      </c>
      <c r="E810" s="21" t="s">
        <v>5803</v>
      </c>
      <c r="F810" s="21" t="s">
        <v>6063</v>
      </c>
      <c r="G810" s="15" t="s">
        <v>3386</v>
      </c>
      <c r="H810" s="14"/>
      <c r="I810" s="22" t="s">
        <v>1141</v>
      </c>
      <c r="J810" s="13" t="str">
        <f t="shared" si="97"/>
        <v>tkhp890791@softbank.ne.jp</v>
      </c>
      <c r="K810" s="28" t="str">
        <f t="shared" si="98"/>
        <v>西８ 教育担当</v>
      </c>
      <c r="L810" s="13">
        <f t="shared" si="104"/>
        <v>13</v>
      </c>
      <c r="M810" s="61" t="s">
        <v>977</v>
      </c>
      <c r="N810" s="13">
        <v>12</v>
      </c>
      <c r="O810" s="13">
        <v>3</v>
      </c>
      <c r="P810" s="13"/>
      <c r="Q810" s="13"/>
      <c r="R810" s="17">
        <v>41729</v>
      </c>
      <c r="S810" s="81" t="s">
        <v>6835</v>
      </c>
      <c r="T810" s="24"/>
      <c r="U810" s="13" t="s">
        <v>3020</v>
      </c>
      <c r="V810" s="13" t="s">
        <v>5563</v>
      </c>
      <c r="W810" s="13"/>
      <c r="X810" s="13" t="s">
        <v>5708</v>
      </c>
      <c r="Y810" s="13" t="s">
        <v>5708</v>
      </c>
      <c r="Z810" s="13" t="s">
        <v>5708</v>
      </c>
      <c r="AA810" s="104" t="s">
        <v>8318</v>
      </c>
      <c r="AB810" s="103"/>
      <c r="AC810" s="12">
        <f t="shared" si="99"/>
        <v>2</v>
      </c>
      <c r="AD810" s="103"/>
      <c r="AE810" s="12">
        <f t="shared" si="100"/>
        <v>2</v>
      </c>
      <c r="AF810" s="103"/>
      <c r="AG810" s="12">
        <f t="shared" si="101"/>
        <v>2</v>
      </c>
      <c r="AH810" s="103"/>
      <c r="AI810" s="12">
        <f t="shared" si="102"/>
        <v>2</v>
      </c>
      <c r="AJ810" s="103" t="s">
        <v>977</v>
      </c>
      <c r="AK810" s="12">
        <f t="shared" si="103"/>
        <v>1</v>
      </c>
    </row>
    <row r="811" spans="1:37" ht="13.5" customHeight="1">
      <c r="A811" s="20" t="s">
        <v>836</v>
      </c>
      <c r="B811" s="13" t="s">
        <v>3147</v>
      </c>
      <c r="C811" s="13" t="s">
        <v>2125</v>
      </c>
      <c r="D811" s="13" t="s">
        <v>4663</v>
      </c>
      <c r="E811" s="21" t="s">
        <v>9342</v>
      </c>
      <c r="F811" s="12" t="s">
        <v>9348</v>
      </c>
      <c r="G811" s="15" t="s">
        <v>9344</v>
      </c>
      <c r="H811" s="12" t="s">
        <v>9349</v>
      </c>
      <c r="I811" s="16" t="s">
        <v>9350</v>
      </c>
      <c r="J811" s="13" t="str">
        <f t="shared" si="97"/>
        <v>tkhp890792@softbank.ne.jp</v>
      </c>
      <c r="K811" s="28" t="str">
        <f t="shared" si="98"/>
        <v>経理調達・専門職員 菊池永治</v>
      </c>
      <c r="L811" s="13">
        <f t="shared" si="104"/>
        <v>27</v>
      </c>
      <c r="M811" s="61" t="s">
        <v>7209</v>
      </c>
      <c r="N811" s="13">
        <v>12</v>
      </c>
      <c r="O811" s="13">
        <v>6</v>
      </c>
      <c r="P811" s="13"/>
      <c r="Q811" s="13"/>
      <c r="R811" s="17">
        <v>45748</v>
      </c>
      <c r="S811" s="80" t="s">
        <v>9352</v>
      </c>
      <c r="T811" s="18"/>
      <c r="U811" s="13" t="s">
        <v>3021</v>
      </c>
      <c r="V811" s="13" t="s">
        <v>5564</v>
      </c>
      <c r="W811" s="13"/>
      <c r="X811" s="13" t="s">
        <v>5708</v>
      </c>
      <c r="Y811" s="13" t="s">
        <v>5708</v>
      </c>
      <c r="Z811" s="13" t="s">
        <v>5708</v>
      </c>
      <c r="AA811" s="104" t="s">
        <v>7840</v>
      </c>
      <c r="AB811" s="103"/>
      <c r="AC811" s="12">
        <f t="shared" si="99"/>
        <v>2</v>
      </c>
      <c r="AD811" s="103" t="s">
        <v>8698</v>
      </c>
      <c r="AE811" s="12">
        <f t="shared" si="100"/>
        <v>0</v>
      </c>
      <c r="AF811" s="103" t="s">
        <v>8752</v>
      </c>
      <c r="AG811" s="12">
        <f t="shared" si="101"/>
        <v>0</v>
      </c>
      <c r="AH811" s="103" t="s">
        <v>8619</v>
      </c>
      <c r="AI811" s="12">
        <f t="shared" si="102"/>
        <v>0</v>
      </c>
      <c r="AJ811" s="103" t="s">
        <v>3215</v>
      </c>
      <c r="AK811" s="12">
        <f t="shared" si="103"/>
        <v>0</v>
      </c>
    </row>
    <row r="812" spans="1:37" ht="13.5" customHeight="1">
      <c r="A812" s="13" t="s">
        <v>837</v>
      </c>
      <c r="B812" s="13" t="s">
        <v>3147</v>
      </c>
      <c r="C812" s="13" t="s">
        <v>2126</v>
      </c>
      <c r="D812" s="13" t="s">
        <v>4664</v>
      </c>
      <c r="E812" s="21" t="s">
        <v>5804</v>
      </c>
      <c r="F812" s="21" t="s">
        <v>6063</v>
      </c>
      <c r="G812" s="15" t="s">
        <v>3387</v>
      </c>
      <c r="H812" s="14"/>
      <c r="I812" s="22" t="s">
        <v>267</v>
      </c>
      <c r="J812" s="13" t="str">
        <f t="shared" si="97"/>
        <v>tkhp890793@softbank.ne.jp</v>
      </c>
      <c r="K812" s="28" t="str">
        <f t="shared" si="98"/>
        <v>西９ 教育担当</v>
      </c>
      <c r="L812" s="13">
        <f t="shared" si="104"/>
        <v>13</v>
      </c>
      <c r="M812" s="61" t="s">
        <v>977</v>
      </c>
      <c r="N812" s="13">
        <v>12</v>
      </c>
      <c r="O812" s="13">
        <v>3</v>
      </c>
      <c r="P812" s="13"/>
      <c r="Q812" s="13"/>
      <c r="R812" s="17">
        <v>42447</v>
      </c>
      <c r="S812" s="81" t="s">
        <v>6836</v>
      </c>
      <c r="T812" s="24"/>
      <c r="U812" s="13" t="s">
        <v>3022</v>
      </c>
      <c r="V812" s="13" t="s">
        <v>5565</v>
      </c>
      <c r="W812" s="13"/>
      <c r="X812" s="13" t="s">
        <v>5708</v>
      </c>
      <c r="Y812" s="13" t="s">
        <v>5708</v>
      </c>
      <c r="Z812" s="13" t="s">
        <v>5708</v>
      </c>
      <c r="AA812" s="104" t="s">
        <v>8320</v>
      </c>
      <c r="AB812" s="103"/>
      <c r="AC812" s="12">
        <f t="shared" si="99"/>
        <v>2</v>
      </c>
      <c r="AD812" s="103"/>
      <c r="AE812" s="12">
        <f t="shared" si="100"/>
        <v>2</v>
      </c>
      <c r="AF812" s="103"/>
      <c r="AG812" s="12">
        <f t="shared" si="101"/>
        <v>2</v>
      </c>
      <c r="AH812" s="103"/>
      <c r="AI812" s="12">
        <f t="shared" si="102"/>
        <v>2</v>
      </c>
      <c r="AJ812" s="103" t="s">
        <v>977</v>
      </c>
      <c r="AK812" s="12">
        <f t="shared" si="103"/>
        <v>1</v>
      </c>
    </row>
    <row r="813" spans="1:37" ht="13.5" customHeight="1">
      <c r="A813" s="20" t="s">
        <v>838</v>
      </c>
      <c r="B813" s="13" t="s">
        <v>3147</v>
      </c>
      <c r="C813" s="13" t="s">
        <v>2127</v>
      </c>
      <c r="D813" s="13" t="s">
        <v>4665</v>
      </c>
      <c r="E813" s="21" t="s">
        <v>5815</v>
      </c>
      <c r="F813" s="21" t="s">
        <v>6073</v>
      </c>
      <c r="G813" s="15" t="s">
        <v>7074</v>
      </c>
      <c r="H813" s="14" t="s">
        <v>3633</v>
      </c>
      <c r="I813" s="22" t="s">
        <v>929</v>
      </c>
      <c r="J813" s="13" t="str">
        <f t="shared" si="97"/>
        <v>tkhp890794@softbank.ne.jp</v>
      </c>
      <c r="K813" s="28" t="str">
        <f t="shared" si="98"/>
        <v>看護（手術部） 手塚副師長</v>
      </c>
      <c r="L813" s="13">
        <f t="shared" si="104"/>
        <v>25</v>
      </c>
      <c r="M813" s="61" t="s">
        <v>977</v>
      </c>
      <c r="N813" s="13">
        <v>9</v>
      </c>
      <c r="O813" s="13">
        <v>3</v>
      </c>
      <c r="P813" s="13"/>
      <c r="Q813" s="13"/>
      <c r="R813" s="17">
        <v>43555</v>
      </c>
      <c r="S813" s="80" t="s">
        <v>6837</v>
      </c>
      <c r="T813" s="18"/>
      <c r="U813" s="13" t="s">
        <v>3023</v>
      </c>
      <c r="V813" s="13" t="s">
        <v>5566</v>
      </c>
      <c r="W813" s="13"/>
      <c r="X813" s="13" t="s">
        <v>5708</v>
      </c>
      <c r="Y813" s="13" t="s">
        <v>5708</v>
      </c>
      <c r="Z813" s="13" t="s">
        <v>5708</v>
      </c>
      <c r="AA813" s="104" t="s">
        <v>8246</v>
      </c>
      <c r="AB813" s="103"/>
      <c r="AC813" s="12">
        <f t="shared" si="99"/>
        <v>2</v>
      </c>
      <c r="AD813" s="103"/>
      <c r="AE813" s="12">
        <f t="shared" si="100"/>
        <v>2</v>
      </c>
      <c r="AF813" s="103"/>
      <c r="AG813" s="12">
        <f t="shared" si="101"/>
        <v>2</v>
      </c>
      <c r="AH813" s="103"/>
      <c r="AI813" s="12">
        <f t="shared" si="102"/>
        <v>2</v>
      </c>
      <c r="AJ813" s="103" t="s">
        <v>977</v>
      </c>
      <c r="AK813" s="12">
        <f t="shared" si="103"/>
        <v>1</v>
      </c>
    </row>
    <row r="814" spans="1:37" ht="13.5" customHeight="1">
      <c r="A814" s="13" t="s">
        <v>839</v>
      </c>
      <c r="B814" s="13" t="s">
        <v>3147</v>
      </c>
      <c r="C814" s="13" t="s">
        <v>2128</v>
      </c>
      <c r="D814" s="13" t="s">
        <v>4666</v>
      </c>
      <c r="E814" s="21" t="s">
        <v>5805</v>
      </c>
      <c r="F814" s="21" t="s">
        <v>6063</v>
      </c>
      <c r="G814" s="15" t="s">
        <v>3388</v>
      </c>
      <c r="H814" s="14"/>
      <c r="I814" s="22" t="s">
        <v>1141</v>
      </c>
      <c r="J814" s="13" t="str">
        <f t="shared" si="97"/>
        <v>tkhp890795@softbank.ne.jp</v>
      </c>
      <c r="K814" s="28" t="str">
        <f t="shared" si="98"/>
        <v>西１０ 教育担当</v>
      </c>
      <c r="L814" s="13">
        <f t="shared" si="104"/>
        <v>15</v>
      </c>
      <c r="M814" s="61" t="s">
        <v>977</v>
      </c>
      <c r="N814" s="13">
        <v>12</v>
      </c>
      <c r="O814" s="13">
        <v>3</v>
      </c>
      <c r="P814" s="13"/>
      <c r="Q814" s="13"/>
      <c r="R814" s="17">
        <v>41729</v>
      </c>
      <c r="S814" s="81" t="s">
        <v>6838</v>
      </c>
      <c r="T814" s="24"/>
      <c r="U814" s="13" t="s">
        <v>3024</v>
      </c>
      <c r="V814" s="13" t="s">
        <v>5567</v>
      </c>
      <c r="W814" s="13"/>
      <c r="X814" s="13" t="s">
        <v>5708</v>
      </c>
      <c r="Y814" s="13" t="s">
        <v>5708</v>
      </c>
      <c r="Z814" s="13" t="s">
        <v>5708</v>
      </c>
      <c r="AA814" s="104" t="s">
        <v>8322</v>
      </c>
      <c r="AB814" s="103"/>
      <c r="AC814" s="12">
        <f t="shared" si="99"/>
        <v>2</v>
      </c>
      <c r="AD814" s="103"/>
      <c r="AE814" s="12">
        <f t="shared" si="100"/>
        <v>2</v>
      </c>
      <c r="AF814" s="103"/>
      <c r="AG814" s="12">
        <f t="shared" si="101"/>
        <v>2</v>
      </c>
      <c r="AH814" s="103"/>
      <c r="AI814" s="12">
        <f t="shared" si="102"/>
        <v>2</v>
      </c>
      <c r="AJ814" s="103" t="s">
        <v>977</v>
      </c>
      <c r="AK814" s="12">
        <f t="shared" si="103"/>
        <v>1</v>
      </c>
    </row>
    <row r="815" spans="1:37" ht="13.5" customHeight="1">
      <c r="A815" s="20" t="s">
        <v>840</v>
      </c>
      <c r="B815" s="13" t="s">
        <v>3147</v>
      </c>
      <c r="C815" s="13" t="s">
        <v>2129</v>
      </c>
      <c r="D815" s="13" t="s">
        <v>4667</v>
      </c>
      <c r="E815" s="21" t="s">
        <v>5807</v>
      </c>
      <c r="F815" s="21" t="s">
        <v>6063</v>
      </c>
      <c r="G815" s="15" t="s">
        <v>3390</v>
      </c>
      <c r="H815" s="14"/>
      <c r="I815" s="22" t="s">
        <v>1142</v>
      </c>
      <c r="J815" s="13" t="str">
        <f t="shared" si="97"/>
        <v>tkhp890796@softbank.ne.jp</v>
      </c>
      <c r="K815" s="28" t="str">
        <f t="shared" si="98"/>
        <v>東３ 教育担当</v>
      </c>
      <c r="L815" s="13">
        <f t="shared" si="104"/>
        <v>13</v>
      </c>
      <c r="M815" s="61" t="s">
        <v>977</v>
      </c>
      <c r="N815" s="13">
        <v>12</v>
      </c>
      <c r="O815" s="13">
        <v>3</v>
      </c>
      <c r="P815" s="13"/>
      <c r="Q815" s="13"/>
      <c r="R815" s="17">
        <v>43919</v>
      </c>
      <c r="S815" s="80" t="s">
        <v>6839</v>
      </c>
      <c r="T815" s="18"/>
      <c r="U815" s="13" t="s">
        <v>3025</v>
      </c>
      <c r="V815" s="13" t="s">
        <v>5568</v>
      </c>
      <c r="W815" s="13"/>
      <c r="X815" s="13" t="s">
        <v>5708</v>
      </c>
      <c r="Y815" s="13" t="s">
        <v>5708</v>
      </c>
      <c r="Z815" s="13" t="s">
        <v>5708</v>
      </c>
      <c r="AA815" s="104" t="s">
        <v>8331</v>
      </c>
      <c r="AB815" s="103"/>
      <c r="AC815" s="12">
        <f t="shared" si="99"/>
        <v>2</v>
      </c>
      <c r="AD815" s="103"/>
      <c r="AE815" s="12">
        <f t="shared" si="100"/>
        <v>2</v>
      </c>
      <c r="AF815" s="103"/>
      <c r="AG815" s="12">
        <f t="shared" si="101"/>
        <v>2</v>
      </c>
      <c r="AH815" s="103"/>
      <c r="AI815" s="12">
        <f t="shared" si="102"/>
        <v>2</v>
      </c>
      <c r="AJ815" s="103" t="s">
        <v>977</v>
      </c>
      <c r="AK815" s="12">
        <f t="shared" si="103"/>
        <v>1</v>
      </c>
    </row>
    <row r="816" spans="1:37" ht="13.5" customHeight="1">
      <c r="A816" s="13" t="s">
        <v>841</v>
      </c>
      <c r="B816" s="13" t="s">
        <v>3147</v>
      </c>
      <c r="C816" s="13" t="s">
        <v>2130</v>
      </c>
      <c r="D816" s="13" t="s">
        <v>4668</v>
      </c>
      <c r="E816" s="21" t="s">
        <v>5836</v>
      </c>
      <c r="F816" s="12" t="s">
        <v>8716</v>
      </c>
      <c r="G816" s="15" t="s">
        <v>7075</v>
      </c>
      <c r="H816" s="12" t="s">
        <v>3585</v>
      </c>
      <c r="I816" s="16" t="s">
        <v>8766</v>
      </c>
      <c r="J816" s="13" t="str">
        <f t="shared" si="97"/>
        <v>tkhp890797@softbank.ne.jp</v>
      </c>
      <c r="K816" s="28" t="str">
        <f t="shared" si="98"/>
        <v>看護（物流セ） 高橋副師長</v>
      </c>
      <c r="L816" s="13">
        <f t="shared" si="104"/>
        <v>25</v>
      </c>
      <c r="M816" s="61" t="s">
        <v>977</v>
      </c>
      <c r="N816" s="13">
        <v>9</v>
      </c>
      <c r="O816" s="13">
        <v>3</v>
      </c>
      <c r="P816" s="13"/>
      <c r="Q816" s="13"/>
      <c r="R816" s="17">
        <v>45383</v>
      </c>
      <c r="S816" s="80" t="s">
        <v>8850</v>
      </c>
      <c r="T816" s="18"/>
      <c r="U816" s="13" t="s">
        <v>3026</v>
      </c>
      <c r="V816" s="13" t="s">
        <v>5569</v>
      </c>
      <c r="W816" s="13"/>
      <c r="X816" s="13" t="s">
        <v>5708</v>
      </c>
      <c r="Y816" s="13" t="s">
        <v>5708</v>
      </c>
      <c r="Z816" s="13" t="s">
        <v>5708</v>
      </c>
      <c r="AA816" s="104" t="s">
        <v>8260</v>
      </c>
      <c r="AB816" s="103"/>
      <c r="AC816" s="12">
        <f t="shared" si="99"/>
        <v>2</v>
      </c>
      <c r="AD816" s="103" t="s">
        <v>8716</v>
      </c>
      <c r="AE816" s="12">
        <f t="shared" si="100"/>
        <v>1</v>
      </c>
      <c r="AF816" s="103" t="s">
        <v>3585</v>
      </c>
      <c r="AG816" s="12">
        <f t="shared" si="101"/>
        <v>1</v>
      </c>
      <c r="AH816" s="103" t="s">
        <v>8766</v>
      </c>
      <c r="AI816" s="12">
        <f t="shared" si="102"/>
        <v>1</v>
      </c>
      <c r="AJ816" s="103" t="s">
        <v>977</v>
      </c>
      <c r="AK816" s="12">
        <f t="shared" si="103"/>
        <v>1</v>
      </c>
    </row>
    <row r="817" spans="1:37" ht="13.5" customHeight="1">
      <c r="A817" s="13" t="s">
        <v>842</v>
      </c>
      <c r="B817" s="13" t="s">
        <v>3147</v>
      </c>
      <c r="C817" s="13" t="s">
        <v>2131</v>
      </c>
      <c r="D817" s="13" t="s">
        <v>4669</v>
      </c>
      <c r="E817" s="21" t="s">
        <v>5815</v>
      </c>
      <c r="F817" s="21" t="s">
        <v>6074</v>
      </c>
      <c r="G817" s="15" t="s">
        <v>7074</v>
      </c>
      <c r="H817" s="14" t="s">
        <v>5751</v>
      </c>
      <c r="I817" s="22" t="s">
        <v>929</v>
      </c>
      <c r="J817" s="13" t="str">
        <f t="shared" si="97"/>
        <v>tkhp890798@softbank.ne.jp</v>
      </c>
      <c r="K817" s="28" t="str">
        <f t="shared" si="98"/>
        <v>看護（手術部） 池添副師長</v>
      </c>
      <c r="L817" s="13">
        <f t="shared" si="104"/>
        <v>25</v>
      </c>
      <c r="M817" s="61" t="s">
        <v>977</v>
      </c>
      <c r="N817" s="13">
        <v>9</v>
      </c>
      <c r="O817" s="13">
        <v>3</v>
      </c>
      <c r="P817" s="13"/>
      <c r="Q817" s="13"/>
      <c r="R817" s="17">
        <v>42808</v>
      </c>
      <c r="S817" s="80" t="s">
        <v>6840</v>
      </c>
      <c r="T817" s="18"/>
      <c r="U817" s="13" t="s">
        <v>3027</v>
      </c>
      <c r="V817" s="13" t="s">
        <v>5570</v>
      </c>
      <c r="W817" s="13"/>
      <c r="X817" s="13" t="s">
        <v>5708</v>
      </c>
      <c r="Y817" s="13" t="s">
        <v>5708</v>
      </c>
      <c r="Z817" s="13" t="s">
        <v>5708</v>
      </c>
      <c r="AA817" s="104" t="s">
        <v>8247</v>
      </c>
      <c r="AB817" s="103"/>
      <c r="AC817" s="12">
        <f t="shared" si="99"/>
        <v>2</v>
      </c>
      <c r="AD817" s="103"/>
      <c r="AE817" s="12">
        <f t="shared" si="100"/>
        <v>2</v>
      </c>
      <c r="AF817" s="103"/>
      <c r="AG817" s="12">
        <f t="shared" si="101"/>
        <v>2</v>
      </c>
      <c r="AH817" s="103"/>
      <c r="AI817" s="12">
        <f t="shared" si="102"/>
        <v>2</v>
      </c>
      <c r="AJ817" s="103" t="s">
        <v>977</v>
      </c>
      <c r="AK817" s="12">
        <f t="shared" si="103"/>
        <v>1</v>
      </c>
    </row>
    <row r="818" spans="1:37" ht="13.5" customHeight="1">
      <c r="A818" s="13" t="s">
        <v>843</v>
      </c>
      <c r="B818" s="13" t="s">
        <v>3147</v>
      </c>
      <c r="C818" s="13" t="s">
        <v>2132</v>
      </c>
      <c r="D818" s="13" t="s">
        <v>4670</v>
      </c>
      <c r="E818" s="21" t="s">
        <v>5815</v>
      </c>
      <c r="F818" s="21" t="s">
        <v>7365</v>
      </c>
      <c r="G818" s="15" t="s">
        <v>7074</v>
      </c>
      <c r="H818" s="14" t="s">
        <v>3642</v>
      </c>
      <c r="I818" s="22" t="s">
        <v>929</v>
      </c>
      <c r="J818" s="13" t="str">
        <f t="shared" si="97"/>
        <v>tkhp890799@softbank.ne.jp</v>
      </c>
      <c r="K818" s="28" t="str">
        <f t="shared" si="98"/>
        <v>看護（手術部） 松浦副師長</v>
      </c>
      <c r="L818" s="13">
        <f t="shared" si="104"/>
        <v>25</v>
      </c>
      <c r="M818" s="61" t="s">
        <v>977</v>
      </c>
      <c r="N818" s="13">
        <v>9</v>
      </c>
      <c r="O818" s="13">
        <v>3</v>
      </c>
      <c r="P818" s="13"/>
      <c r="Q818" s="13"/>
      <c r="R818" s="17">
        <v>45017</v>
      </c>
      <c r="S818" s="80" t="s">
        <v>7377</v>
      </c>
      <c r="T818" s="18"/>
      <c r="U818" s="13" t="s">
        <v>3028</v>
      </c>
      <c r="V818" s="13" t="s">
        <v>5571</v>
      </c>
      <c r="W818" s="13"/>
      <c r="X818" s="13" t="s">
        <v>5708</v>
      </c>
      <c r="Y818" s="13" t="s">
        <v>5708</v>
      </c>
      <c r="Z818" s="13" t="s">
        <v>5708</v>
      </c>
      <c r="AA818" s="104" t="s">
        <v>8248</v>
      </c>
      <c r="AB818" s="103"/>
      <c r="AC818" s="12">
        <f t="shared" si="99"/>
        <v>2</v>
      </c>
      <c r="AD818" s="103"/>
      <c r="AE818" s="12">
        <f t="shared" si="100"/>
        <v>2</v>
      </c>
      <c r="AF818" s="103"/>
      <c r="AG818" s="12">
        <f t="shared" si="101"/>
        <v>2</v>
      </c>
      <c r="AH818" s="103"/>
      <c r="AI818" s="12">
        <f t="shared" si="102"/>
        <v>2</v>
      </c>
      <c r="AJ818" s="103" t="s">
        <v>977</v>
      </c>
      <c r="AK818" s="12">
        <f t="shared" si="103"/>
        <v>1</v>
      </c>
    </row>
    <row r="819" spans="1:37" ht="13.5" customHeight="1">
      <c r="A819" s="20" t="s">
        <v>1324</v>
      </c>
      <c r="B819" s="13" t="s">
        <v>3147</v>
      </c>
      <c r="C819" s="13" t="s">
        <v>2133</v>
      </c>
      <c r="D819" s="13" t="s">
        <v>4671</v>
      </c>
      <c r="E819" s="21" t="s">
        <v>1015</v>
      </c>
      <c r="F819" s="21" t="s">
        <v>6075</v>
      </c>
      <c r="G819" s="15" t="s">
        <v>3433</v>
      </c>
      <c r="H819" s="14" t="s">
        <v>5763</v>
      </c>
      <c r="I819" s="22" t="s">
        <v>1228</v>
      </c>
      <c r="J819" s="13" t="str">
        <f t="shared" si="97"/>
        <v>tkhp890800@softbank.ne.jp</v>
      </c>
      <c r="K819" s="28" t="str">
        <f t="shared" si="98"/>
        <v>看護部 浦事務員</v>
      </c>
      <c r="L819" s="13">
        <f t="shared" si="104"/>
        <v>15</v>
      </c>
      <c r="M819" s="61" t="s">
        <v>977</v>
      </c>
      <c r="N819" s="13">
        <v>12</v>
      </c>
      <c r="O819" s="13">
        <v>7</v>
      </c>
      <c r="P819" s="13"/>
      <c r="Q819" s="13"/>
      <c r="R819" s="17">
        <v>42846</v>
      </c>
      <c r="S819" s="80" t="s">
        <v>6841</v>
      </c>
      <c r="T819" s="18"/>
      <c r="U819" s="13" t="s">
        <v>3029</v>
      </c>
      <c r="V819" s="13" t="s">
        <v>5572</v>
      </c>
      <c r="W819" s="13"/>
      <c r="X819" s="13" t="s">
        <v>5708</v>
      </c>
      <c r="Y819" s="13" t="s">
        <v>5708</v>
      </c>
      <c r="Z819" s="13" t="s">
        <v>5708</v>
      </c>
      <c r="AA819" s="104" t="s">
        <v>8257</v>
      </c>
      <c r="AB819" s="103"/>
      <c r="AC819" s="12">
        <f t="shared" si="99"/>
        <v>2</v>
      </c>
      <c r="AD819" s="103"/>
      <c r="AE819" s="12">
        <f t="shared" si="100"/>
        <v>2</v>
      </c>
      <c r="AF819" s="103"/>
      <c r="AG819" s="12">
        <f t="shared" si="101"/>
        <v>2</v>
      </c>
      <c r="AH819" s="103"/>
      <c r="AI819" s="12">
        <f t="shared" si="102"/>
        <v>2</v>
      </c>
      <c r="AJ819" s="103" t="s">
        <v>977</v>
      </c>
      <c r="AK819" s="12">
        <f t="shared" si="103"/>
        <v>1</v>
      </c>
    </row>
    <row r="820" spans="1:37" ht="13.5" customHeight="1">
      <c r="A820" s="13" t="s">
        <v>844</v>
      </c>
      <c r="B820" s="13" t="s">
        <v>3147</v>
      </c>
      <c r="C820" s="13" t="s">
        <v>2134</v>
      </c>
      <c r="D820" s="13" t="s">
        <v>4672</v>
      </c>
      <c r="E820" s="21" t="s">
        <v>5810</v>
      </c>
      <c r="F820" s="21" t="s">
        <v>6063</v>
      </c>
      <c r="G820" s="15" t="s">
        <v>3390</v>
      </c>
      <c r="H820" s="14"/>
      <c r="I820" s="22" t="s">
        <v>1141</v>
      </c>
      <c r="J820" s="13" t="str">
        <f t="shared" si="97"/>
        <v>tkhp890801@softbank.ne.jp</v>
      </c>
      <c r="K820" s="28" t="str">
        <f t="shared" si="98"/>
        <v>東３（ＮＩＣＵ） 教育担当</v>
      </c>
      <c r="L820" s="13">
        <f t="shared" si="104"/>
        <v>25</v>
      </c>
      <c r="M820" s="61" t="s">
        <v>977</v>
      </c>
      <c r="N820" s="13">
        <v>12</v>
      </c>
      <c r="O820" s="13">
        <v>3</v>
      </c>
      <c r="P820" s="13"/>
      <c r="Q820" s="13"/>
      <c r="R820" s="17">
        <v>43556</v>
      </c>
      <c r="S820" s="80" t="s">
        <v>6842</v>
      </c>
      <c r="T820" s="18"/>
      <c r="U820" s="13" t="s">
        <v>3030</v>
      </c>
      <c r="V820" s="13" t="s">
        <v>5573</v>
      </c>
      <c r="W820" s="13"/>
      <c r="X820" s="13" t="s">
        <v>5708</v>
      </c>
      <c r="Y820" s="13" t="s">
        <v>5708</v>
      </c>
      <c r="Z820" s="13" t="s">
        <v>5708</v>
      </c>
      <c r="AA820" s="104" t="s">
        <v>8332</v>
      </c>
      <c r="AB820" s="103"/>
      <c r="AC820" s="12">
        <f t="shared" si="99"/>
        <v>2</v>
      </c>
      <c r="AD820" s="103"/>
      <c r="AE820" s="12">
        <f t="shared" si="100"/>
        <v>2</v>
      </c>
      <c r="AF820" s="103"/>
      <c r="AG820" s="12">
        <f t="shared" si="101"/>
        <v>2</v>
      </c>
      <c r="AH820" s="103"/>
      <c r="AI820" s="12">
        <f t="shared" si="102"/>
        <v>2</v>
      </c>
      <c r="AJ820" s="103" t="s">
        <v>977</v>
      </c>
      <c r="AK820" s="12">
        <f t="shared" si="103"/>
        <v>1</v>
      </c>
    </row>
    <row r="821" spans="1:37" ht="13.5" customHeight="1">
      <c r="A821" s="13" t="s">
        <v>845</v>
      </c>
      <c r="B821" s="13" t="s">
        <v>3147</v>
      </c>
      <c r="C821" s="13" t="s">
        <v>2135</v>
      </c>
      <c r="D821" s="13" t="s">
        <v>4673</v>
      </c>
      <c r="E821" s="21" t="s">
        <v>5791</v>
      </c>
      <c r="F821" s="12" t="s">
        <v>8722</v>
      </c>
      <c r="G821" s="15" t="s">
        <v>3375</v>
      </c>
      <c r="H821" s="12"/>
      <c r="I821" s="22" t="s">
        <v>267</v>
      </c>
      <c r="J821" s="13" t="str">
        <f t="shared" si="97"/>
        <v>tkhp890802@softbank.ne.jp</v>
      </c>
      <c r="K821" s="28" t="str">
        <f t="shared" si="98"/>
        <v>内視鏡セ 連絡係看護師</v>
      </c>
      <c r="L821" s="13">
        <f t="shared" si="104"/>
        <v>21</v>
      </c>
      <c r="M821" s="61" t="s">
        <v>977</v>
      </c>
      <c r="N821" s="13">
        <v>12</v>
      </c>
      <c r="O821" s="13">
        <v>3</v>
      </c>
      <c r="P821" s="13"/>
      <c r="Q821" s="13"/>
      <c r="R821" s="17">
        <v>45383</v>
      </c>
      <c r="S821" s="80" t="s">
        <v>8816</v>
      </c>
      <c r="T821" s="18"/>
      <c r="U821" s="13" t="s">
        <v>3031</v>
      </c>
      <c r="V821" s="13" t="s">
        <v>5574</v>
      </c>
      <c r="W821" s="13"/>
      <c r="X821" s="13" t="s">
        <v>5708</v>
      </c>
      <c r="Y821" s="13" t="s">
        <v>5708</v>
      </c>
      <c r="Z821" s="13" t="s">
        <v>5708</v>
      </c>
      <c r="AA821" s="104" t="s">
        <v>8303</v>
      </c>
      <c r="AB821" s="103"/>
      <c r="AC821" s="12">
        <f t="shared" si="99"/>
        <v>2</v>
      </c>
      <c r="AD821" s="103" t="s">
        <v>8722</v>
      </c>
      <c r="AE821" s="12">
        <f t="shared" si="100"/>
        <v>1</v>
      </c>
      <c r="AF821" s="103"/>
      <c r="AG821" s="12">
        <f t="shared" si="101"/>
        <v>2</v>
      </c>
      <c r="AH821" s="103"/>
      <c r="AI821" s="12">
        <f t="shared" si="102"/>
        <v>2</v>
      </c>
      <c r="AJ821" s="103" t="s">
        <v>977</v>
      </c>
      <c r="AK821" s="12">
        <f t="shared" si="103"/>
        <v>1</v>
      </c>
    </row>
    <row r="822" spans="1:37" ht="13.5" customHeight="1">
      <c r="A822" s="13" t="s">
        <v>846</v>
      </c>
      <c r="B822" s="13" t="s">
        <v>3147</v>
      </c>
      <c r="C822" s="13" t="s">
        <v>2136</v>
      </c>
      <c r="D822" s="13" t="s">
        <v>4674</v>
      </c>
      <c r="E822" s="21" t="s">
        <v>5791</v>
      </c>
      <c r="F822" s="12" t="s">
        <v>8726</v>
      </c>
      <c r="G822" s="15" t="s">
        <v>3375</v>
      </c>
      <c r="H822" s="12"/>
      <c r="I822" s="16" t="s">
        <v>8765</v>
      </c>
      <c r="J822" s="13" t="str">
        <f t="shared" si="97"/>
        <v>tkhp890803@softbank.ne.jp</v>
      </c>
      <c r="K822" s="28" t="str">
        <f t="shared" si="98"/>
        <v>内視鏡セ 看護スタッフ</v>
      </c>
      <c r="L822" s="13">
        <f t="shared" si="104"/>
        <v>21</v>
      </c>
      <c r="M822" s="61" t="s">
        <v>977</v>
      </c>
      <c r="N822" s="13">
        <v>12</v>
      </c>
      <c r="O822" s="13">
        <v>3</v>
      </c>
      <c r="P822" s="13"/>
      <c r="Q822" s="13"/>
      <c r="R822" s="17">
        <v>45383</v>
      </c>
      <c r="S822" s="80" t="s">
        <v>8817</v>
      </c>
      <c r="T822" s="18"/>
      <c r="U822" s="13" t="s">
        <v>3032</v>
      </c>
      <c r="V822" s="13" t="s">
        <v>5575</v>
      </c>
      <c r="W822" s="13"/>
      <c r="X822" s="13" t="s">
        <v>5708</v>
      </c>
      <c r="Y822" s="13" t="s">
        <v>5708</v>
      </c>
      <c r="Z822" s="13" t="s">
        <v>5708</v>
      </c>
      <c r="AA822" s="104" t="s">
        <v>8304</v>
      </c>
      <c r="AB822" s="103"/>
      <c r="AC822" s="12">
        <f t="shared" si="99"/>
        <v>2</v>
      </c>
      <c r="AD822" s="103" t="s">
        <v>8726</v>
      </c>
      <c r="AE822" s="12">
        <f t="shared" si="100"/>
        <v>1</v>
      </c>
      <c r="AF822" s="103"/>
      <c r="AG822" s="12">
        <f t="shared" si="101"/>
        <v>2</v>
      </c>
      <c r="AH822" s="103" t="s">
        <v>8765</v>
      </c>
      <c r="AI822" s="12">
        <f t="shared" si="102"/>
        <v>1</v>
      </c>
      <c r="AJ822" s="103" t="s">
        <v>977</v>
      </c>
      <c r="AK822" s="12">
        <f t="shared" si="103"/>
        <v>1</v>
      </c>
    </row>
    <row r="823" spans="1:37" ht="13.5" customHeight="1">
      <c r="A823" s="13" t="s">
        <v>847</v>
      </c>
      <c r="B823" s="13" t="s">
        <v>3147</v>
      </c>
      <c r="C823" s="13" t="s">
        <v>2137</v>
      </c>
      <c r="D823" s="13" t="s">
        <v>4675</v>
      </c>
      <c r="E823" s="21" t="s">
        <v>5816</v>
      </c>
      <c r="F823" s="21" t="s">
        <v>7366</v>
      </c>
      <c r="G823" s="15" t="s">
        <v>3400</v>
      </c>
      <c r="H823" s="14" t="s">
        <v>3625</v>
      </c>
      <c r="I823" s="22" t="s">
        <v>380</v>
      </c>
      <c r="J823" s="13" t="str">
        <f t="shared" si="97"/>
        <v>tkhp890804@softbank.ne.jp</v>
      </c>
      <c r="K823" s="28" t="str">
        <f t="shared" si="98"/>
        <v>キャリア支援 川下美紀師長</v>
      </c>
      <c r="L823" s="13">
        <f t="shared" si="104"/>
        <v>25</v>
      </c>
      <c r="M823" s="61" t="s">
        <v>977</v>
      </c>
      <c r="N823" s="13">
        <v>9</v>
      </c>
      <c r="O823" s="13">
        <v>3</v>
      </c>
      <c r="P823" s="13"/>
      <c r="Q823" s="13"/>
      <c r="R823" s="17">
        <v>45017</v>
      </c>
      <c r="S823" s="80" t="s">
        <v>7378</v>
      </c>
      <c r="T823" s="18"/>
      <c r="U823" s="13" t="s">
        <v>3033</v>
      </c>
      <c r="V823" s="13" t="s">
        <v>5576</v>
      </c>
      <c r="W823" s="13"/>
      <c r="X823" s="13" t="s">
        <v>5708</v>
      </c>
      <c r="Y823" s="13" t="s">
        <v>5708</v>
      </c>
      <c r="Z823" s="13" t="s">
        <v>5708</v>
      </c>
      <c r="AA823" s="104" t="s">
        <v>8276</v>
      </c>
      <c r="AB823" s="103"/>
      <c r="AC823" s="12">
        <f t="shared" si="99"/>
        <v>2</v>
      </c>
      <c r="AD823" s="103"/>
      <c r="AE823" s="12">
        <f t="shared" si="100"/>
        <v>2</v>
      </c>
      <c r="AF823" s="103"/>
      <c r="AG823" s="12">
        <f t="shared" si="101"/>
        <v>2</v>
      </c>
      <c r="AH823" s="103"/>
      <c r="AI823" s="12">
        <f t="shared" si="102"/>
        <v>2</v>
      </c>
      <c r="AJ823" s="103" t="s">
        <v>977</v>
      </c>
      <c r="AK823" s="12">
        <f t="shared" si="103"/>
        <v>1</v>
      </c>
    </row>
    <row r="824" spans="1:37" ht="13.5" customHeight="1">
      <c r="A824" s="13" t="s">
        <v>848</v>
      </c>
      <c r="B824" s="13" t="s">
        <v>3147</v>
      </c>
      <c r="C824" s="13" t="s">
        <v>2138</v>
      </c>
      <c r="D824" s="13" t="s">
        <v>4676</v>
      </c>
      <c r="E824" s="21" t="s">
        <v>5779</v>
      </c>
      <c r="F824" s="21" t="s">
        <v>10881</v>
      </c>
      <c r="G824" s="15" t="s">
        <v>3341</v>
      </c>
      <c r="H824" s="14" t="s">
        <v>10882</v>
      </c>
      <c r="I824" s="16" t="s">
        <v>8765</v>
      </c>
      <c r="J824" s="13" t="str">
        <f t="shared" si="97"/>
        <v>tkhp890805@softbank.ne.jp</v>
      </c>
      <c r="K824" s="28" t="str">
        <f t="shared" si="98"/>
        <v>緩和ケア 一宮看護師</v>
      </c>
      <c r="L824" s="13">
        <f t="shared" si="104"/>
        <v>19</v>
      </c>
      <c r="M824" s="61" t="s">
        <v>977</v>
      </c>
      <c r="N824" s="13">
        <v>9</v>
      </c>
      <c r="O824" s="13">
        <v>3</v>
      </c>
      <c r="P824" s="13"/>
      <c r="Q824" s="13"/>
      <c r="R824" s="17">
        <v>46132</v>
      </c>
      <c r="S824" s="81" t="s">
        <v>10883</v>
      </c>
      <c r="T824" s="24"/>
      <c r="U824" s="13" t="s">
        <v>3034</v>
      </c>
      <c r="V824" s="13" t="s">
        <v>5577</v>
      </c>
      <c r="W824" s="13"/>
      <c r="X824" s="13" t="s">
        <v>5708</v>
      </c>
      <c r="Y824" s="13" t="s">
        <v>5708</v>
      </c>
      <c r="Z824" s="13" t="s">
        <v>5708</v>
      </c>
      <c r="AA824" s="104" t="s">
        <v>8277</v>
      </c>
      <c r="AB824" s="103"/>
      <c r="AC824" s="12">
        <f t="shared" si="99"/>
        <v>2</v>
      </c>
      <c r="AD824" s="103"/>
      <c r="AE824" s="12">
        <f t="shared" si="100"/>
        <v>2</v>
      </c>
      <c r="AF824" s="103"/>
      <c r="AG824" s="12">
        <f t="shared" si="101"/>
        <v>2</v>
      </c>
      <c r="AH824" s="103"/>
      <c r="AI824" s="12">
        <f t="shared" si="102"/>
        <v>2</v>
      </c>
      <c r="AJ824" s="103" t="s">
        <v>977</v>
      </c>
      <c r="AK824" s="12">
        <f t="shared" si="103"/>
        <v>1</v>
      </c>
    </row>
    <row r="825" spans="1:37" ht="13.5" customHeight="1">
      <c r="A825" s="13" t="s">
        <v>849</v>
      </c>
      <c r="B825" s="13" t="s">
        <v>3147</v>
      </c>
      <c r="C825" s="13" t="s">
        <v>2139</v>
      </c>
      <c r="D825" s="13" t="s">
        <v>4677</v>
      </c>
      <c r="E825" s="21" t="s">
        <v>1015</v>
      </c>
      <c r="F825" s="21" t="s">
        <v>6077</v>
      </c>
      <c r="G825" s="15" t="s">
        <v>3370</v>
      </c>
      <c r="H825" s="14" t="s">
        <v>3606</v>
      </c>
      <c r="I825" s="22" t="s">
        <v>3206</v>
      </c>
      <c r="J825" s="13" t="str">
        <f t="shared" si="97"/>
        <v>tkhp890806@softbank.ne.jp</v>
      </c>
      <c r="K825" s="28" t="str">
        <f t="shared" si="98"/>
        <v>看護部 矢野事務員</v>
      </c>
      <c r="L825" s="13">
        <f t="shared" si="104"/>
        <v>17</v>
      </c>
      <c r="M825" s="61" t="s">
        <v>977</v>
      </c>
      <c r="N825" s="13">
        <v>12</v>
      </c>
      <c r="O825" s="13">
        <v>7</v>
      </c>
      <c r="P825" s="13"/>
      <c r="Q825" s="13"/>
      <c r="R825" s="17">
        <v>43397</v>
      </c>
      <c r="S825" s="82" t="s">
        <v>6844</v>
      </c>
      <c r="T825" s="18"/>
      <c r="U825" s="13" t="s">
        <v>3035</v>
      </c>
      <c r="V825" s="13" t="s">
        <v>5578</v>
      </c>
      <c r="W825" s="13"/>
      <c r="X825" s="13" t="s">
        <v>5708</v>
      </c>
      <c r="Y825" s="13" t="s">
        <v>5708</v>
      </c>
      <c r="Z825" s="13" t="s">
        <v>5708</v>
      </c>
      <c r="AA825" s="104" t="s">
        <v>8258</v>
      </c>
      <c r="AB825" s="103"/>
      <c r="AC825" s="12">
        <f t="shared" si="99"/>
        <v>2</v>
      </c>
      <c r="AD825" s="103"/>
      <c r="AE825" s="12">
        <f t="shared" si="100"/>
        <v>2</v>
      </c>
      <c r="AF825" s="103"/>
      <c r="AG825" s="12">
        <f t="shared" si="101"/>
        <v>2</v>
      </c>
      <c r="AH825" s="103"/>
      <c r="AI825" s="12">
        <f t="shared" si="102"/>
        <v>2</v>
      </c>
      <c r="AJ825" s="103" t="s">
        <v>977</v>
      </c>
      <c r="AK825" s="12">
        <f t="shared" si="103"/>
        <v>1</v>
      </c>
    </row>
    <row r="826" spans="1:37" ht="13.5" customHeight="1">
      <c r="A826" s="13" t="s">
        <v>850</v>
      </c>
      <c r="B826" s="13" t="s">
        <v>3147</v>
      </c>
      <c r="C826" s="13" t="s">
        <v>2140</v>
      </c>
      <c r="D826" s="13" t="s">
        <v>4678</v>
      </c>
      <c r="E826" s="21" t="s">
        <v>9252</v>
      </c>
      <c r="F826" s="21" t="s">
        <v>9253</v>
      </c>
      <c r="G826" s="15" t="s">
        <v>9255</v>
      </c>
      <c r="H826" s="14" t="s">
        <v>9254</v>
      </c>
      <c r="I826" s="22" t="s">
        <v>6457</v>
      </c>
      <c r="J826" s="13" t="str">
        <f t="shared" si="97"/>
        <v>tkhp890807@softbank.ne.jp</v>
      </c>
      <c r="K826" s="28" t="str">
        <f t="shared" si="98"/>
        <v>身体的拘束最小化チーム 松本副師長</v>
      </c>
      <c r="L826" s="13">
        <f t="shared" si="104"/>
        <v>33</v>
      </c>
      <c r="M826" s="61" t="s">
        <v>977</v>
      </c>
      <c r="N826" s="13">
        <v>9</v>
      </c>
      <c r="O826" s="13">
        <v>3</v>
      </c>
      <c r="P826" s="13"/>
      <c r="Q826" s="13"/>
      <c r="R826" s="17">
        <v>45748</v>
      </c>
      <c r="S826" s="80" t="s">
        <v>9258</v>
      </c>
      <c r="T826" s="18"/>
      <c r="U826" s="13" t="s">
        <v>3036</v>
      </c>
      <c r="V826" s="13" t="s">
        <v>5579</v>
      </c>
      <c r="W826" s="13"/>
      <c r="X826" s="13" t="s">
        <v>5708</v>
      </c>
      <c r="Y826" s="13" t="s">
        <v>5708</v>
      </c>
      <c r="Z826" s="13" t="s">
        <v>5708</v>
      </c>
      <c r="AA826" s="104" t="s">
        <v>8266</v>
      </c>
      <c r="AB826" s="103"/>
      <c r="AC826" s="12">
        <f t="shared" si="99"/>
        <v>2</v>
      </c>
      <c r="AD826" s="103"/>
      <c r="AE826" s="12">
        <f t="shared" si="100"/>
        <v>2</v>
      </c>
      <c r="AF826" s="103"/>
      <c r="AG826" s="12">
        <f t="shared" si="101"/>
        <v>2</v>
      </c>
      <c r="AH826" s="103"/>
      <c r="AI826" s="12">
        <f t="shared" si="102"/>
        <v>2</v>
      </c>
      <c r="AJ826" s="103" t="s">
        <v>977</v>
      </c>
      <c r="AK826" s="12">
        <f t="shared" si="103"/>
        <v>1</v>
      </c>
    </row>
    <row r="827" spans="1:37" ht="13.5" customHeight="1">
      <c r="A827" s="13" t="s">
        <v>851</v>
      </c>
      <c r="B827" s="13" t="s">
        <v>3147</v>
      </c>
      <c r="C827" s="13" t="s">
        <v>2141</v>
      </c>
      <c r="D827" s="13" t="s">
        <v>4679</v>
      </c>
      <c r="E827" s="21" t="s">
        <v>988</v>
      </c>
      <c r="F827" s="21" t="s">
        <v>6212</v>
      </c>
      <c r="G827" s="15"/>
      <c r="H827" s="14"/>
      <c r="I827" s="22" t="s">
        <v>1162</v>
      </c>
      <c r="J827" s="13" t="str">
        <f t="shared" si="97"/>
        <v>tkhp890808@softbank.ne.jp</v>
      </c>
      <c r="K827" s="28" t="str">
        <f t="shared" si="98"/>
        <v>食乳甲外科 オンコール用</v>
      </c>
      <c r="L827" s="13">
        <f t="shared" si="104"/>
        <v>23</v>
      </c>
      <c r="M827" s="61" t="s">
        <v>3211</v>
      </c>
      <c r="N827" s="13">
        <v>6</v>
      </c>
      <c r="O827" s="13">
        <v>7</v>
      </c>
      <c r="P827" s="13"/>
      <c r="Q827" s="13" t="s">
        <v>6996</v>
      </c>
      <c r="R827" s="17">
        <v>43976</v>
      </c>
      <c r="S827" s="80" t="s">
        <v>7031</v>
      </c>
      <c r="T827" s="18"/>
      <c r="U827" s="13" t="s">
        <v>2407</v>
      </c>
      <c r="V827" s="13" t="s">
        <v>5580</v>
      </c>
      <c r="W827" s="13"/>
      <c r="X827" s="13" t="s">
        <v>5708</v>
      </c>
      <c r="Y827" s="13" t="s">
        <v>5708</v>
      </c>
      <c r="Z827" s="13" t="s">
        <v>5708</v>
      </c>
      <c r="AA827" s="104" t="s">
        <v>7740</v>
      </c>
      <c r="AB827" s="103"/>
      <c r="AC827" s="12">
        <f t="shared" si="99"/>
        <v>2</v>
      </c>
      <c r="AD827" s="103"/>
      <c r="AE827" s="12">
        <f t="shared" si="100"/>
        <v>2</v>
      </c>
      <c r="AF827" s="103"/>
      <c r="AG827" s="12">
        <f t="shared" si="101"/>
        <v>2</v>
      </c>
      <c r="AH827" s="103"/>
      <c r="AI827" s="12">
        <f t="shared" si="102"/>
        <v>2</v>
      </c>
      <c r="AJ827" s="103" t="s">
        <v>3211</v>
      </c>
      <c r="AK827" s="12">
        <f t="shared" si="103"/>
        <v>1</v>
      </c>
    </row>
    <row r="828" spans="1:37" ht="13.5" customHeight="1">
      <c r="A828" s="13" t="s">
        <v>852</v>
      </c>
      <c r="B828" s="13" t="s">
        <v>3147</v>
      </c>
      <c r="C828" s="13" t="s">
        <v>2142</v>
      </c>
      <c r="D828" s="13" t="s">
        <v>4680</v>
      </c>
      <c r="E828" s="21" t="s">
        <v>7292</v>
      </c>
      <c r="F828" s="21" t="s">
        <v>7295</v>
      </c>
      <c r="G828" s="15" t="s">
        <v>7317</v>
      </c>
      <c r="H828" s="14" t="s">
        <v>6961</v>
      </c>
      <c r="I828" s="22" t="s">
        <v>1106</v>
      </c>
      <c r="J828" s="13" t="str">
        <f t="shared" si="97"/>
        <v>tkhp890809@softbank.ne.jp</v>
      </c>
      <c r="K828" s="28" t="str">
        <f t="shared" si="98"/>
        <v>経営企画・医療情報システム管理係長 石原一弘</v>
      </c>
      <c r="L828" s="13">
        <f t="shared" si="104"/>
        <v>43</v>
      </c>
      <c r="M828" s="61" t="s">
        <v>7303</v>
      </c>
      <c r="N828" s="13">
        <v>12</v>
      </c>
      <c r="O828" s="13">
        <v>6</v>
      </c>
      <c r="P828" s="13"/>
      <c r="Q828" s="13"/>
      <c r="R828" s="17">
        <v>45017</v>
      </c>
      <c r="S828" s="80" t="s">
        <v>7304</v>
      </c>
      <c r="T828" s="18"/>
      <c r="U828" s="13" t="s">
        <v>2765</v>
      </c>
      <c r="V828" s="13" t="s">
        <v>5581</v>
      </c>
      <c r="W828" s="13"/>
      <c r="X828" s="13" t="s">
        <v>5708</v>
      </c>
      <c r="Y828" s="13" t="s">
        <v>5708</v>
      </c>
      <c r="Z828" s="13" t="s">
        <v>5708</v>
      </c>
      <c r="AA828" s="104" t="s">
        <v>8434</v>
      </c>
      <c r="AB828" s="103"/>
      <c r="AC828" s="12">
        <f t="shared" si="99"/>
        <v>2</v>
      </c>
      <c r="AD828" s="103"/>
      <c r="AE828" s="12">
        <f t="shared" si="100"/>
        <v>2</v>
      </c>
      <c r="AF828" s="103"/>
      <c r="AG828" s="12">
        <f t="shared" si="101"/>
        <v>2</v>
      </c>
      <c r="AH828" s="103"/>
      <c r="AI828" s="12">
        <f t="shared" si="102"/>
        <v>2</v>
      </c>
      <c r="AJ828" s="103" t="s">
        <v>7303</v>
      </c>
      <c r="AK828" s="12">
        <f t="shared" si="103"/>
        <v>1</v>
      </c>
    </row>
    <row r="829" spans="1:37" ht="13.5" customHeight="1">
      <c r="A829" s="13" t="s">
        <v>853</v>
      </c>
      <c r="B829" s="13" t="s">
        <v>3147</v>
      </c>
      <c r="C829" s="13" t="s">
        <v>2143</v>
      </c>
      <c r="D829" s="13" t="s">
        <v>4681</v>
      </c>
      <c r="E829" s="21" t="s">
        <v>8869</v>
      </c>
      <c r="F829" s="12" t="s">
        <v>8591</v>
      </c>
      <c r="G829" s="15" t="s">
        <v>8870</v>
      </c>
      <c r="H829" s="12" t="s">
        <v>3626</v>
      </c>
      <c r="I829" s="16" t="s">
        <v>6343</v>
      </c>
      <c r="J829" s="13" t="str">
        <f t="shared" si="97"/>
        <v>tkhp890810@softbank.ne.jp</v>
      </c>
      <c r="K829" s="28" t="str">
        <f t="shared" si="98"/>
        <v>救急科 佐藤裕紀</v>
      </c>
      <c r="L829" s="13">
        <f t="shared" si="104"/>
        <v>15</v>
      </c>
      <c r="M829" s="61" t="s">
        <v>8891</v>
      </c>
      <c r="N829" s="13">
        <v>6</v>
      </c>
      <c r="O829" s="13">
        <v>1</v>
      </c>
      <c r="P829" s="13"/>
      <c r="Q829" s="13"/>
      <c r="R829" s="17">
        <v>45383</v>
      </c>
      <c r="S829" s="80" t="s">
        <v>8650</v>
      </c>
      <c r="T829" s="18"/>
      <c r="U829" s="13" t="s">
        <v>2756</v>
      </c>
      <c r="V829" s="13" t="s">
        <v>5582</v>
      </c>
      <c r="W829" s="13"/>
      <c r="X829" s="13" t="s">
        <v>5708</v>
      </c>
      <c r="Y829" s="13" t="s">
        <v>5708</v>
      </c>
      <c r="Z829" s="13" t="s">
        <v>5708</v>
      </c>
      <c r="AA829" s="104" t="s">
        <v>8106</v>
      </c>
      <c r="AB829" s="103"/>
      <c r="AC829" s="12">
        <f t="shared" si="99"/>
        <v>2</v>
      </c>
      <c r="AD829" s="103" t="s">
        <v>8591</v>
      </c>
      <c r="AE829" s="12">
        <f t="shared" si="100"/>
        <v>1</v>
      </c>
      <c r="AF829" s="103" t="s">
        <v>3626</v>
      </c>
      <c r="AG829" s="12">
        <f t="shared" si="101"/>
        <v>1</v>
      </c>
      <c r="AH829" s="103" t="s">
        <v>8621</v>
      </c>
      <c r="AI829" s="12">
        <f t="shared" si="102"/>
        <v>0</v>
      </c>
      <c r="AJ829" s="103" t="s">
        <v>973</v>
      </c>
      <c r="AK829" s="12">
        <f t="shared" si="103"/>
        <v>0</v>
      </c>
    </row>
    <row r="830" spans="1:37" ht="13.5" customHeight="1">
      <c r="A830" s="138" t="s">
        <v>854</v>
      </c>
      <c r="B830" s="13" t="s">
        <v>3147</v>
      </c>
      <c r="C830" s="13" t="s">
        <v>2144</v>
      </c>
      <c r="D830" s="13" t="s">
        <v>4682</v>
      </c>
      <c r="E830" s="21" t="s">
        <v>10223</v>
      </c>
      <c r="F830" s="21" t="s">
        <v>10245</v>
      </c>
      <c r="G830" s="15" t="s">
        <v>10222</v>
      </c>
      <c r="H830" s="14"/>
      <c r="I830" s="22" t="s">
        <v>10224</v>
      </c>
      <c r="J830" s="13" t="str">
        <f t="shared" si="97"/>
        <v>tkhp890811@softbank.ne.jp</v>
      </c>
      <c r="K830" s="28" t="str">
        <f t="shared" si="98"/>
        <v>総務課 警備員･守衛用１</v>
      </c>
      <c r="L830" s="13">
        <f t="shared" si="104"/>
        <v>22</v>
      </c>
      <c r="M830" s="61" t="s">
        <v>3566</v>
      </c>
      <c r="N830" s="13">
        <v>12</v>
      </c>
      <c r="O830" s="13">
        <v>7</v>
      </c>
      <c r="P830" s="13"/>
      <c r="Q830" s="13"/>
      <c r="R830" s="17">
        <v>46059</v>
      </c>
      <c r="S830" s="81" t="s">
        <v>10225</v>
      </c>
      <c r="T830" s="23"/>
      <c r="U830" s="13" t="s">
        <v>2797</v>
      </c>
      <c r="V830" s="13" t="s">
        <v>5583</v>
      </c>
      <c r="W830" s="13"/>
      <c r="X830" s="13" t="s">
        <v>5708</v>
      </c>
      <c r="Y830" s="13" t="s">
        <v>5708</v>
      </c>
      <c r="Z830" s="13" t="s">
        <v>5708</v>
      </c>
      <c r="AA830" s="104" t="s">
        <v>8107</v>
      </c>
      <c r="AB830" s="103"/>
      <c r="AC830" s="12">
        <f t="shared" si="99"/>
        <v>2</v>
      </c>
      <c r="AD830" s="103"/>
      <c r="AE830" s="12">
        <f t="shared" si="100"/>
        <v>2</v>
      </c>
      <c r="AF830" s="103"/>
      <c r="AG830" s="12">
        <f t="shared" si="101"/>
        <v>2</v>
      </c>
      <c r="AH830" s="103"/>
      <c r="AI830" s="12">
        <f t="shared" si="102"/>
        <v>2</v>
      </c>
      <c r="AJ830" s="103" t="s">
        <v>973</v>
      </c>
      <c r="AK830" s="12">
        <f t="shared" si="103"/>
        <v>0</v>
      </c>
    </row>
    <row r="831" spans="1:37" ht="13.5" customHeight="1">
      <c r="A831" s="13" t="s">
        <v>855</v>
      </c>
      <c r="B831" s="13" t="s">
        <v>3147</v>
      </c>
      <c r="C831" s="13" t="s">
        <v>3171</v>
      </c>
      <c r="D831" s="13" t="s">
        <v>4683</v>
      </c>
      <c r="E831" s="21" t="s">
        <v>9581</v>
      </c>
      <c r="F831" s="21" t="s">
        <v>9582</v>
      </c>
      <c r="G831" s="15" t="s">
        <v>7347</v>
      </c>
      <c r="H831" s="14" t="s">
        <v>9583</v>
      </c>
      <c r="I831" s="16" t="s">
        <v>8619</v>
      </c>
      <c r="J831" s="13" t="str">
        <f t="shared" si="97"/>
        <v>tkhp890812@softbank.ne.jp</v>
      </c>
      <c r="K831" s="28" t="str">
        <f t="shared" si="98"/>
        <v>血液内科 橋田里妙</v>
      </c>
      <c r="L831" s="13">
        <f t="shared" si="104"/>
        <v>17</v>
      </c>
      <c r="M831" s="61" t="s">
        <v>3209</v>
      </c>
      <c r="N831" s="13">
        <v>6</v>
      </c>
      <c r="O831" s="13">
        <v>1</v>
      </c>
      <c r="P831" s="13"/>
      <c r="Q831" s="13"/>
      <c r="R831" s="17">
        <v>46014</v>
      </c>
      <c r="S831" s="80" t="s">
        <v>9584</v>
      </c>
      <c r="T831" s="18"/>
      <c r="U831" s="13" t="s">
        <v>2563</v>
      </c>
      <c r="V831" s="13" t="s">
        <v>5584</v>
      </c>
      <c r="W831" s="13"/>
      <c r="X831" s="13" t="s">
        <v>5708</v>
      </c>
      <c r="Y831" s="13" t="s">
        <v>5708</v>
      </c>
      <c r="Z831" s="13" t="s">
        <v>5708</v>
      </c>
      <c r="AA831" s="104" t="s">
        <v>8063</v>
      </c>
      <c r="AB831" s="103"/>
      <c r="AC831" s="12">
        <f t="shared" si="99"/>
        <v>2</v>
      </c>
      <c r="AD831" s="103"/>
      <c r="AE831" s="12">
        <f t="shared" si="100"/>
        <v>2</v>
      </c>
      <c r="AF831" s="103"/>
      <c r="AG831" s="12">
        <f t="shared" si="101"/>
        <v>2</v>
      </c>
      <c r="AH831" s="103"/>
      <c r="AI831" s="12">
        <f t="shared" si="102"/>
        <v>2</v>
      </c>
      <c r="AJ831" s="103" t="s">
        <v>1236</v>
      </c>
      <c r="AK831" s="12">
        <f t="shared" si="103"/>
        <v>0</v>
      </c>
    </row>
    <row r="832" spans="1:37" ht="13.5" customHeight="1">
      <c r="A832" s="13" t="s">
        <v>856</v>
      </c>
      <c r="B832" s="13" t="s">
        <v>3147</v>
      </c>
      <c r="C832" s="13" t="s">
        <v>2145</v>
      </c>
      <c r="D832" s="13" t="s">
        <v>4684</v>
      </c>
      <c r="E832" s="21" t="s">
        <v>10353</v>
      </c>
      <c r="F832" s="21" t="s">
        <v>7260</v>
      </c>
      <c r="G832" s="15" t="s">
        <v>10639</v>
      </c>
      <c r="H832" s="14" t="s">
        <v>7261</v>
      </c>
      <c r="I832" s="22" t="s">
        <v>1118</v>
      </c>
      <c r="J832" s="13" t="str">
        <f t="shared" si="97"/>
        <v>tkhp890813@softbank.ne.jp</v>
      </c>
      <c r="K832" s="28" t="str">
        <f t="shared" si="98"/>
        <v>臨床工学部 西川大地</v>
      </c>
      <c r="L832" s="13">
        <f t="shared" si="104"/>
        <v>19</v>
      </c>
      <c r="M832" s="61" t="s">
        <v>10354</v>
      </c>
      <c r="N832" s="13">
        <v>12</v>
      </c>
      <c r="O832" s="13">
        <v>5</v>
      </c>
      <c r="P832" s="13"/>
      <c r="Q832" s="13"/>
      <c r="R832" s="17">
        <v>45017</v>
      </c>
      <c r="S832" s="80" t="s">
        <v>7265</v>
      </c>
      <c r="T832" s="18"/>
      <c r="U832" s="13" t="s">
        <v>2919</v>
      </c>
      <c r="V832" s="13" t="s">
        <v>5585</v>
      </c>
      <c r="W832" s="13"/>
      <c r="X832" s="13" t="s">
        <v>5708</v>
      </c>
      <c r="Y832" s="13" t="s">
        <v>5708</v>
      </c>
      <c r="Z832" s="13" t="s">
        <v>5708</v>
      </c>
      <c r="AA832" s="104" t="s">
        <v>8389</v>
      </c>
      <c r="AB832" s="103"/>
      <c r="AC832" s="12">
        <f t="shared" si="99"/>
        <v>2</v>
      </c>
      <c r="AD832" s="103"/>
      <c r="AE832" s="12">
        <f t="shared" si="100"/>
        <v>2</v>
      </c>
      <c r="AF832" s="103"/>
      <c r="AG832" s="12">
        <f t="shared" si="101"/>
        <v>2</v>
      </c>
      <c r="AH832" s="103"/>
      <c r="AI832" s="12">
        <f t="shared" si="102"/>
        <v>2</v>
      </c>
      <c r="AJ832" s="103" t="s">
        <v>6185</v>
      </c>
      <c r="AK832" s="12">
        <f t="shared" si="103"/>
        <v>0</v>
      </c>
    </row>
    <row r="833" spans="1:37" ht="13.5" customHeight="1">
      <c r="A833" s="13" t="s">
        <v>857</v>
      </c>
      <c r="B833" s="13" t="s">
        <v>3147</v>
      </c>
      <c r="C833" s="13" t="s">
        <v>2146</v>
      </c>
      <c r="D833" s="13" t="s">
        <v>4685</v>
      </c>
      <c r="E833" s="21" t="s">
        <v>10353</v>
      </c>
      <c r="F833" s="21" t="s">
        <v>6078</v>
      </c>
      <c r="G833" s="15" t="s">
        <v>10639</v>
      </c>
      <c r="H833" s="14" t="s">
        <v>3791</v>
      </c>
      <c r="I833" s="22" t="s">
        <v>7049</v>
      </c>
      <c r="J833" s="13" t="str">
        <f t="shared" si="97"/>
        <v>tkhp890814@softbank.ne.jp</v>
      </c>
      <c r="K833" s="28" t="str">
        <f t="shared" si="98"/>
        <v>臨床工学部 森西啓介</v>
      </c>
      <c r="L833" s="13">
        <f t="shared" si="104"/>
        <v>19</v>
      </c>
      <c r="M833" s="61" t="s">
        <v>10354</v>
      </c>
      <c r="N833" s="13">
        <v>12</v>
      </c>
      <c r="O833" s="13">
        <v>5</v>
      </c>
      <c r="P833" s="13"/>
      <c r="Q833" s="13"/>
      <c r="R833" s="17">
        <v>41611</v>
      </c>
      <c r="S833" s="80" t="s">
        <v>6845</v>
      </c>
      <c r="T833" s="18"/>
      <c r="U833" s="13" t="s">
        <v>2920</v>
      </c>
      <c r="V833" s="13" t="s">
        <v>5586</v>
      </c>
      <c r="W833" s="13"/>
      <c r="X833" s="13" t="s">
        <v>5708</v>
      </c>
      <c r="Y833" s="13" t="s">
        <v>5708</v>
      </c>
      <c r="Z833" s="13" t="s">
        <v>5708</v>
      </c>
      <c r="AA833" s="104" t="s">
        <v>8390</v>
      </c>
      <c r="AB833" s="103"/>
      <c r="AC833" s="12">
        <f t="shared" si="99"/>
        <v>2</v>
      </c>
      <c r="AD833" s="103"/>
      <c r="AE833" s="12">
        <f t="shared" si="100"/>
        <v>2</v>
      </c>
      <c r="AF833" s="103"/>
      <c r="AG833" s="12">
        <f t="shared" si="101"/>
        <v>2</v>
      </c>
      <c r="AH833" s="103"/>
      <c r="AI833" s="12">
        <f t="shared" si="102"/>
        <v>2</v>
      </c>
      <c r="AJ833" s="103" t="s">
        <v>6185</v>
      </c>
      <c r="AK833" s="12">
        <f t="shared" si="103"/>
        <v>0</v>
      </c>
    </row>
    <row r="834" spans="1:37" ht="13.5" customHeight="1">
      <c r="A834" s="13" t="s">
        <v>858</v>
      </c>
      <c r="B834" s="13" t="s">
        <v>3147</v>
      </c>
      <c r="C834" s="13" t="s">
        <v>2147</v>
      </c>
      <c r="D834" s="13" t="s">
        <v>4686</v>
      </c>
      <c r="E834" s="21" t="s">
        <v>5841</v>
      </c>
      <c r="F834" s="21" t="s">
        <v>7220</v>
      </c>
      <c r="G834" s="15" t="s">
        <v>3434</v>
      </c>
      <c r="H834" s="14" t="s">
        <v>7221</v>
      </c>
      <c r="I834" s="22" t="s">
        <v>930</v>
      </c>
      <c r="J834" s="13" t="str">
        <f t="shared" ref="J834:J897" si="105">"tkhp89"&amp;A834&amp;"@softbank.ne.jp"</f>
        <v>tkhp890815@softbank.ne.jp</v>
      </c>
      <c r="K834" s="28" t="str">
        <f t="shared" ref="K834:K897" si="106">E834&amp;" "&amp;F834</f>
        <v>病院長秘書 徳田美幸</v>
      </c>
      <c r="L834" s="13">
        <f t="shared" si="104"/>
        <v>19</v>
      </c>
      <c r="M834" s="61" t="s">
        <v>3566</v>
      </c>
      <c r="N834" s="13">
        <v>12</v>
      </c>
      <c r="O834" s="13">
        <v>6</v>
      </c>
      <c r="P834" s="13"/>
      <c r="Q834" s="13"/>
      <c r="R834" s="17">
        <v>44988</v>
      </c>
      <c r="S834" s="80" t="s">
        <v>7222</v>
      </c>
      <c r="T834" s="18"/>
      <c r="U834" s="13" t="s">
        <v>3057</v>
      </c>
      <c r="V834" s="13" t="s">
        <v>5587</v>
      </c>
      <c r="W834" s="13"/>
      <c r="X834" s="13" t="s">
        <v>5708</v>
      </c>
      <c r="Y834" s="13" t="s">
        <v>5708</v>
      </c>
      <c r="Z834" s="13" t="s">
        <v>5708</v>
      </c>
      <c r="AA834" s="104" t="s">
        <v>8427</v>
      </c>
      <c r="AB834" s="103"/>
      <c r="AC834" s="12">
        <f t="shared" ref="AC834:AC897" si="107">IF(AB834="",2,IF(E834=AB834,1,0))</f>
        <v>2</v>
      </c>
      <c r="AD834" s="103"/>
      <c r="AE834" s="12">
        <f t="shared" ref="AE834:AE897" si="108">IF(AD834="",2,IF(F834=AD834,1,0))</f>
        <v>2</v>
      </c>
      <c r="AF834" s="103"/>
      <c r="AG834" s="12">
        <f t="shared" ref="AG834:AG897" si="109">IF(AF834="",2,IF(H834=AF834,1,0))</f>
        <v>2</v>
      </c>
      <c r="AH834" s="103"/>
      <c r="AI834" s="12">
        <f t="shared" ref="AI834:AI897" si="110">IF(AH834="",2,IF(I834=AH834,1,0))</f>
        <v>2</v>
      </c>
      <c r="AJ834" s="103" t="s">
        <v>3566</v>
      </c>
      <c r="AK834" s="12">
        <f t="shared" ref="AK834:AK897" si="111">IF(AJ834="",2,IF(M834=AJ834,1,0))</f>
        <v>1</v>
      </c>
    </row>
    <row r="835" spans="1:37" ht="13.5" customHeight="1">
      <c r="A835" s="13" t="s">
        <v>859</v>
      </c>
      <c r="B835" s="13" t="s">
        <v>3147</v>
      </c>
      <c r="C835" s="13" t="s">
        <v>2148</v>
      </c>
      <c r="D835" s="13" t="s">
        <v>4687</v>
      </c>
      <c r="E835" s="21" t="s">
        <v>10350</v>
      </c>
      <c r="F835" s="21" t="s">
        <v>6404</v>
      </c>
      <c r="G835" s="15" t="s">
        <v>10351</v>
      </c>
      <c r="H835" s="14" t="s">
        <v>3713</v>
      </c>
      <c r="I835" s="22" t="s">
        <v>3535</v>
      </c>
      <c r="J835" s="13" t="str">
        <f t="shared" si="105"/>
        <v>tkhp890816@softbank.ne.jp</v>
      </c>
      <c r="K835" s="28" t="str">
        <f t="shared" si="106"/>
        <v>臨床研究推進部 前田和輝</v>
      </c>
      <c r="L835" s="13">
        <f t="shared" si="104"/>
        <v>23</v>
      </c>
      <c r="M835" s="61" t="s">
        <v>10349</v>
      </c>
      <c r="N835" s="13">
        <v>12</v>
      </c>
      <c r="O835" s="13">
        <v>4</v>
      </c>
      <c r="P835" s="13"/>
      <c r="Q835" s="13"/>
      <c r="R835" s="17">
        <v>44098</v>
      </c>
      <c r="S835" s="80" t="s">
        <v>6846</v>
      </c>
      <c r="T835" s="18"/>
      <c r="U835" s="13" t="s">
        <v>2921</v>
      </c>
      <c r="V835" s="13" t="s">
        <v>5588</v>
      </c>
      <c r="W835" s="13"/>
      <c r="X835" s="13" t="s">
        <v>5708</v>
      </c>
      <c r="Y835" s="13" t="s">
        <v>5708</v>
      </c>
      <c r="Z835" s="13" t="s">
        <v>5708</v>
      </c>
      <c r="AA835" s="104" t="s">
        <v>8139</v>
      </c>
      <c r="AB835" s="103"/>
      <c r="AC835" s="12">
        <f t="shared" si="107"/>
        <v>2</v>
      </c>
      <c r="AD835" s="103"/>
      <c r="AE835" s="12">
        <f t="shared" si="108"/>
        <v>2</v>
      </c>
      <c r="AF835" s="103"/>
      <c r="AG835" s="12">
        <f t="shared" si="109"/>
        <v>2</v>
      </c>
      <c r="AH835" s="103"/>
      <c r="AI835" s="12">
        <f t="shared" si="110"/>
        <v>2</v>
      </c>
      <c r="AJ835" s="103" t="s">
        <v>6408</v>
      </c>
      <c r="AK835" s="12">
        <f t="shared" si="111"/>
        <v>0</v>
      </c>
    </row>
    <row r="836" spans="1:37" ht="13.5" customHeight="1">
      <c r="A836" s="13" t="s">
        <v>860</v>
      </c>
      <c r="B836" s="13" t="s">
        <v>3147</v>
      </c>
      <c r="C836" s="13" t="s">
        <v>2149</v>
      </c>
      <c r="D836" s="13" t="s">
        <v>4688</v>
      </c>
      <c r="E836" s="21" t="s">
        <v>9138</v>
      </c>
      <c r="F836" s="21" t="s">
        <v>6079</v>
      </c>
      <c r="G836" s="15" t="s">
        <v>3338</v>
      </c>
      <c r="H836" s="14" t="s">
        <v>3792</v>
      </c>
      <c r="I836" s="22" t="s">
        <v>7262</v>
      </c>
      <c r="J836" s="13" t="str">
        <f t="shared" si="105"/>
        <v>tkhp890817@softbank.ne.jp</v>
      </c>
      <c r="K836" s="28" t="str">
        <f t="shared" si="106"/>
        <v>安全管理部 近田優介</v>
      </c>
      <c r="L836" s="13">
        <f t="shared" si="104"/>
        <v>19</v>
      </c>
      <c r="M836" s="61" t="s">
        <v>6904</v>
      </c>
      <c r="N836" s="13"/>
      <c r="O836" s="13"/>
      <c r="P836" s="13" t="s">
        <v>9127</v>
      </c>
      <c r="Q836" s="13"/>
      <c r="R836" s="17">
        <v>45748</v>
      </c>
      <c r="S836" s="80" t="s">
        <v>9141</v>
      </c>
      <c r="T836" s="18"/>
      <c r="U836" s="13" t="s">
        <v>2922</v>
      </c>
      <c r="V836" s="13" t="s">
        <v>5589</v>
      </c>
      <c r="W836" s="13"/>
      <c r="X836" s="13" t="s">
        <v>5708</v>
      </c>
      <c r="Y836" s="13" t="s">
        <v>5708</v>
      </c>
      <c r="Z836" s="13" t="s">
        <v>5708</v>
      </c>
      <c r="AA836" s="104" t="s">
        <v>8391</v>
      </c>
      <c r="AB836" s="103"/>
      <c r="AC836" s="12">
        <f t="shared" si="107"/>
        <v>2</v>
      </c>
      <c r="AD836" s="103"/>
      <c r="AE836" s="12">
        <f t="shared" si="108"/>
        <v>2</v>
      </c>
      <c r="AF836" s="103"/>
      <c r="AG836" s="12">
        <f t="shared" si="109"/>
        <v>2</v>
      </c>
      <c r="AH836" s="103"/>
      <c r="AI836" s="12">
        <f t="shared" si="110"/>
        <v>2</v>
      </c>
      <c r="AJ836" s="103" t="s">
        <v>6185</v>
      </c>
      <c r="AK836" s="12">
        <f t="shared" si="111"/>
        <v>0</v>
      </c>
    </row>
    <row r="837" spans="1:37" ht="13.5" customHeight="1">
      <c r="A837" s="13" t="s">
        <v>860</v>
      </c>
      <c r="B837" s="13" t="s">
        <v>3147</v>
      </c>
      <c r="C837" s="13" t="s">
        <v>2149</v>
      </c>
      <c r="D837" s="13" t="s">
        <v>4688</v>
      </c>
      <c r="E837" s="21" t="s">
        <v>10353</v>
      </c>
      <c r="F837" s="21" t="s">
        <v>6079</v>
      </c>
      <c r="G837" s="15" t="s">
        <v>10639</v>
      </c>
      <c r="H837" s="14" t="s">
        <v>3792</v>
      </c>
      <c r="I837" s="22" t="s">
        <v>7262</v>
      </c>
      <c r="J837" s="13" t="str">
        <f t="shared" si="105"/>
        <v>tkhp890817@softbank.ne.jp</v>
      </c>
      <c r="K837" s="28" t="str">
        <f t="shared" si="106"/>
        <v>臨床工学部 近田優介</v>
      </c>
      <c r="L837" s="13">
        <f t="shared" si="104"/>
        <v>19</v>
      </c>
      <c r="M837" s="61" t="s">
        <v>10354</v>
      </c>
      <c r="N837" s="13">
        <v>10</v>
      </c>
      <c r="O837" s="13">
        <v>5</v>
      </c>
      <c r="P837" s="13" t="s">
        <v>9285</v>
      </c>
      <c r="Q837" s="13"/>
      <c r="R837" s="17">
        <v>40752</v>
      </c>
      <c r="S837" s="80" t="s">
        <v>6847</v>
      </c>
      <c r="T837" s="18"/>
      <c r="U837" s="13" t="s">
        <v>2922</v>
      </c>
      <c r="V837" s="13" t="s">
        <v>5589</v>
      </c>
      <c r="W837" s="13"/>
      <c r="X837" s="13" t="s">
        <v>5708</v>
      </c>
      <c r="Y837" s="13" t="s">
        <v>5708</v>
      </c>
      <c r="Z837" s="13" t="s">
        <v>5708</v>
      </c>
      <c r="AA837" s="104" t="s">
        <v>8391</v>
      </c>
      <c r="AB837" s="103"/>
      <c r="AC837" s="12">
        <f t="shared" si="107"/>
        <v>2</v>
      </c>
      <c r="AD837" s="103"/>
      <c r="AE837" s="12">
        <f t="shared" si="108"/>
        <v>2</v>
      </c>
      <c r="AF837" s="103"/>
      <c r="AG837" s="12">
        <f t="shared" si="109"/>
        <v>2</v>
      </c>
      <c r="AH837" s="103"/>
      <c r="AI837" s="12">
        <f t="shared" si="110"/>
        <v>2</v>
      </c>
      <c r="AJ837" s="103" t="s">
        <v>6185</v>
      </c>
      <c r="AK837" s="12">
        <f t="shared" si="111"/>
        <v>0</v>
      </c>
    </row>
    <row r="838" spans="1:37" ht="13.5" customHeight="1">
      <c r="A838" s="13" t="s">
        <v>861</v>
      </c>
      <c r="B838" s="13" t="s">
        <v>3147</v>
      </c>
      <c r="C838" s="13" t="s">
        <v>2150</v>
      </c>
      <c r="D838" s="13" t="s">
        <v>4689</v>
      </c>
      <c r="E838" s="21" t="s">
        <v>10353</v>
      </c>
      <c r="F838" s="21" t="s">
        <v>6080</v>
      </c>
      <c r="G838" s="15" t="s">
        <v>10639</v>
      </c>
      <c r="H838" s="14" t="s">
        <v>3675</v>
      </c>
      <c r="I838" s="22" t="s">
        <v>931</v>
      </c>
      <c r="J838" s="13" t="str">
        <f t="shared" si="105"/>
        <v>tkhp890818@softbank.ne.jp</v>
      </c>
      <c r="K838" s="28" t="str">
        <f t="shared" si="106"/>
        <v>臨床工学部 藤井有美子</v>
      </c>
      <c r="L838" s="13">
        <f t="shared" si="104"/>
        <v>21</v>
      </c>
      <c r="M838" s="61" t="s">
        <v>10354</v>
      </c>
      <c r="N838" s="13">
        <v>12</v>
      </c>
      <c r="O838" s="13">
        <v>5</v>
      </c>
      <c r="P838" s="13"/>
      <c r="Q838" s="13"/>
      <c r="R838" s="17">
        <v>40752</v>
      </c>
      <c r="S838" s="80" t="s">
        <v>6848</v>
      </c>
      <c r="T838" s="18"/>
      <c r="U838" s="13" t="s">
        <v>2923</v>
      </c>
      <c r="V838" s="13" t="s">
        <v>5590</v>
      </c>
      <c r="W838" s="13"/>
      <c r="X838" s="13" t="s">
        <v>5708</v>
      </c>
      <c r="Y838" s="13" t="s">
        <v>5708</v>
      </c>
      <c r="Z838" s="13" t="s">
        <v>5708</v>
      </c>
      <c r="AA838" s="104" t="s">
        <v>8392</v>
      </c>
      <c r="AB838" s="103"/>
      <c r="AC838" s="12">
        <f t="shared" si="107"/>
        <v>2</v>
      </c>
      <c r="AD838" s="103"/>
      <c r="AE838" s="12">
        <f t="shared" si="108"/>
        <v>2</v>
      </c>
      <c r="AF838" s="103"/>
      <c r="AG838" s="12">
        <f t="shared" si="109"/>
        <v>2</v>
      </c>
      <c r="AH838" s="103"/>
      <c r="AI838" s="12">
        <f t="shared" si="110"/>
        <v>2</v>
      </c>
      <c r="AJ838" s="103" t="s">
        <v>6185</v>
      </c>
      <c r="AK838" s="12">
        <f t="shared" si="111"/>
        <v>0</v>
      </c>
    </row>
    <row r="839" spans="1:37" ht="13.5" customHeight="1">
      <c r="A839" s="13" t="s">
        <v>862</v>
      </c>
      <c r="B839" s="13" t="s">
        <v>3147</v>
      </c>
      <c r="C839" s="13" t="s">
        <v>2151</v>
      </c>
      <c r="D839" s="13" t="s">
        <v>4690</v>
      </c>
      <c r="E839" s="21" t="s">
        <v>10353</v>
      </c>
      <c r="F839" s="21" t="s">
        <v>6081</v>
      </c>
      <c r="G839" s="15" t="s">
        <v>10639</v>
      </c>
      <c r="H839" s="14" t="s">
        <v>3629</v>
      </c>
      <c r="I839" s="22" t="s">
        <v>7263</v>
      </c>
      <c r="J839" s="13" t="str">
        <f t="shared" si="105"/>
        <v>tkhp890819@softbank.ne.jp</v>
      </c>
      <c r="K839" s="28" t="str">
        <f t="shared" si="106"/>
        <v>臨床工学部 緒方良輔</v>
      </c>
      <c r="L839" s="13">
        <f t="shared" si="104"/>
        <v>19</v>
      </c>
      <c r="M839" s="61" t="s">
        <v>10354</v>
      </c>
      <c r="N839" s="13">
        <v>12</v>
      </c>
      <c r="O839" s="13">
        <v>5</v>
      </c>
      <c r="P839" s="13"/>
      <c r="Q839" s="13"/>
      <c r="R839" s="17">
        <v>41729</v>
      </c>
      <c r="S839" s="81" t="s">
        <v>6849</v>
      </c>
      <c r="T839" s="24"/>
      <c r="U839" s="13" t="s">
        <v>2924</v>
      </c>
      <c r="V839" s="13" t="s">
        <v>5591</v>
      </c>
      <c r="W839" s="13"/>
      <c r="X839" s="13" t="s">
        <v>5708</v>
      </c>
      <c r="Y839" s="13" t="s">
        <v>5708</v>
      </c>
      <c r="Z839" s="13" t="s">
        <v>5708</v>
      </c>
      <c r="AA839" s="104" t="s">
        <v>8393</v>
      </c>
      <c r="AB839" s="103"/>
      <c r="AC839" s="12">
        <f t="shared" si="107"/>
        <v>2</v>
      </c>
      <c r="AD839" s="103"/>
      <c r="AE839" s="12">
        <f t="shared" si="108"/>
        <v>2</v>
      </c>
      <c r="AF839" s="103"/>
      <c r="AG839" s="12">
        <f t="shared" si="109"/>
        <v>2</v>
      </c>
      <c r="AH839" s="103"/>
      <c r="AI839" s="12">
        <f t="shared" si="110"/>
        <v>2</v>
      </c>
      <c r="AJ839" s="103" t="s">
        <v>6185</v>
      </c>
      <c r="AK839" s="12">
        <f t="shared" si="111"/>
        <v>0</v>
      </c>
    </row>
    <row r="840" spans="1:37" ht="13.5" customHeight="1">
      <c r="A840" s="13" t="s">
        <v>863</v>
      </c>
      <c r="B840" s="13" t="s">
        <v>3147</v>
      </c>
      <c r="C840" s="13" t="s">
        <v>2152</v>
      </c>
      <c r="D840" s="13" t="s">
        <v>4691</v>
      </c>
      <c r="E840" s="21" t="s">
        <v>10353</v>
      </c>
      <c r="F840" s="21" t="s">
        <v>6082</v>
      </c>
      <c r="G840" s="15" t="s">
        <v>10639</v>
      </c>
      <c r="H840" s="14" t="s">
        <v>3793</v>
      </c>
      <c r="I840" s="22" t="s">
        <v>931</v>
      </c>
      <c r="J840" s="13" t="str">
        <f t="shared" si="105"/>
        <v>tkhp890820@softbank.ne.jp</v>
      </c>
      <c r="K840" s="28" t="str">
        <f t="shared" si="106"/>
        <v>臨床工学部 田坂浩樹</v>
      </c>
      <c r="L840" s="13">
        <f t="shared" si="104"/>
        <v>19</v>
      </c>
      <c r="M840" s="61" t="s">
        <v>10354</v>
      </c>
      <c r="N840" s="13">
        <v>12</v>
      </c>
      <c r="O840" s="13">
        <v>5</v>
      </c>
      <c r="P840" s="13"/>
      <c r="Q840" s="13"/>
      <c r="R840" s="17">
        <v>42454</v>
      </c>
      <c r="S840" s="80" t="s">
        <v>6850</v>
      </c>
      <c r="T840" s="18"/>
      <c r="U840" s="13" t="s">
        <v>2925</v>
      </c>
      <c r="V840" s="13" t="s">
        <v>5592</v>
      </c>
      <c r="W840" s="13"/>
      <c r="X840" s="13" t="s">
        <v>5708</v>
      </c>
      <c r="Y840" s="13" t="s">
        <v>5708</v>
      </c>
      <c r="Z840" s="13" t="s">
        <v>5708</v>
      </c>
      <c r="AA840" s="104" t="s">
        <v>8394</v>
      </c>
      <c r="AB840" s="103"/>
      <c r="AC840" s="12">
        <f t="shared" si="107"/>
        <v>2</v>
      </c>
      <c r="AD840" s="103"/>
      <c r="AE840" s="12">
        <f t="shared" si="108"/>
        <v>2</v>
      </c>
      <c r="AF840" s="103"/>
      <c r="AG840" s="12">
        <f t="shared" si="109"/>
        <v>2</v>
      </c>
      <c r="AH840" s="103"/>
      <c r="AI840" s="12">
        <f t="shared" si="110"/>
        <v>2</v>
      </c>
      <c r="AJ840" s="103" t="s">
        <v>6185</v>
      </c>
      <c r="AK840" s="12">
        <f t="shared" si="111"/>
        <v>0</v>
      </c>
    </row>
    <row r="841" spans="1:37" ht="13.5" customHeight="1">
      <c r="A841" s="13" t="s">
        <v>864</v>
      </c>
      <c r="B841" s="13" t="s">
        <v>3147</v>
      </c>
      <c r="C841" s="13" t="s">
        <v>2153</v>
      </c>
      <c r="D841" s="13" t="s">
        <v>4692</v>
      </c>
      <c r="E841" s="21" t="s">
        <v>10353</v>
      </c>
      <c r="F841" s="21" t="s">
        <v>6083</v>
      </c>
      <c r="G841" s="15" t="s">
        <v>10639</v>
      </c>
      <c r="H841" s="14" t="s">
        <v>3717</v>
      </c>
      <c r="I841" s="22" t="s">
        <v>931</v>
      </c>
      <c r="J841" s="13" t="str">
        <f t="shared" si="105"/>
        <v>tkhp890821@softbank.ne.jp</v>
      </c>
      <c r="K841" s="28" t="str">
        <f t="shared" si="106"/>
        <v>臨床工学部 林昌晃</v>
      </c>
      <c r="L841" s="13">
        <f t="shared" si="104"/>
        <v>17</v>
      </c>
      <c r="M841" s="61" t="s">
        <v>10354</v>
      </c>
      <c r="N841" s="13">
        <v>12</v>
      </c>
      <c r="O841" s="13">
        <v>5</v>
      </c>
      <c r="P841" s="13"/>
      <c r="Q841" s="13"/>
      <c r="R841" s="17">
        <v>40752</v>
      </c>
      <c r="S841" s="80" t="s">
        <v>6851</v>
      </c>
      <c r="T841" s="18"/>
      <c r="U841" s="13" t="s">
        <v>2926</v>
      </c>
      <c r="V841" s="13" t="s">
        <v>5593</v>
      </c>
      <c r="W841" s="13"/>
      <c r="X841" s="13" t="s">
        <v>5708</v>
      </c>
      <c r="Y841" s="13" t="s">
        <v>5708</v>
      </c>
      <c r="Z841" s="13" t="s">
        <v>5708</v>
      </c>
      <c r="AA841" s="104" t="s">
        <v>8395</v>
      </c>
      <c r="AB841" s="103"/>
      <c r="AC841" s="12">
        <f t="shared" si="107"/>
        <v>2</v>
      </c>
      <c r="AD841" s="103"/>
      <c r="AE841" s="12">
        <f t="shared" si="108"/>
        <v>2</v>
      </c>
      <c r="AF841" s="103"/>
      <c r="AG841" s="12">
        <f t="shared" si="109"/>
        <v>2</v>
      </c>
      <c r="AH841" s="103"/>
      <c r="AI841" s="12">
        <f t="shared" si="110"/>
        <v>2</v>
      </c>
      <c r="AJ841" s="103" t="s">
        <v>6185</v>
      </c>
      <c r="AK841" s="12">
        <f t="shared" si="111"/>
        <v>0</v>
      </c>
    </row>
    <row r="842" spans="1:37" ht="13.5" customHeight="1">
      <c r="A842" s="13" t="s">
        <v>865</v>
      </c>
      <c r="B842" s="13" t="s">
        <v>3147</v>
      </c>
      <c r="C842" s="13" t="s">
        <v>2154</v>
      </c>
      <c r="D842" s="13" t="s">
        <v>4693</v>
      </c>
      <c r="E842" s="21" t="s">
        <v>7231</v>
      </c>
      <c r="F842" s="21" t="s">
        <v>10287</v>
      </c>
      <c r="G842" s="15" t="s">
        <v>7232</v>
      </c>
      <c r="H842" s="14" t="s">
        <v>10289</v>
      </c>
      <c r="I842" s="16" t="s">
        <v>8619</v>
      </c>
      <c r="J842" s="13" t="str">
        <f t="shared" si="105"/>
        <v>tkhp890822@softbank.ne.jp</v>
      </c>
      <c r="K842" s="28" t="str">
        <f t="shared" si="106"/>
        <v>精神科神経科 前田拓也</v>
      </c>
      <c r="L842" s="13">
        <f t="shared" si="104"/>
        <v>21</v>
      </c>
      <c r="M842" s="61" t="s">
        <v>7230</v>
      </c>
      <c r="N842" s="13">
        <v>6</v>
      </c>
      <c r="O842" s="13">
        <v>1</v>
      </c>
      <c r="P842" s="13"/>
      <c r="Q842" s="13"/>
      <c r="R842" s="17">
        <v>46085</v>
      </c>
      <c r="S842" s="80" t="s">
        <v>10292</v>
      </c>
      <c r="T842" s="18"/>
      <c r="U842" s="13" t="s">
        <v>2530</v>
      </c>
      <c r="V842" s="13" t="s">
        <v>5594</v>
      </c>
      <c r="W842" s="13"/>
      <c r="X842" s="13" t="s">
        <v>5708</v>
      </c>
      <c r="Y842" s="13" t="s">
        <v>5708</v>
      </c>
      <c r="Z842" s="13" t="s">
        <v>5708</v>
      </c>
      <c r="AA842" s="104" t="s">
        <v>7939</v>
      </c>
      <c r="AB842" s="103"/>
      <c r="AC842" s="12">
        <f t="shared" si="107"/>
        <v>2</v>
      </c>
      <c r="AD842" s="103"/>
      <c r="AE842" s="12">
        <f t="shared" si="108"/>
        <v>2</v>
      </c>
      <c r="AF842" s="103"/>
      <c r="AG842" s="12">
        <f t="shared" si="109"/>
        <v>2</v>
      </c>
      <c r="AH842" s="103" t="s">
        <v>6343</v>
      </c>
      <c r="AI842" s="12">
        <f t="shared" si="110"/>
        <v>0</v>
      </c>
      <c r="AJ842" s="103" t="s">
        <v>7230</v>
      </c>
      <c r="AK842" s="12">
        <f t="shared" si="111"/>
        <v>1</v>
      </c>
    </row>
    <row r="843" spans="1:37" ht="13.5" customHeight="1">
      <c r="A843" s="13" t="s">
        <v>866</v>
      </c>
      <c r="B843" s="13" t="s">
        <v>3147</v>
      </c>
      <c r="C843" s="13" t="s">
        <v>2155</v>
      </c>
      <c r="D843" s="13" t="s">
        <v>4694</v>
      </c>
      <c r="E843" s="21" t="s">
        <v>10353</v>
      </c>
      <c r="F843" s="21" t="s">
        <v>6084</v>
      </c>
      <c r="G843" s="15" t="s">
        <v>10639</v>
      </c>
      <c r="H843" s="14" t="s">
        <v>3665</v>
      </c>
      <c r="I843" s="22" t="s">
        <v>931</v>
      </c>
      <c r="J843" s="13" t="str">
        <f t="shared" si="105"/>
        <v>tkhp890823@softbank.ne.jp</v>
      </c>
      <c r="K843" s="28" t="str">
        <f t="shared" si="106"/>
        <v>臨床工学部 野田康裕</v>
      </c>
      <c r="L843" s="13">
        <f t="shared" si="104"/>
        <v>19</v>
      </c>
      <c r="M843" s="61" t="s">
        <v>10354</v>
      </c>
      <c r="N843" s="13">
        <v>12</v>
      </c>
      <c r="O843" s="13">
        <v>5</v>
      </c>
      <c r="P843" s="13"/>
      <c r="Q843" s="13"/>
      <c r="R843" s="17">
        <v>40752</v>
      </c>
      <c r="S843" s="80" t="s">
        <v>6852</v>
      </c>
      <c r="T843" s="18"/>
      <c r="U843" s="13" t="s">
        <v>2927</v>
      </c>
      <c r="V843" s="13" t="s">
        <v>5595</v>
      </c>
      <c r="W843" s="13"/>
      <c r="X843" s="13" t="s">
        <v>5708</v>
      </c>
      <c r="Y843" s="13" t="s">
        <v>5708</v>
      </c>
      <c r="Z843" s="13" t="s">
        <v>5708</v>
      </c>
      <c r="AA843" s="104" t="s">
        <v>8396</v>
      </c>
      <c r="AB843" s="103"/>
      <c r="AC843" s="12">
        <f t="shared" si="107"/>
        <v>2</v>
      </c>
      <c r="AD843" s="103"/>
      <c r="AE843" s="12">
        <f t="shared" si="108"/>
        <v>2</v>
      </c>
      <c r="AF843" s="103"/>
      <c r="AG843" s="12">
        <f t="shared" si="109"/>
        <v>2</v>
      </c>
      <c r="AH843" s="103"/>
      <c r="AI843" s="12">
        <f t="shared" si="110"/>
        <v>2</v>
      </c>
      <c r="AJ843" s="103" t="s">
        <v>6185</v>
      </c>
      <c r="AK843" s="12">
        <f t="shared" si="111"/>
        <v>0</v>
      </c>
    </row>
    <row r="844" spans="1:37" ht="13.5" customHeight="1">
      <c r="A844" s="13" t="s">
        <v>867</v>
      </c>
      <c r="B844" s="13" t="s">
        <v>3147</v>
      </c>
      <c r="C844" s="13" t="s">
        <v>2156</v>
      </c>
      <c r="D844" s="13" t="s">
        <v>4695</v>
      </c>
      <c r="E844" s="21" t="s">
        <v>10353</v>
      </c>
      <c r="F844" s="21" t="s">
        <v>6085</v>
      </c>
      <c r="G844" s="15" t="s">
        <v>10639</v>
      </c>
      <c r="H844" s="14" t="s">
        <v>3794</v>
      </c>
      <c r="I844" s="22" t="s">
        <v>1118</v>
      </c>
      <c r="J844" s="13" t="str">
        <f t="shared" si="105"/>
        <v>tkhp890824@softbank.ne.jp</v>
      </c>
      <c r="K844" s="28" t="str">
        <f t="shared" si="106"/>
        <v>臨床工学部 玉上大暉</v>
      </c>
      <c r="L844" s="13">
        <f t="shared" si="104"/>
        <v>19</v>
      </c>
      <c r="M844" s="61" t="s">
        <v>10354</v>
      </c>
      <c r="N844" s="13">
        <v>12</v>
      </c>
      <c r="O844" s="13">
        <v>5</v>
      </c>
      <c r="P844" s="13"/>
      <c r="Q844" s="13"/>
      <c r="R844" s="17">
        <v>42828</v>
      </c>
      <c r="S844" s="80" t="s">
        <v>6853</v>
      </c>
      <c r="T844" s="18"/>
      <c r="U844" s="13" t="s">
        <v>2930</v>
      </c>
      <c r="V844" s="13" t="s">
        <v>5596</v>
      </c>
      <c r="W844" s="13"/>
      <c r="X844" s="13" t="s">
        <v>5708</v>
      </c>
      <c r="Y844" s="13" t="s">
        <v>5708</v>
      </c>
      <c r="Z844" s="13" t="s">
        <v>5708</v>
      </c>
      <c r="AA844" s="104" t="s">
        <v>8397</v>
      </c>
      <c r="AB844" s="103"/>
      <c r="AC844" s="12">
        <f t="shared" si="107"/>
        <v>2</v>
      </c>
      <c r="AD844" s="103"/>
      <c r="AE844" s="12">
        <f t="shared" si="108"/>
        <v>2</v>
      </c>
      <c r="AF844" s="103"/>
      <c r="AG844" s="12">
        <f t="shared" si="109"/>
        <v>2</v>
      </c>
      <c r="AH844" s="103"/>
      <c r="AI844" s="12">
        <f t="shared" si="110"/>
        <v>2</v>
      </c>
      <c r="AJ844" s="103" t="s">
        <v>6185</v>
      </c>
      <c r="AK844" s="12">
        <f t="shared" si="111"/>
        <v>0</v>
      </c>
    </row>
    <row r="845" spans="1:37" ht="13.5" customHeight="1">
      <c r="A845" s="13" t="s">
        <v>868</v>
      </c>
      <c r="B845" s="13" t="s">
        <v>3147</v>
      </c>
      <c r="C845" s="13" t="s">
        <v>2157</v>
      </c>
      <c r="D845" s="13" t="s">
        <v>4696</v>
      </c>
      <c r="E845" s="21" t="s">
        <v>5824</v>
      </c>
      <c r="F845" s="21" t="s">
        <v>6175</v>
      </c>
      <c r="G845" s="15" t="s">
        <v>3421</v>
      </c>
      <c r="H845" s="14"/>
      <c r="I845" s="22" t="s">
        <v>6903</v>
      </c>
      <c r="J845" s="13" t="str">
        <f t="shared" si="105"/>
        <v>tkhp890825@softbank.ne.jp</v>
      </c>
      <c r="K845" s="28" t="str">
        <f t="shared" si="106"/>
        <v>総務課 公用携帯管理</v>
      </c>
      <c r="L845" s="13">
        <f t="shared" si="104"/>
        <v>19</v>
      </c>
      <c r="M845" s="61" t="s">
        <v>3566</v>
      </c>
      <c r="N845" s="13">
        <v>12</v>
      </c>
      <c r="O845" s="13">
        <v>7</v>
      </c>
      <c r="P845" s="13"/>
      <c r="Q845" s="13"/>
      <c r="R845" s="17">
        <v>43191</v>
      </c>
      <c r="S845" s="80" t="s">
        <v>6854</v>
      </c>
      <c r="T845" s="18"/>
      <c r="U845" s="13" t="s">
        <v>2808</v>
      </c>
      <c r="V845" s="13" t="s">
        <v>5597</v>
      </c>
      <c r="W845" s="13"/>
      <c r="X845" s="13" t="s">
        <v>5708</v>
      </c>
      <c r="Y845" s="13" t="s">
        <v>5708</v>
      </c>
      <c r="Z845" s="13" t="s">
        <v>5708</v>
      </c>
      <c r="AA845" s="104" t="s">
        <v>8424</v>
      </c>
      <c r="AB845" s="103"/>
      <c r="AC845" s="12">
        <f t="shared" si="107"/>
        <v>2</v>
      </c>
      <c r="AD845" s="103"/>
      <c r="AE845" s="12">
        <f t="shared" si="108"/>
        <v>2</v>
      </c>
      <c r="AF845" s="103"/>
      <c r="AG845" s="12">
        <f t="shared" si="109"/>
        <v>2</v>
      </c>
      <c r="AH845" s="103"/>
      <c r="AI845" s="12">
        <f t="shared" si="110"/>
        <v>2</v>
      </c>
      <c r="AJ845" s="103" t="s">
        <v>3566</v>
      </c>
      <c r="AK845" s="12">
        <f t="shared" si="111"/>
        <v>1</v>
      </c>
    </row>
    <row r="846" spans="1:37" ht="13.5" customHeight="1">
      <c r="A846" s="13" t="s">
        <v>869</v>
      </c>
      <c r="B846" s="13" t="s">
        <v>3147</v>
      </c>
      <c r="C846" s="13" t="s">
        <v>2158</v>
      </c>
      <c r="D846" s="13" t="s">
        <v>4697</v>
      </c>
      <c r="E846" s="21" t="s">
        <v>7341</v>
      </c>
      <c r="F846" s="21" t="s">
        <v>6086</v>
      </c>
      <c r="G846" s="15" t="s">
        <v>7342</v>
      </c>
      <c r="H846" s="14" t="s">
        <v>3613</v>
      </c>
      <c r="I846" s="16" t="s">
        <v>10383</v>
      </c>
      <c r="J846" s="13" t="str">
        <f t="shared" si="105"/>
        <v>tkhp890826@softbank.ne.jp</v>
      </c>
      <c r="K846" s="28" t="str">
        <f t="shared" si="106"/>
        <v>輸血細胞治療部 三木浩和</v>
      </c>
      <c r="L846" s="13">
        <f t="shared" si="104"/>
        <v>23</v>
      </c>
      <c r="M846" s="61" t="s">
        <v>7340</v>
      </c>
      <c r="N846" s="13">
        <v>5</v>
      </c>
      <c r="O846" s="13">
        <v>1</v>
      </c>
      <c r="P846" s="13"/>
      <c r="Q846" s="13"/>
      <c r="R846" s="17">
        <v>42396</v>
      </c>
      <c r="S846" s="80" t="s">
        <v>6855</v>
      </c>
      <c r="T846" s="18"/>
      <c r="U846" s="13" t="s">
        <v>2364</v>
      </c>
      <c r="V846" s="13" t="s">
        <v>5598</v>
      </c>
      <c r="W846" s="13"/>
      <c r="X846" s="13" t="s">
        <v>5708</v>
      </c>
      <c r="Y846" s="13" t="s">
        <v>5708</v>
      </c>
      <c r="Z846" s="13" t="s">
        <v>5708</v>
      </c>
      <c r="AA846" s="104" t="s">
        <v>8113</v>
      </c>
      <c r="AB846" s="103"/>
      <c r="AC846" s="12">
        <f t="shared" si="107"/>
        <v>2</v>
      </c>
      <c r="AD846" s="103"/>
      <c r="AE846" s="12">
        <f t="shared" si="108"/>
        <v>2</v>
      </c>
      <c r="AF846" s="103"/>
      <c r="AG846" s="12">
        <f t="shared" si="109"/>
        <v>2</v>
      </c>
      <c r="AH846" s="103" t="s">
        <v>8627</v>
      </c>
      <c r="AI846" s="12">
        <f t="shared" si="110"/>
        <v>0</v>
      </c>
      <c r="AJ846" s="103" t="s">
        <v>7340</v>
      </c>
      <c r="AK846" s="12">
        <f t="shared" si="111"/>
        <v>1</v>
      </c>
    </row>
    <row r="847" spans="1:37" ht="13.5" customHeight="1">
      <c r="A847" s="13" t="s">
        <v>870</v>
      </c>
      <c r="B847" s="13" t="s">
        <v>3147</v>
      </c>
      <c r="C847" s="13" t="s">
        <v>2159</v>
      </c>
      <c r="D847" s="13" t="s">
        <v>4698</v>
      </c>
      <c r="E847" s="21" t="s">
        <v>1014</v>
      </c>
      <c r="F847" s="21" t="s">
        <v>10870</v>
      </c>
      <c r="G847" s="15" t="s">
        <v>3342</v>
      </c>
      <c r="H847" s="12" t="s">
        <v>10320</v>
      </c>
      <c r="I847" s="16" t="s">
        <v>10871</v>
      </c>
      <c r="J847" s="13" t="str">
        <f t="shared" si="105"/>
        <v>tkhp890827@softbank.ne.jp</v>
      </c>
      <c r="K847" s="28" t="str">
        <f t="shared" si="106"/>
        <v>薬剤部 坂東寛</v>
      </c>
      <c r="L847" s="13">
        <f t="shared" si="104"/>
        <v>13</v>
      </c>
      <c r="M847" s="61" t="s">
        <v>976</v>
      </c>
      <c r="N847" s="13">
        <v>12</v>
      </c>
      <c r="O847" s="13">
        <v>4</v>
      </c>
      <c r="P847" s="13"/>
      <c r="Q847" s="13"/>
      <c r="R847" s="17">
        <v>46118</v>
      </c>
      <c r="S847" s="80" t="s">
        <v>10872</v>
      </c>
      <c r="T847" s="18"/>
      <c r="U847" s="13" t="s">
        <v>2690</v>
      </c>
      <c r="V847" s="13" t="s">
        <v>5599</v>
      </c>
      <c r="W847" s="13"/>
      <c r="X847" s="13" t="s">
        <v>5708</v>
      </c>
      <c r="Y847" s="13" t="s">
        <v>5708</v>
      </c>
      <c r="Z847" s="13" t="s">
        <v>5708</v>
      </c>
      <c r="AA847" s="104" t="s">
        <v>8152</v>
      </c>
      <c r="AB847" s="103"/>
      <c r="AC847" s="12">
        <f t="shared" si="107"/>
        <v>2</v>
      </c>
      <c r="AD847" s="103" t="s">
        <v>8547</v>
      </c>
      <c r="AE847" s="12">
        <f t="shared" si="108"/>
        <v>0</v>
      </c>
      <c r="AF847" s="103"/>
      <c r="AG847" s="12">
        <f t="shared" si="109"/>
        <v>2</v>
      </c>
      <c r="AH847" s="103"/>
      <c r="AI847" s="12">
        <f t="shared" si="110"/>
        <v>2</v>
      </c>
      <c r="AJ847" s="103" t="s">
        <v>8634</v>
      </c>
      <c r="AK847" s="12">
        <f t="shared" si="111"/>
        <v>0</v>
      </c>
    </row>
    <row r="848" spans="1:37" ht="13.5" customHeight="1">
      <c r="A848" s="13" t="s">
        <v>871</v>
      </c>
      <c r="B848" s="13" t="s">
        <v>3147</v>
      </c>
      <c r="C848" s="13" t="s">
        <v>2160</v>
      </c>
      <c r="D848" s="13" t="s">
        <v>4699</v>
      </c>
      <c r="E848" s="21" t="s">
        <v>9028</v>
      </c>
      <c r="F848" s="12" t="s">
        <v>10319</v>
      </c>
      <c r="G848" s="15" t="s">
        <v>8870</v>
      </c>
      <c r="H848" s="12" t="s">
        <v>10320</v>
      </c>
      <c r="I848" s="16" t="s">
        <v>6343</v>
      </c>
      <c r="J848" s="13" t="str">
        <f t="shared" si="105"/>
        <v>tkhp890828@softbank.ne.jp</v>
      </c>
      <c r="K848" s="28" t="str">
        <f t="shared" si="106"/>
        <v>救急科 板東夏生</v>
      </c>
      <c r="L848" s="13">
        <f t="shared" si="104"/>
        <v>15</v>
      </c>
      <c r="M848" s="12" t="s">
        <v>9197</v>
      </c>
      <c r="N848" s="13">
        <v>6</v>
      </c>
      <c r="O848" s="13">
        <v>1</v>
      </c>
      <c r="P848" s="13"/>
      <c r="Q848" s="13"/>
      <c r="R848" s="17">
        <v>46085</v>
      </c>
      <c r="S848" s="80" t="s">
        <v>10322</v>
      </c>
      <c r="T848" s="18"/>
      <c r="U848" s="13" t="s">
        <v>2613</v>
      </c>
      <c r="V848" s="13" t="s">
        <v>5600</v>
      </c>
      <c r="W848" s="13"/>
      <c r="X848" s="13" t="s">
        <v>5708</v>
      </c>
      <c r="Y848" s="13" t="s">
        <v>5708</v>
      </c>
      <c r="Z848" s="13" t="s">
        <v>5708</v>
      </c>
      <c r="AA848" s="104" t="s">
        <v>7894</v>
      </c>
      <c r="AB848" s="103"/>
      <c r="AC848" s="12">
        <f t="shared" si="107"/>
        <v>2</v>
      </c>
      <c r="AD848" s="103" t="s">
        <v>8547</v>
      </c>
      <c r="AE848" s="12">
        <f t="shared" si="108"/>
        <v>0</v>
      </c>
      <c r="AF848" s="103"/>
      <c r="AG848" s="12">
        <f t="shared" si="109"/>
        <v>2</v>
      </c>
      <c r="AH848" s="103"/>
      <c r="AI848" s="12">
        <f t="shared" si="110"/>
        <v>2</v>
      </c>
      <c r="AJ848" s="103" t="s">
        <v>1176</v>
      </c>
      <c r="AK848" s="12">
        <f t="shared" si="111"/>
        <v>0</v>
      </c>
    </row>
    <row r="849" spans="1:37" ht="13.5" customHeight="1">
      <c r="A849" s="20" t="s">
        <v>1219</v>
      </c>
      <c r="B849" s="13" t="s">
        <v>3147</v>
      </c>
      <c r="C849" s="13" t="s">
        <v>2161</v>
      </c>
      <c r="D849" s="13" t="s">
        <v>4700</v>
      </c>
      <c r="E849" s="21" t="s">
        <v>5774</v>
      </c>
      <c r="F849" s="21" t="s">
        <v>6212</v>
      </c>
      <c r="G849" s="15" t="s">
        <v>7383</v>
      </c>
      <c r="H849" s="14"/>
      <c r="I849" s="22" t="s">
        <v>1163</v>
      </c>
      <c r="J849" s="13" t="str">
        <f t="shared" si="105"/>
        <v>tkhp890829@softbank.ne.jp</v>
      </c>
      <c r="K849" s="28" t="str">
        <f t="shared" si="106"/>
        <v>脳卒中セ オンコール用</v>
      </c>
      <c r="L849" s="13">
        <f t="shared" si="104"/>
        <v>21</v>
      </c>
      <c r="M849" s="61" t="s">
        <v>7339</v>
      </c>
      <c r="N849" s="13">
        <v>6</v>
      </c>
      <c r="O849" s="13">
        <v>1</v>
      </c>
      <c r="P849" s="13"/>
      <c r="Q849" s="13"/>
      <c r="R849" s="17">
        <v>42347</v>
      </c>
      <c r="S849" s="80" t="s">
        <v>6856</v>
      </c>
      <c r="T849" s="18"/>
      <c r="U849" s="13" t="s">
        <v>2564</v>
      </c>
      <c r="V849" s="13" t="s">
        <v>5601</v>
      </c>
      <c r="W849" s="13"/>
      <c r="X849" s="13" t="s">
        <v>5708</v>
      </c>
      <c r="Y849" s="13" t="s">
        <v>5708</v>
      </c>
      <c r="Z849" s="13" t="s">
        <v>5708</v>
      </c>
      <c r="AA849" s="104" t="s">
        <v>7897</v>
      </c>
      <c r="AB849" s="103"/>
      <c r="AC849" s="12">
        <f t="shared" si="107"/>
        <v>2</v>
      </c>
      <c r="AD849" s="103"/>
      <c r="AE849" s="12">
        <f t="shared" si="108"/>
        <v>2</v>
      </c>
      <c r="AF849" s="103"/>
      <c r="AG849" s="12">
        <f t="shared" si="109"/>
        <v>2</v>
      </c>
      <c r="AH849" s="103"/>
      <c r="AI849" s="12">
        <f t="shared" si="110"/>
        <v>2</v>
      </c>
      <c r="AJ849" s="103" t="s">
        <v>7339</v>
      </c>
      <c r="AK849" s="12">
        <f t="shared" si="111"/>
        <v>1</v>
      </c>
    </row>
    <row r="850" spans="1:37" ht="13.5" customHeight="1">
      <c r="A850" s="13" t="s">
        <v>872</v>
      </c>
      <c r="B850" s="13" t="s">
        <v>3147</v>
      </c>
      <c r="C850" s="13" t="s">
        <v>2162</v>
      </c>
      <c r="D850" s="13" t="s">
        <v>4701</v>
      </c>
      <c r="E850" s="21" t="s">
        <v>7344</v>
      </c>
      <c r="F850" s="21" t="s">
        <v>6364</v>
      </c>
      <c r="G850" s="15" t="s">
        <v>7343</v>
      </c>
      <c r="H850" s="14" t="s">
        <v>6376</v>
      </c>
      <c r="I850" s="22" t="s">
        <v>6983</v>
      </c>
      <c r="J850" s="13" t="str">
        <f t="shared" si="105"/>
        <v>tkhp890830@softbank.ne.jp</v>
      </c>
      <c r="K850" s="28" t="str">
        <f t="shared" si="106"/>
        <v>脳神経外科 三宅一央</v>
      </c>
      <c r="L850" s="13">
        <f t="shared" si="104"/>
        <v>19</v>
      </c>
      <c r="M850" s="61" t="s">
        <v>7339</v>
      </c>
      <c r="N850" s="13">
        <v>6</v>
      </c>
      <c r="O850" s="13">
        <v>1</v>
      </c>
      <c r="P850" s="13"/>
      <c r="Q850" s="13"/>
      <c r="R850" s="17">
        <v>44266</v>
      </c>
      <c r="S850" s="80" t="s">
        <v>6857</v>
      </c>
      <c r="T850" s="18"/>
      <c r="U850" s="13" t="s">
        <v>2565</v>
      </c>
      <c r="V850" s="13" t="s">
        <v>5602</v>
      </c>
      <c r="W850" s="13"/>
      <c r="X850" s="13" t="s">
        <v>5708</v>
      </c>
      <c r="Y850" s="13" t="s">
        <v>5708</v>
      </c>
      <c r="Z850" s="13" t="s">
        <v>5708</v>
      </c>
      <c r="AA850" s="104" t="s">
        <v>7895</v>
      </c>
      <c r="AB850" s="103"/>
      <c r="AC850" s="12">
        <f t="shared" si="107"/>
        <v>2</v>
      </c>
      <c r="AD850" s="103"/>
      <c r="AE850" s="12">
        <f t="shared" si="108"/>
        <v>2</v>
      </c>
      <c r="AF850" s="103"/>
      <c r="AG850" s="12">
        <f t="shared" si="109"/>
        <v>2</v>
      </c>
      <c r="AH850" s="103"/>
      <c r="AI850" s="12">
        <f t="shared" si="110"/>
        <v>2</v>
      </c>
      <c r="AJ850" s="103" t="s">
        <v>7339</v>
      </c>
      <c r="AK850" s="12">
        <f t="shared" si="111"/>
        <v>1</v>
      </c>
    </row>
    <row r="851" spans="1:37" ht="13.5" customHeight="1">
      <c r="A851" s="13" t="s">
        <v>873</v>
      </c>
      <c r="B851" s="13" t="s">
        <v>3147</v>
      </c>
      <c r="C851" s="13" t="s">
        <v>2163</v>
      </c>
      <c r="D851" s="13" t="s">
        <v>4702</v>
      </c>
      <c r="E851" s="21" t="s">
        <v>1014</v>
      </c>
      <c r="F851" s="21" t="s">
        <v>7545</v>
      </c>
      <c r="G851" s="15" t="s">
        <v>3342</v>
      </c>
      <c r="H851" s="14" t="s">
        <v>7546</v>
      </c>
      <c r="I851" s="22" t="s">
        <v>1103</v>
      </c>
      <c r="J851" s="13" t="str">
        <f t="shared" si="105"/>
        <v>tkhp890831@softbank.ne.jp</v>
      </c>
      <c r="K851" s="28" t="str">
        <f t="shared" si="106"/>
        <v>薬剤部 神農麻里奈</v>
      </c>
      <c r="L851" s="13">
        <f t="shared" si="104"/>
        <v>17</v>
      </c>
      <c r="M851" s="61" t="s">
        <v>976</v>
      </c>
      <c r="N851" s="13">
        <v>12</v>
      </c>
      <c r="O851" s="13">
        <v>4</v>
      </c>
      <c r="P851" s="13"/>
      <c r="Q851" s="13"/>
      <c r="R851" s="17">
        <v>45223</v>
      </c>
      <c r="S851" s="82" t="s">
        <v>7547</v>
      </c>
      <c r="T851" s="18"/>
      <c r="U851" s="13" t="s">
        <v>2942</v>
      </c>
      <c r="V851" s="13" t="s">
        <v>5603</v>
      </c>
      <c r="W851" s="13"/>
      <c r="X851" s="13" t="s">
        <v>5708</v>
      </c>
      <c r="Y851" s="13" t="s">
        <v>5708</v>
      </c>
      <c r="Z851" s="13" t="s">
        <v>5708</v>
      </c>
      <c r="AA851" s="104" t="s">
        <v>8235</v>
      </c>
      <c r="AB851" s="103"/>
      <c r="AC851" s="12">
        <f t="shared" si="107"/>
        <v>2</v>
      </c>
      <c r="AD851" s="103"/>
      <c r="AE851" s="12">
        <f t="shared" si="108"/>
        <v>2</v>
      </c>
      <c r="AF851" s="103"/>
      <c r="AG851" s="12">
        <f t="shared" si="109"/>
        <v>2</v>
      </c>
      <c r="AH851" s="103"/>
      <c r="AI851" s="12">
        <f t="shared" si="110"/>
        <v>2</v>
      </c>
      <c r="AJ851" s="103" t="s">
        <v>976</v>
      </c>
      <c r="AK851" s="12">
        <f t="shared" si="111"/>
        <v>1</v>
      </c>
    </row>
    <row r="852" spans="1:37" ht="13.5" customHeight="1">
      <c r="A852" s="20" t="s">
        <v>874</v>
      </c>
      <c r="B852" s="13" t="s">
        <v>3147</v>
      </c>
      <c r="C852" s="13" t="s">
        <v>2164</v>
      </c>
      <c r="D852" s="13" t="s">
        <v>4703</v>
      </c>
      <c r="E852" s="21" t="s">
        <v>8877</v>
      </c>
      <c r="F852" s="21" t="s">
        <v>6087</v>
      </c>
      <c r="G852" s="15" t="s">
        <v>8881</v>
      </c>
      <c r="H852" s="14"/>
      <c r="I852" s="22" t="s">
        <v>1161</v>
      </c>
      <c r="J852" s="13" t="str">
        <f t="shared" si="105"/>
        <v>tkhp890832@softbank.ne.jp</v>
      </c>
      <c r="K852" s="28" t="str">
        <f t="shared" si="106"/>
        <v>病理診断科・病理部 解剖対応検査技師</v>
      </c>
      <c r="L852" s="13">
        <f t="shared" si="104"/>
        <v>35</v>
      </c>
      <c r="M852" s="145" t="s">
        <v>8892</v>
      </c>
      <c r="N852" s="13">
        <v>12</v>
      </c>
      <c r="O852" s="13">
        <v>7</v>
      </c>
      <c r="P852" s="13"/>
      <c r="Q852" s="13"/>
      <c r="R852" s="17">
        <v>41547</v>
      </c>
      <c r="S852" s="80" t="s">
        <v>6858</v>
      </c>
      <c r="T852" s="18"/>
      <c r="U852" s="13" t="s">
        <v>2813</v>
      </c>
      <c r="V852" s="13" t="s">
        <v>5604</v>
      </c>
      <c r="W852" s="13"/>
      <c r="X852" s="13" t="s">
        <v>5708</v>
      </c>
      <c r="Y852" s="13" t="s">
        <v>5708</v>
      </c>
      <c r="Z852" s="13" t="s">
        <v>5708</v>
      </c>
      <c r="AA852" s="104" t="s">
        <v>8125</v>
      </c>
      <c r="AB852" s="103"/>
      <c r="AC852" s="12">
        <f t="shared" si="107"/>
        <v>2</v>
      </c>
      <c r="AD852" s="103"/>
      <c r="AE852" s="12">
        <f t="shared" si="108"/>
        <v>2</v>
      </c>
      <c r="AF852" s="103"/>
      <c r="AG852" s="12">
        <f t="shared" si="109"/>
        <v>2</v>
      </c>
      <c r="AH852" s="103"/>
      <c r="AI852" s="12">
        <f t="shared" si="110"/>
        <v>2</v>
      </c>
      <c r="AJ852" s="103" t="s">
        <v>974</v>
      </c>
      <c r="AK852" s="12">
        <f t="shared" si="111"/>
        <v>0</v>
      </c>
    </row>
    <row r="853" spans="1:37" ht="13.5" customHeight="1">
      <c r="A853" s="20" t="s">
        <v>875</v>
      </c>
      <c r="B853" s="13" t="s">
        <v>3147</v>
      </c>
      <c r="C853" s="13" t="s">
        <v>2165</v>
      </c>
      <c r="D853" s="13" t="s">
        <v>4704</v>
      </c>
      <c r="E853" s="21" t="s">
        <v>5842</v>
      </c>
      <c r="F853" s="21" t="s">
        <v>6042</v>
      </c>
      <c r="G853" s="15" t="s">
        <v>3411</v>
      </c>
      <c r="H853" s="14"/>
      <c r="I853" s="22" t="s">
        <v>1158</v>
      </c>
      <c r="J853" s="13" t="str">
        <f t="shared" si="105"/>
        <v>tkhp890833@softbank.ne.jp</v>
      </c>
      <c r="K853" s="28" t="str">
        <f t="shared" si="106"/>
        <v>検査当直 臨床検査技師</v>
      </c>
      <c r="L853" s="13">
        <f t="shared" si="104"/>
        <v>21</v>
      </c>
      <c r="M853" s="61" t="s">
        <v>3579</v>
      </c>
      <c r="N853" s="13"/>
      <c r="O853" s="13"/>
      <c r="P853" s="13" t="s">
        <v>6900</v>
      </c>
      <c r="Q853" s="13"/>
      <c r="R853" s="17">
        <v>41520</v>
      </c>
      <c r="S853" s="80" t="s">
        <v>7277</v>
      </c>
      <c r="T853" s="18"/>
      <c r="U853" s="13" t="s">
        <v>2771</v>
      </c>
      <c r="V853" s="13" t="s">
        <v>5605</v>
      </c>
      <c r="W853" s="13">
        <v>57</v>
      </c>
      <c r="X853" s="13" t="s">
        <v>5708</v>
      </c>
      <c r="Y853" s="13" t="s">
        <v>5708</v>
      </c>
      <c r="Z853" s="13" t="s">
        <v>5708</v>
      </c>
      <c r="AA853" s="104" t="s">
        <v>8353</v>
      </c>
      <c r="AB853" s="103"/>
      <c r="AC853" s="12">
        <f t="shared" si="107"/>
        <v>2</v>
      </c>
      <c r="AD853" s="103"/>
      <c r="AE853" s="12">
        <f t="shared" si="108"/>
        <v>2</v>
      </c>
      <c r="AF853" s="103"/>
      <c r="AG853" s="12">
        <f t="shared" si="109"/>
        <v>2</v>
      </c>
      <c r="AH853" s="103"/>
      <c r="AI853" s="12">
        <f t="shared" si="110"/>
        <v>2</v>
      </c>
      <c r="AJ853" s="103" t="s">
        <v>3579</v>
      </c>
      <c r="AK853" s="12">
        <f t="shared" si="111"/>
        <v>1</v>
      </c>
    </row>
    <row r="854" spans="1:37" ht="13.5" customHeight="1">
      <c r="A854" s="20" t="s">
        <v>875</v>
      </c>
      <c r="B854" s="13" t="s">
        <v>3147</v>
      </c>
      <c r="C854" s="13" t="s">
        <v>2165</v>
      </c>
      <c r="D854" s="13" t="s">
        <v>4704</v>
      </c>
      <c r="E854" s="21" t="s">
        <v>1005</v>
      </c>
      <c r="F854" s="21" t="s">
        <v>6088</v>
      </c>
      <c r="G854" s="15" t="s">
        <v>7401</v>
      </c>
      <c r="H854" s="14"/>
      <c r="I854" s="22" t="s">
        <v>1158</v>
      </c>
      <c r="J854" s="13" t="str">
        <f t="shared" si="105"/>
        <v>tkhp890833@softbank.ne.jp</v>
      </c>
      <c r="K854" s="28" t="str">
        <f t="shared" si="106"/>
        <v>検査部 当直臨床検査技師</v>
      </c>
      <c r="L854" s="13">
        <f t="shared" si="104"/>
        <v>23</v>
      </c>
      <c r="M854" s="61" t="s">
        <v>3579</v>
      </c>
      <c r="N854" s="13">
        <v>12</v>
      </c>
      <c r="O854" s="13">
        <v>7</v>
      </c>
      <c r="P854" s="13" t="s">
        <v>6899</v>
      </c>
      <c r="Q854" s="13"/>
      <c r="R854" s="17">
        <v>41520</v>
      </c>
      <c r="S854" s="80" t="s">
        <v>6859</v>
      </c>
      <c r="T854" s="18"/>
      <c r="U854" s="13" t="s">
        <v>2771</v>
      </c>
      <c r="V854" s="13" t="s">
        <v>5605</v>
      </c>
      <c r="W854" s="13"/>
      <c r="X854" s="13" t="s">
        <v>5708</v>
      </c>
      <c r="Y854" s="13" t="s">
        <v>5708</v>
      </c>
      <c r="Z854" s="13" t="s">
        <v>5708</v>
      </c>
      <c r="AA854" s="104" t="s">
        <v>8361</v>
      </c>
      <c r="AB854" s="103"/>
      <c r="AC854" s="12">
        <f t="shared" si="107"/>
        <v>2</v>
      </c>
      <c r="AD854" s="103"/>
      <c r="AE854" s="12">
        <f t="shared" si="108"/>
        <v>2</v>
      </c>
      <c r="AF854" s="103"/>
      <c r="AG854" s="12">
        <f t="shared" si="109"/>
        <v>2</v>
      </c>
      <c r="AH854" s="103"/>
      <c r="AI854" s="12">
        <f t="shared" si="110"/>
        <v>2</v>
      </c>
      <c r="AJ854" s="103" t="s">
        <v>3579</v>
      </c>
      <c r="AK854" s="12">
        <f t="shared" si="111"/>
        <v>1</v>
      </c>
    </row>
    <row r="855" spans="1:37" ht="13.5" customHeight="1">
      <c r="A855" s="13" t="s">
        <v>876</v>
      </c>
      <c r="B855" s="13" t="s">
        <v>3147</v>
      </c>
      <c r="C855" s="13" t="s">
        <v>2166</v>
      </c>
      <c r="D855" s="13" t="s">
        <v>4705</v>
      </c>
      <c r="E855" s="21" t="s">
        <v>1005</v>
      </c>
      <c r="F855" s="21" t="s">
        <v>8985</v>
      </c>
      <c r="G855" s="15" t="s">
        <v>3358</v>
      </c>
      <c r="H855" s="14" t="s">
        <v>8986</v>
      </c>
      <c r="I855" s="22" t="s">
        <v>462</v>
      </c>
      <c r="J855" s="13" t="str">
        <f t="shared" si="105"/>
        <v>tkhp890834@softbank.ne.jp</v>
      </c>
      <c r="K855" s="28" t="str">
        <f t="shared" si="106"/>
        <v>検査部 井上雄介</v>
      </c>
      <c r="L855" s="13">
        <f t="shared" si="104"/>
        <v>15</v>
      </c>
      <c r="M855" s="61" t="s">
        <v>3579</v>
      </c>
      <c r="N855" s="13">
        <v>12</v>
      </c>
      <c r="O855" s="13">
        <v>5</v>
      </c>
      <c r="P855" s="13"/>
      <c r="Q855" s="13"/>
      <c r="R855" s="17">
        <v>45554</v>
      </c>
      <c r="S855" s="80" t="s">
        <v>8987</v>
      </c>
      <c r="T855" s="18"/>
      <c r="U855" s="13" t="s">
        <v>2772</v>
      </c>
      <c r="V855" s="13" t="s">
        <v>5606</v>
      </c>
      <c r="W855" s="13"/>
      <c r="X855" s="13" t="s">
        <v>5708</v>
      </c>
      <c r="Y855" s="13" t="s">
        <v>5708</v>
      </c>
      <c r="Z855" s="13" t="s">
        <v>5708</v>
      </c>
      <c r="AA855" s="104" t="s">
        <v>8360</v>
      </c>
      <c r="AB855" s="103"/>
      <c r="AC855" s="12">
        <f t="shared" si="107"/>
        <v>2</v>
      </c>
      <c r="AD855" s="103"/>
      <c r="AE855" s="12">
        <f t="shared" si="108"/>
        <v>2</v>
      </c>
      <c r="AF855" s="103"/>
      <c r="AG855" s="12">
        <f t="shared" si="109"/>
        <v>2</v>
      </c>
      <c r="AH855" s="103"/>
      <c r="AI855" s="12">
        <f t="shared" si="110"/>
        <v>2</v>
      </c>
      <c r="AJ855" s="103" t="s">
        <v>3579</v>
      </c>
      <c r="AK855" s="12">
        <f t="shared" si="111"/>
        <v>1</v>
      </c>
    </row>
    <row r="856" spans="1:37" ht="13.5" customHeight="1">
      <c r="A856" s="13" t="s">
        <v>877</v>
      </c>
      <c r="B856" s="13" t="s">
        <v>3147</v>
      </c>
      <c r="C856" s="13" t="s">
        <v>2167</v>
      </c>
      <c r="D856" s="13" t="s">
        <v>4706</v>
      </c>
      <c r="E856" s="21" t="s">
        <v>5843</v>
      </c>
      <c r="F856" s="21" t="s">
        <v>6089</v>
      </c>
      <c r="G856" s="15" t="s">
        <v>3436</v>
      </c>
      <c r="H856" s="14" t="s">
        <v>3776</v>
      </c>
      <c r="I856" s="22" t="s">
        <v>323</v>
      </c>
      <c r="J856" s="13" t="str">
        <f t="shared" si="105"/>
        <v>tkhp890835@softbank.ne.jp</v>
      </c>
      <c r="K856" s="28" t="str">
        <f t="shared" si="106"/>
        <v>超音波セ 西尾進</v>
      </c>
      <c r="L856" s="13">
        <f t="shared" si="104"/>
        <v>15</v>
      </c>
      <c r="M856" s="143" t="s">
        <v>6182</v>
      </c>
      <c r="N856" s="13">
        <v>12</v>
      </c>
      <c r="O856" s="13">
        <v>5</v>
      </c>
      <c r="P856" s="13"/>
      <c r="Q856" s="13"/>
      <c r="R856" s="17">
        <v>40974</v>
      </c>
      <c r="S856" s="80" t="s">
        <v>6860</v>
      </c>
      <c r="T856" s="18"/>
      <c r="U856" s="13" t="s">
        <v>2828</v>
      </c>
      <c r="V856" s="13" t="s">
        <v>5607</v>
      </c>
      <c r="W856" s="13"/>
      <c r="X856" s="13" t="s">
        <v>5708</v>
      </c>
      <c r="Y856" s="13" t="s">
        <v>5708</v>
      </c>
      <c r="Z856" s="13" t="s">
        <v>5708</v>
      </c>
      <c r="AA856" s="104" t="s">
        <v>8154</v>
      </c>
      <c r="AB856" s="103"/>
      <c r="AC856" s="12">
        <f t="shared" si="107"/>
        <v>2</v>
      </c>
      <c r="AD856" s="103"/>
      <c r="AE856" s="12">
        <f t="shared" si="108"/>
        <v>2</v>
      </c>
      <c r="AF856" s="103"/>
      <c r="AG856" s="12">
        <f t="shared" si="109"/>
        <v>2</v>
      </c>
      <c r="AH856" s="103"/>
      <c r="AI856" s="12">
        <f t="shared" si="110"/>
        <v>2</v>
      </c>
      <c r="AJ856" s="103" t="s">
        <v>6182</v>
      </c>
      <c r="AK856" s="12">
        <f t="shared" si="111"/>
        <v>1</v>
      </c>
    </row>
    <row r="857" spans="1:37" ht="13.5" customHeight="1">
      <c r="A857" s="13" t="s">
        <v>878</v>
      </c>
      <c r="B857" s="13" t="s">
        <v>3147</v>
      </c>
      <c r="C857" s="13" t="s">
        <v>2168</v>
      </c>
      <c r="D857" s="13" t="s">
        <v>4707</v>
      </c>
      <c r="E857" s="21" t="s">
        <v>7231</v>
      </c>
      <c r="F857" s="21" t="s">
        <v>6090</v>
      </c>
      <c r="G857" s="15" t="s">
        <v>7232</v>
      </c>
      <c r="H857" s="14" t="s">
        <v>3732</v>
      </c>
      <c r="I857" s="16" t="s">
        <v>8623</v>
      </c>
      <c r="J857" s="13" t="str">
        <f t="shared" si="105"/>
        <v>tkhp890836@softbank.ne.jp</v>
      </c>
      <c r="K857" s="28" t="str">
        <f t="shared" si="106"/>
        <v>精神科神経科 富岡有紀子</v>
      </c>
      <c r="L857" s="13">
        <f t="shared" si="104"/>
        <v>23</v>
      </c>
      <c r="M857" s="61" t="s">
        <v>7230</v>
      </c>
      <c r="N857" s="13">
        <v>6</v>
      </c>
      <c r="O857" s="13">
        <v>1</v>
      </c>
      <c r="P857" s="13"/>
      <c r="Q857" s="13"/>
      <c r="R857" s="17">
        <v>43919</v>
      </c>
      <c r="S857" s="80" t="s">
        <v>6861</v>
      </c>
      <c r="T857" s="18"/>
      <c r="U857" s="13" t="s">
        <v>2614</v>
      </c>
      <c r="V857" s="13" t="s">
        <v>5608</v>
      </c>
      <c r="W857" s="13"/>
      <c r="X857" s="13" t="s">
        <v>5708</v>
      </c>
      <c r="Y857" s="13" t="s">
        <v>5708</v>
      </c>
      <c r="Z857" s="13" t="s">
        <v>5708</v>
      </c>
      <c r="AA857" s="104" t="s">
        <v>7940</v>
      </c>
      <c r="AB857" s="103"/>
      <c r="AC857" s="12">
        <f t="shared" si="107"/>
        <v>2</v>
      </c>
      <c r="AD857" s="103"/>
      <c r="AE857" s="12">
        <f t="shared" si="108"/>
        <v>2</v>
      </c>
      <c r="AF857" s="103"/>
      <c r="AG857" s="12">
        <f t="shared" si="109"/>
        <v>2</v>
      </c>
      <c r="AH857" s="103" t="s">
        <v>8623</v>
      </c>
      <c r="AI857" s="12">
        <f t="shared" si="110"/>
        <v>1</v>
      </c>
      <c r="AJ857" s="103" t="s">
        <v>7230</v>
      </c>
      <c r="AK857" s="12">
        <f t="shared" si="111"/>
        <v>1</v>
      </c>
    </row>
    <row r="858" spans="1:37" ht="13.5" customHeight="1">
      <c r="A858" s="20" t="s">
        <v>879</v>
      </c>
      <c r="B858" s="13" t="s">
        <v>3147</v>
      </c>
      <c r="C858" s="13" t="s">
        <v>2169</v>
      </c>
      <c r="D858" s="13" t="s">
        <v>4708</v>
      </c>
      <c r="E858" s="21" t="s">
        <v>999</v>
      </c>
      <c r="F858" s="21" t="s">
        <v>10373</v>
      </c>
      <c r="G858" s="15" t="s">
        <v>3207</v>
      </c>
      <c r="H858" s="14" t="s">
        <v>10374</v>
      </c>
      <c r="I858" s="16" t="s">
        <v>8619</v>
      </c>
      <c r="J858" s="13" t="str">
        <f t="shared" si="105"/>
        <v>tkhp890837@softbank.ne.jp</v>
      </c>
      <c r="K858" s="28" t="str">
        <f t="shared" si="106"/>
        <v>産科婦人科 竹内彩郁薫</v>
      </c>
      <c r="L858" s="13">
        <f t="shared" si="104"/>
        <v>21</v>
      </c>
      <c r="M858" s="61" t="s">
        <v>969</v>
      </c>
      <c r="N858" s="13">
        <v>6</v>
      </c>
      <c r="O858" s="13">
        <v>1</v>
      </c>
      <c r="P858" s="13"/>
      <c r="Q858" s="100"/>
      <c r="R858" s="17">
        <v>46087</v>
      </c>
      <c r="S858" s="80" t="s">
        <v>10376</v>
      </c>
      <c r="T858" s="18"/>
      <c r="U858" s="13" t="s">
        <v>2531</v>
      </c>
      <c r="V858" s="13" t="s">
        <v>5609</v>
      </c>
      <c r="W858" s="13"/>
      <c r="X858" s="13" t="s">
        <v>5708</v>
      </c>
      <c r="Y858" s="13" t="s">
        <v>5708</v>
      </c>
      <c r="Z858" s="13" t="s">
        <v>5708</v>
      </c>
      <c r="AA858" s="104" t="s">
        <v>7983</v>
      </c>
      <c r="AB858" s="103"/>
      <c r="AC858" s="12">
        <f t="shared" si="107"/>
        <v>2</v>
      </c>
      <c r="AD858" s="103"/>
      <c r="AE858" s="12">
        <f t="shared" si="108"/>
        <v>2</v>
      </c>
      <c r="AF858" s="103"/>
      <c r="AG858" s="12">
        <f t="shared" si="109"/>
        <v>2</v>
      </c>
      <c r="AH858" s="103" t="s">
        <v>6343</v>
      </c>
      <c r="AI858" s="12">
        <f t="shared" si="110"/>
        <v>0</v>
      </c>
      <c r="AJ858" s="103" t="s">
        <v>969</v>
      </c>
      <c r="AK858" s="12">
        <f t="shared" si="111"/>
        <v>1</v>
      </c>
    </row>
    <row r="859" spans="1:37" ht="13.5" customHeight="1">
      <c r="A859" s="20" t="s">
        <v>880</v>
      </c>
      <c r="B859" s="13" t="s">
        <v>3147</v>
      </c>
      <c r="C859" s="13" t="s">
        <v>2170</v>
      </c>
      <c r="D859" s="13" t="s">
        <v>4709</v>
      </c>
      <c r="E859" s="21" t="s">
        <v>999</v>
      </c>
      <c r="F859" s="21" t="s">
        <v>7470</v>
      </c>
      <c r="G859" s="15" t="s">
        <v>3207</v>
      </c>
      <c r="H859" s="14" t="s">
        <v>7471</v>
      </c>
      <c r="I859" s="22" t="s">
        <v>268</v>
      </c>
      <c r="J859" s="13" t="str">
        <f t="shared" si="105"/>
        <v>tkhp890838@softbank.ne.jp</v>
      </c>
      <c r="K859" s="28" t="str">
        <f t="shared" si="106"/>
        <v>産科婦人科 門田友里</v>
      </c>
      <c r="L859" s="13">
        <f t="shared" si="104"/>
        <v>19</v>
      </c>
      <c r="M859" s="61" t="s">
        <v>969</v>
      </c>
      <c r="N859" s="13">
        <v>6</v>
      </c>
      <c r="O859" s="13">
        <v>1</v>
      </c>
      <c r="P859" s="13"/>
      <c r="Q859" s="13"/>
      <c r="R859" s="17">
        <v>45020</v>
      </c>
      <c r="S859" s="80" t="s">
        <v>7472</v>
      </c>
      <c r="T859" s="18"/>
      <c r="U859" s="13" t="s">
        <v>2928</v>
      </c>
      <c r="V859" s="13" t="s">
        <v>5610</v>
      </c>
      <c r="W859" s="13"/>
      <c r="X859" s="13" t="s">
        <v>5708</v>
      </c>
      <c r="Y859" s="13" t="s">
        <v>5708</v>
      </c>
      <c r="Z859" s="13" t="s">
        <v>5708</v>
      </c>
      <c r="AA859" s="104" t="s">
        <v>7984</v>
      </c>
      <c r="AB859" s="103"/>
      <c r="AC859" s="12">
        <f t="shared" si="107"/>
        <v>2</v>
      </c>
      <c r="AD859" s="103"/>
      <c r="AE859" s="12">
        <f t="shared" si="108"/>
        <v>2</v>
      </c>
      <c r="AF859" s="103"/>
      <c r="AG859" s="12">
        <f t="shared" si="109"/>
        <v>2</v>
      </c>
      <c r="AH859" s="103"/>
      <c r="AI859" s="12">
        <f t="shared" si="110"/>
        <v>2</v>
      </c>
      <c r="AJ859" s="103" t="s">
        <v>969</v>
      </c>
      <c r="AK859" s="12">
        <f t="shared" si="111"/>
        <v>1</v>
      </c>
    </row>
    <row r="860" spans="1:37" ht="13.5" customHeight="1">
      <c r="A860" s="20" t="s">
        <v>881</v>
      </c>
      <c r="B860" s="13" t="s">
        <v>3147</v>
      </c>
      <c r="C860" s="13" t="s">
        <v>2171</v>
      </c>
      <c r="D860" s="13" t="s">
        <v>4710</v>
      </c>
      <c r="E860" s="21" t="s">
        <v>999</v>
      </c>
      <c r="F860" s="21" t="s">
        <v>8951</v>
      </c>
      <c r="G860" s="15" t="s">
        <v>3207</v>
      </c>
      <c r="H860" s="14" t="s">
        <v>8953</v>
      </c>
      <c r="I860" s="22" t="s">
        <v>6339</v>
      </c>
      <c r="J860" s="13" t="str">
        <f t="shared" si="105"/>
        <v>tkhp890839@softbank.ne.jp</v>
      </c>
      <c r="K860" s="28" t="str">
        <f t="shared" si="106"/>
        <v>産科婦人科 野口拓樹</v>
      </c>
      <c r="L860" s="13">
        <f t="shared" si="104"/>
        <v>19</v>
      </c>
      <c r="M860" s="61" t="s">
        <v>969</v>
      </c>
      <c r="N860" s="13">
        <v>6</v>
      </c>
      <c r="O860" s="13">
        <v>1</v>
      </c>
      <c r="P860" s="13"/>
      <c r="Q860" s="13"/>
      <c r="R860" s="17">
        <v>45474</v>
      </c>
      <c r="S860" s="80" t="s">
        <v>8954</v>
      </c>
      <c r="T860" s="18"/>
      <c r="U860" s="13" t="s">
        <v>2661</v>
      </c>
      <c r="V860" s="13" t="s">
        <v>5611</v>
      </c>
      <c r="W860" s="13"/>
      <c r="X860" s="13" t="s">
        <v>5708</v>
      </c>
      <c r="Y860" s="13" t="s">
        <v>5708</v>
      </c>
      <c r="Z860" s="13" t="s">
        <v>5708</v>
      </c>
      <c r="AA860" s="104" t="s">
        <v>7985</v>
      </c>
      <c r="AB860" s="103"/>
      <c r="AC860" s="12">
        <f t="shared" si="107"/>
        <v>2</v>
      </c>
      <c r="AD860" s="103"/>
      <c r="AE860" s="12">
        <f t="shared" si="108"/>
        <v>2</v>
      </c>
      <c r="AF860" s="103"/>
      <c r="AG860" s="12">
        <f t="shared" si="109"/>
        <v>2</v>
      </c>
      <c r="AH860" s="103"/>
      <c r="AI860" s="12">
        <f t="shared" si="110"/>
        <v>2</v>
      </c>
      <c r="AJ860" s="103" t="s">
        <v>969</v>
      </c>
      <c r="AK860" s="12">
        <f t="shared" si="111"/>
        <v>1</v>
      </c>
    </row>
    <row r="861" spans="1:37" ht="13.5" customHeight="1">
      <c r="A861" s="20" t="s">
        <v>882</v>
      </c>
      <c r="B861" s="13" t="s">
        <v>3147</v>
      </c>
      <c r="C861" s="13" t="s">
        <v>2172</v>
      </c>
      <c r="D861" s="13" t="s">
        <v>4711</v>
      </c>
      <c r="E861" s="21" t="s">
        <v>9028</v>
      </c>
      <c r="F861" s="12" t="s">
        <v>9198</v>
      </c>
      <c r="G861" s="15" t="s">
        <v>8870</v>
      </c>
      <c r="H861" s="12" t="s">
        <v>9199</v>
      </c>
      <c r="I861" s="16" t="s">
        <v>10265</v>
      </c>
      <c r="J861" s="13" t="str">
        <f t="shared" si="105"/>
        <v>tkhp890840@softbank.ne.jp</v>
      </c>
      <c r="K861" s="28" t="str">
        <f t="shared" si="106"/>
        <v>救急科 三好晃太</v>
      </c>
      <c r="L861" s="13">
        <f t="shared" si="104"/>
        <v>15</v>
      </c>
      <c r="M861" s="12" t="s">
        <v>9197</v>
      </c>
      <c r="N861" s="13">
        <v>6</v>
      </c>
      <c r="O861" s="13">
        <v>1</v>
      </c>
      <c r="P861" s="13"/>
      <c r="Q861" s="13"/>
      <c r="R861" s="17">
        <v>45748</v>
      </c>
      <c r="S861" s="80" t="s">
        <v>9200</v>
      </c>
      <c r="T861" s="18"/>
      <c r="U861" s="13" t="s">
        <v>2319</v>
      </c>
      <c r="V861" s="13" t="s">
        <v>5612</v>
      </c>
      <c r="W861" s="13"/>
      <c r="X861" s="13" t="s">
        <v>5708</v>
      </c>
      <c r="Y861" s="13" t="s">
        <v>5708</v>
      </c>
      <c r="Z861" s="13" t="s">
        <v>5708</v>
      </c>
      <c r="AA861" s="104" t="s">
        <v>7986</v>
      </c>
      <c r="AB861" s="103"/>
      <c r="AC861" s="12">
        <f t="shared" si="107"/>
        <v>2</v>
      </c>
      <c r="AD861" s="103" t="s">
        <v>8547</v>
      </c>
      <c r="AE861" s="12">
        <f t="shared" si="108"/>
        <v>0</v>
      </c>
      <c r="AF861" s="103"/>
      <c r="AG861" s="12">
        <f t="shared" si="109"/>
        <v>2</v>
      </c>
      <c r="AH861" s="103"/>
      <c r="AI861" s="12">
        <f t="shared" si="110"/>
        <v>2</v>
      </c>
      <c r="AJ861" s="103" t="s">
        <v>8633</v>
      </c>
      <c r="AK861" s="12">
        <f t="shared" si="111"/>
        <v>0</v>
      </c>
    </row>
    <row r="862" spans="1:37" ht="13.5" customHeight="1">
      <c r="A862" s="13" t="s">
        <v>883</v>
      </c>
      <c r="B862" s="13" t="s">
        <v>3147</v>
      </c>
      <c r="C862" s="13" t="s">
        <v>2173</v>
      </c>
      <c r="D862" s="13" t="s">
        <v>4712</v>
      </c>
      <c r="E862" s="21" t="s">
        <v>5772</v>
      </c>
      <c r="F862" s="21" t="s">
        <v>7161</v>
      </c>
      <c r="G862" s="15" t="s">
        <v>7072</v>
      </c>
      <c r="H862" s="14" t="s">
        <v>7162</v>
      </c>
      <c r="I862" s="22" t="s">
        <v>3540</v>
      </c>
      <c r="J862" s="13" t="str">
        <f t="shared" si="105"/>
        <v>tkhp890841@softbank.ne.jp</v>
      </c>
      <c r="K862" s="28" t="str">
        <f t="shared" si="106"/>
        <v>感染制御部 泉侑希</v>
      </c>
      <c r="L862" s="13">
        <f t="shared" si="104"/>
        <v>17</v>
      </c>
      <c r="M862" s="61" t="s">
        <v>6905</v>
      </c>
      <c r="N862" s="13">
        <v>12</v>
      </c>
      <c r="O862" s="13">
        <v>4</v>
      </c>
      <c r="P862" s="13"/>
      <c r="Q862" s="13"/>
      <c r="R862" s="17">
        <v>44813</v>
      </c>
      <c r="S862" s="80" t="s">
        <v>7163</v>
      </c>
      <c r="T862" s="18"/>
      <c r="U862" s="13" t="s">
        <v>2662</v>
      </c>
      <c r="V862" s="13" t="s">
        <v>5613</v>
      </c>
      <c r="W862" s="13"/>
      <c r="X862" s="13" t="s">
        <v>5708</v>
      </c>
      <c r="Y862" s="13" t="s">
        <v>5708</v>
      </c>
      <c r="Z862" s="13" t="s">
        <v>5708</v>
      </c>
      <c r="AA862" s="104" t="s">
        <v>8161</v>
      </c>
      <c r="AB862" s="103"/>
      <c r="AC862" s="12">
        <f t="shared" si="107"/>
        <v>2</v>
      </c>
      <c r="AD862" s="103"/>
      <c r="AE862" s="12">
        <f t="shared" si="108"/>
        <v>2</v>
      </c>
      <c r="AF862" s="103"/>
      <c r="AG862" s="12">
        <f t="shared" si="109"/>
        <v>2</v>
      </c>
      <c r="AH862" s="103"/>
      <c r="AI862" s="12">
        <f t="shared" si="110"/>
        <v>2</v>
      </c>
      <c r="AJ862" s="103" t="s">
        <v>6905</v>
      </c>
      <c r="AK862" s="12">
        <f t="shared" si="111"/>
        <v>1</v>
      </c>
    </row>
    <row r="863" spans="1:37" ht="13.5" customHeight="1">
      <c r="A863" s="13" t="s">
        <v>884</v>
      </c>
      <c r="B863" s="13" t="s">
        <v>3147</v>
      </c>
      <c r="C863" s="13" t="s">
        <v>2174</v>
      </c>
      <c r="D863" s="13" t="s">
        <v>4713</v>
      </c>
      <c r="E863" s="21" t="s">
        <v>984</v>
      </c>
      <c r="F863" s="21" t="s">
        <v>6091</v>
      </c>
      <c r="G863" s="15" t="s">
        <v>1120</v>
      </c>
      <c r="H863" s="14" t="s">
        <v>3668</v>
      </c>
      <c r="I863" s="16" t="s">
        <v>6343</v>
      </c>
      <c r="J863" s="13" t="str">
        <f t="shared" si="105"/>
        <v>tkhp890842@softbank.ne.jp</v>
      </c>
      <c r="K863" s="28" t="str">
        <f t="shared" si="106"/>
        <v>消化器内科 喜田慶史</v>
      </c>
      <c r="L863" s="13">
        <f t="shared" ref="L863:L926" si="112">LENB(K863)</f>
        <v>19</v>
      </c>
      <c r="M863" s="61" t="s">
        <v>961</v>
      </c>
      <c r="N863" s="13">
        <v>6</v>
      </c>
      <c r="O863" s="13">
        <v>1</v>
      </c>
      <c r="P863" s="13"/>
      <c r="Q863" s="13"/>
      <c r="R863" s="17">
        <v>43919</v>
      </c>
      <c r="S863" s="80" t="s">
        <v>6862</v>
      </c>
      <c r="T863" s="18"/>
      <c r="U863" s="13" t="s">
        <v>2320</v>
      </c>
      <c r="V863" s="13" t="s">
        <v>5614</v>
      </c>
      <c r="W863" s="13"/>
      <c r="X863" s="13" t="s">
        <v>5708</v>
      </c>
      <c r="Y863" s="13" t="s">
        <v>5708</v>
      </c>
      <c r="Z863" s="13" t="s">
        <v>5708</v>
      </c>
      <c r="AA863" s="104" t="s">
        <v>7668</v>
      </c>
      <c r="AB863" s="103"/>
      <c r="AC863" s="12">
        <f t="shared" si="107"/>
        <v>2</v>
      </c>
      <c r="AD863" s="103"/>
      <c r="AE863" s="12">
        <f t="shared" si="108"/>
        <v>2</v>
      </c>
      <c r="AF863" s="103"/>
      <c r="AG863" s="12">
        <f t="shared" si="109"/>
        <v>2</v>
      </c>
      <c r="AH863" s="103" t="s">
        <v>6343</v>
      </c>
      <c r="AI863" s="12">
        <f t="shared" si="110"/>
        <v>1</v>
      </c>
      <c r="AJ863" s="103" t="s">
        <v>961</v>
      </c>
      <c r="AK863" s="12">
        <f t="shared" si="111"/>
        <v>1</v>
      </c>
    </row>
    <row r="864" spans="1:37" ht="13.5" customHeight="1">
      <c r="A864" s="13" t="s">
        <v>885</v>
      </c>
      <c r="B864" s="13" t="s">
        <v>3147</v>
      </c>
      <c r="C864" s="13" t="s">
        <v>2175</v>
      </c>
      <c r="D864" s="13" t="s">
        <v>4714</v>
      </c>
      <c r="E864" s="21" t="s">
        <v>5785</v>
      </c>
      <c r="F864" s="21" t="s">
        <v>6092</v>
      </c>
      <c r="G864" s="15" t="s">
        <v>3327</v>
      </c>
      <c r="H864" s="14" t="s">
        <v>3789</v>
      </c>
      <c r="I864" s="22" t="s">
        <v>267</v>
      </c>
      <c r="J864" s="13" t="str">
        <f t="shared" si="105"/>
        <v>tkhp890843@softbank.ne.jp</v>
      </c>
      <c r="K864" s="28" t="str">
        <f t="shared" si="106"/>
        <v>リハビリ 石井亜由美</v>
      </c>
      <c r="L864" s="13">
        <f t="shared" si="112"/>
        <v>19</v>
      </c>
      <c r="M864" s="61" t="s">
        <v>6209</v>
      </c>
      <c r="N864" s="13">
        <v>12</v>
      </c>
      <c r="O864" s="13">
        <v>3</v>
      </c>
      <c r="P864" s="13"/>
      <c r="Q864" s="13"/>
      <c r="R864" s="17">
        <v>41364</v>
      </c>
      <c r="S864" s="80" t="s">
        <v>6863</v>
      </c>
      <c r="T864" s="18"/>
      <c r="U864" s="13" t="s">
        <v>2800</v>
      </c>
      <c r="V864" s="13" t="s">
        <v>5615</v>
      </c>
      <c r="W864" s="13"/>
      <c r="X864" s="13" t="s">
        <v>5708</v>
      </c>
      <c r="Y864" s="13" t="s">
        <v>5708</v>
      </c>
      <c r="Z864" s="13" t="s">
        <v>5708</v>
      </c>
      <c r="AA864" s="104" t="s">
        <v>8378</v>
      </c>
      <c r="AB864" s="103"/>
      <c r="AC864" s="12">
        <f t="shared" si="107"/>
        <v>2</v>
      </c>
      <c r="AD864" s="103"/>
      <c r="AE864" s="12">
        <f t="shared" si="108"/>
        <v>2</v>
      </c>
      <c r="AF864" s="103"/>
      <c r="AG864" s="12">
        <f t="shared" si="109"/>
        <v>2</v>
      </c>
      <c r="AH864" s="103"/>
      <c r="AI864" s="12">
        <f t="shared" si="110"/>
        <v>2</v>
      </c>
      <c r="AJ864" s="103" t="s">
        <v>6209</v>
      </c>
      <c r="AK864" s="12">
        <f t="shared" si="111"/>
        <v>1</v>
      </c>
    </row>
    <row r="865" spans="1:37" ht="13.5" customHeight="1">
      <c r="A865" s="13" t="s">
        <v>886</v>
      </c>
      <c r="B865" s="13" t="s">
        <v>3147</v>
      </c>
      <c r="C865" s="13" t="s">
        <v>2176</v>
      </c>
      <c r="D865" s="13" t="s">
        <v>4715</v>
      </c>
      <c r="E865" s="21" t="s">
        <v>997</v>
      </c>
      <c r="F865" s="12" t="s">
        <v>10306</v>
      </c>
      <c r="G865" s="12" t="s">
        <v>1249</v>
      </c>
      <c r="H865" s="12" t="s">
        <v>10307</v>
      </c>
      <c r="I865" s="16" t="s">
        <v>8619</v>
      </c>
      <c r="J865" s="13" t="str">
        <f t="shared" si="105"/>
        <v>tkhp890844@softbank.ne.jp</v>
      </c>
      <c r="K865" s="28" t="str">
        <f t="shared" si="106"/>
        <v>麻酔科 岩朝一馬</v>
      </c>
      <c r="L865" s="13">
        <f t="shared" si="112"/>
        <v>15</v>
      </c>
      <c r="M865" s="61" t="s">
        <v>967</v>
      </c>
      <c r="N865" s="13">
        <v>6</v>
      </c>
      <c r="O865" s="13">
        <v>1</v>
      </c>
      <c r="P865" s="13"/>
      <c r="Q865" s="13"/>
      <c r="R865" s="17">
        <v>46085</v>
      </c>
      <c r="S865" s="80" t="s">
        <v>10315</v>
      </c>
      <c r="T865" s="18"/>
      <c r="U865" s="13" t="s">
        <v>2590</v>
      </c>
      <c r="V865" s="13" t="s">
        <v>5616</v>
      </c>
      <c r="W865" s="13"/>
      <c r="X865" s="13" t="s">
        <v>5708</v>
      </c>
      <c r="Y865" s="13" t="s">
        <v>5708</v>
      </c>
      <c r="Z865" s="13" t="s">
        <v>5708</v>
      </c>
      <c r="AA865" s="104" t="s">
        <v>7921</v>
      </c>
      <c r="AB865" s="103"/>
      <c r="AC865" s="12">
        <f t="shared" si="107"/>
        <v>2</v>
      </c>
      <c r="AD865" s="103" t="s">
        <v>8579</v>
      </c>
      <c r="AE865" s="12">
        <f t="shared" si="108"/>
        <v>0</v>
      </c>
      <c r="AF865" s="103" t="s">
        <v>3585</v>
      </c>
      <c r="AG865" s="12">
        <f t="shared" si="109"/>
        <v>0</v>
      </c>
      <c r="AH865" s="103" t="s">
        <v>8619</v>
      </c>
      <c r="AI865" s="12">
        <f t="shared" si="110"/>
        <v>1</v>
      </c>
      <c r="AJ865" s="103" t="s">
        <v>967</v>
      </c>
      <c r="AK865" s="12">
        <f t="shared" si="111"/>
        <v>1</v>
      </c>
    </row>
    <row r="866" spans="1:37" ht="13.5" customHeight="1">
      <c r="A866" s="13" t="s">
        <v>887</v>
      </c>
      <c r="B866" s="13" t="s">
        <v>3147</v>
      </c>
      <c r="C866" s="13" t="s">
        <v>2177</v>
      </c>
      <c r="D866" s="13" t="s">
        <v>4716</v>
      </c>
      <c r="E866" s="21" t="s">
        <v>1007</v>
      </c>
      <c r="F866" s="66" t="s">
        <v>6463</v>
      </c>
      <c r="G866" s="15" t="s">
        <v>3357</v>
      </c>
      <c r="H866" s="67" t="s">
        <v>6491</v>
      </c>
      <c r="I866" s="22" t="s">
        <v>6464</v>
      </c>
      <c r="J866" s="13" t="str">
        <f t="shared" si="105"/>
        <v>tkhp890845@softbank.ne.jp</v>
      </c>
      <c r="K866" s="28" t="str">
        <f t="shared" si="106"/>
        <v>放射線部 下窪康史</v>
      </c>
      <c r="L866" s="13">
        <f t="shared" si="112"/>
        <v>17</v>
      </c>
      <c r="M866" s="61" t="s">
        <v>3580</v>
      </c>
      <c r="N866" s="13">
        <v>12</v>
      </c>
      <c r="O866" s="13">
        <v>5</v>
      </c>
      <c r="P866" s="13"/>
      <c r="Q866" s="13"/>
      <c r="R866" s="17">
        <v>44287</v>
      </c>
      <c r="S866" s="80" t="s">
        <v>6864</v>
      </c>
      <c r="T866" s="18"/>
      <c r="U866" s="13" t="s">
        <v>2829</v>
      </c>
      <c r="V866" s="13" t="s">
        <v>5617</v>
      </c>
      <c r="W866" s="13"/>
      <c r="X866" s="13" t="s">
        <v>5708</v>
      </c>
      <c r="Y866" s="13" t="s">
        <v>5708</v>
      </c>
      <c r="Z866" s="13" t="s">
        <v>5708</v>
      </c>
      <c r="AA866" s="104" t="s">
        <v>8371</v>
      </c>
      <c r="AB866" s="103"/>
      <c r="AC866" s="12">
        <f t="shared" si="107"/>
        <v>2</v>
      </c>
      <c r="AD866" s="103"/>
      <c r="AE866" s="12">
        <f t="shared" si="108"/>
        <v>2</v>
      </c>
      <c r="AF866" s="103"/>
      <c r="AG866" s="12">
        <f t="shared" si="109"/>
        <v>2</v>
      </c>
      <c r="AH866" s="103"/>
      <c r="AI866" s="12">
        <f t="shared" si="110"/>
        <v>2</v>
      </c>
      <c r="AJ866" s="103" t="s">
        <v>3580</v>
      </c>
      <c r="AK866" s="12">
        <f t="shared" si="111"/>
        <v>1</v>
      </c>
    </row>
    <row r="867" spans="1:37" ht="13.5" customHeight="1">
      <c r="A867" s="13" t="s">
        <v>888</v>
      </c>
      <c r="B867" s="13" t="s">
        <v>3147</v>
      </c>
      <c r="C867" s="13" t="s">
        <v>2178</v>
      </c>
      <c r="D867" s="13" t="s">
        <v>4717</v>
      </c>
      <c r="E867" s="21" t="s">
        <v>996</v>
      </c>
      <c r="F867" s="21" t="s">
        <v>6947</v>
      </c>
      <c r="G867" s="15" t="s">
        <v>3330</v>
      </c>
      <c r="H867" s="14" t="s">
        <v>6975</v>
      </c>
      <c r="I867" s="22" t="s">
        <v>8621</v>
      </c>
      <c r="J867" s="13" t="str">
        <f t="shared" si="105"/>
        <v>tkhp890846@softbank.ne.jp</v>
      </c>
      <c r="K867" s="28" t="str">
        <f t="shared" si="106"/>
        <v>形成外科 水口誠人</v>
      </c>
      <c r="L867" s="13">
        <f t="shared" si="112"/>
        <v>17</v>
      </c>
      <c r="M867" s="61" t="s">
        <v>966</v>
      </c>
      <c r="N867" s="13">
        <v>6</v>
      </c>
      <c r="O867" s="13">
        <v>1</v>
      </c>
      <c r="P867" s="13"/>
      <c r="Q867" s="13"/>
      <c r="R867" s="17">
        <v>44652</v>
      </c>
      <c r="S867" s="80" t="s">
        <v>7032</v>
      </c>
      <c r="T867" s="18"/>
      <c r="U867" s="13" t="s">
        <v>2544</v>
      </c>
      <c r="V867" s="13" t="s">
        <v>5618</v>
      </c>
      <c r="W867" s="13"/>
      <c r="X867" s="13" t="s">
        <v>5708</v>
      </c>
      <c r="Y867" s="13" t="s">
        <v>5708</v>
      </c>
      <c r="Z867" s="13" t="s">
        <v>5708</v>
      </c>
      <c r="AA867" s="104" t="s">
        <v>7873</v>
      </c>
      <c r="AB867" s="103"/>
      <c r="AC867" s="12">
        <f t="shared" si="107"/>
        <v>2</v>
      </c>
      <c r="AD867" s="103"/>
      <c r="AE867" s="12">
        <f t="shared" si="108"/>
        <v>2</v>
      </c>
      <c r="AF867" s="103"/>
      <c r="AG867" s="12">
        <f t="shared" si="109"/>
        <v>2</v>
      </c>
      <c r="AH867" s="103"/>
      <c r="AI867" s="12">
        <f t="shared" si="110"/>
        <v>2</v>
      </c>
      <c r="AJ867" s="103" t="s">
        <v>966</v>
      </c>
      <c r="AK867" s="12">
        <f t="shared" si="111"/>
        <v>1</v>
      </c>
    </row>
    <row r="868" spans="1:37" ht="13.5" customHeight="1">
      <c r="A868" s="13" t="s">
        <v>889</v>
      </c>
      <c r="B868" s="13" t="s">
        <v>3147</v>
      </c>
      <c r="C868" s="13" t="s">
        <v>2179</v>
      </c>
      <c r="D868" s="13" t="s">
        <v>4718</v>
      </c>
      <c r="E868" s="21" t="s">
        <v>7522</v>
      </c>
      <c r="F868" s="21" t="s">
        <v>7523</v>
      </c>
      <c r="G868" s="15" t="s">
        <v>7524</v>
      </c>
      <c r="H868" s="14" t="s">
        <v>7525</v>
      </c>
      <c r="I868" s="16" t="s">
        <v>8619</v>
      </c>
      <c r="J868" s="13" t="str">
        <f t="shared" si="105"/>
        <v>tkhp890847@softbank.ne.jp</v>
      </c>
      <c r="K868" s="28" t="str">
        <f t="shared" si="106"/>
        <v>血液内科 八木ひかる</v>
      </c>
      <c r="L868" s="13">
        <f t="shared" si="112"/>
        <v>19</v>
      </c>
      <c r="M868" s="61" t="s">
        <v>3209</v>
      </c>
      <c r="N868" s="13">
        <v>6</v>
      </c>
      <c r="O868" s="13">
        <v>1</v>
      </c>
      <c r="P868" s="13"/>
      <c r="Q868" s="13"/>
      <c r="R868" s="17">
        <v>45177</v>
      </c>
      <c r="S868" s="80" t="s">
        <v>7526</v>
      </c>
      <c r="T868" s="18"/>
      <c r="U868" s="13" t="s">
        <v>2352</v>
      </c>
      <c r="V868" s="13" t="s">
        <v>5619</v>
      </c>
      <c r="W868" s="13"/>
      <c r="X868" s="13" t="s">
        <v>5708</v>
      </c>
      <c r="Y868" s="13" t="s">
        <v>5708</v>
      </c>
      <c r="Z868" s="13" t="s">
        <v>5708</v>
      </c>
      <c r="AA868" s="104" t="s">
        <v>7707</v>
      </c>
      <c r="AB868" s="103"/>
      <c r="AC868" s="12">
        <f t="shared" si="107"/>
        <v>2</v>
      </c>
      <c r="AD868" s="103"/>
      <c r="AE868" s="12">
        <f t="shared" si="108"/>
        <v>2</v>
      </c>
      <c r="AF868" s="103"/>
      <c r="AG868" s="12">
        <f t="shared" si="109"/>
        <v>2</v>
      </c>
      <c r="AH868" s="103" t="s">
        <v>8619</v>
      </c>
      <c r="AI868" s="12">
        <f t="shared" si="110"/>
        <v>1</v>
      </c>
      <c r="AJ868" s="103" t="s">
        <v>3209</v>
      </c>
      <c r="AK868" s="12">
        <f t="shared" si="111"/>
        <v>1</v>
      </c>
    </row>
    <row r="869" spans="1:37" ht="13.5" customHeight="1">
      <c r="A869" s="13" t="s">
        <v>890</v>
      </c>
      <c r="B869" s="13" t="s">
        <v>3147</v>
      </c>
      <c r="C869" s="13" t="s">
        <v>2180</v>
      </c>
      <c r="D869" s="13" t="s">
        <v>4719</v>
      </c>
      <c r="E869" s="21" t="s">
        <v>993</v>
      </c>
      <c r="F869" s="12" t="s">
        <v>8563</v>
      </c>
      <c r="G869" s="15" t="s">
        <v>3317</v>
      </c>
      <c r="H869" s="12" t="s">
        <v>8564</v>
      </c>
      <c r="I869" s="16" t="s">
        <v>8619</v>
      </c>
      <c r="J869" s="13" t="str">
        <f t="shared" si="105"/>
        <v>tkhp890848@softbank.ne.jp</v>
      </c>
      <c r="K869" s="28" t="str">
        <f t="shared" si="106"/>
        <v>耳鼻咽喉科 両角遼太</v>
      </c>
      <c r="L869" s="13">
        <f t="shared" si="112"/>
        <v>19</v>
      </c>
      <c r="M869" s="61" t="s">
        <v>964</v>
      </c>
      <c r="N869" s="13">
        <v>6</v>
      </c>
      <c r="O869" s="13">
        <v>1</v>
      </c>
      <c r="P869" s="13"/>
      <c r="Q869" s="13"/>
      <c r="R869" s="17">
        <v>45383</v>
      </c>
      <c r="S869" s="80" t="s">
        <v>8659</v>
      </c>
      <c r="T869" s="18"/>
      <c r="U869" s="13" t="s">
        <v>2532</v>
      </c>
      <c r="V869" s="13" t="s">
        <v>5620</v>
      </c>
      <c r="W869" s="13"/>
      <c r="X869" s="13" t="s">
        <v>5708</v>
      </c>
      <c r="Y869" s="13" t="s">
        <v>5708</v>
      </c>
      <c r="Z869" s="13" t="s">
        <v>5708</v>
      </c>
      <c r="AA869" s="104" t="s">
        <v>7815</v>
      </c>
      <c r="AB869" s="103"/>
      <c r="AC869" s="12">
        <f t="shared" si="107"/>
        <v>2</v>
      </c>
      <c r="AD869" s="103" t="s">
        <v>8563</v>
      </c>
      <c r="AE869" s="12">
        <f t="shared" si="108"/>
        <v>1</v>
      </c>
      <c r="AF869" s="103" t="s">
        <v>8564</v>
      </c>
      <c r="AG869" s="12">
        <f t="shared" si="109"/>
        <v>1</v>
      </c>
      <c r="AH869" s="103" t="s">
        <v>8619</v>
      </c>
      <c r="AI869" s="12">
        <f t="shared" si="110"/>
        <v>1</v>
      </c>
      <c r="AJ869" s="103" t="s">
        <v>964</v>
      </c>
      <c r="AK869" s="12">
        <f t="shared" si="111"/>
        <v>1</v>
      </c>
    </row>
    <row r="870" spans="1:37" ht="13.5" customHeight="1">
      <c r="A870" s="13" t="s">
        <v>891</v>
      </c>
      <c r="B870" s="13" t="s">
        <v>3147</v>
      </c>
      <c r="C870" s="13" t="s">
        <v>2181</v>
      </c>
      <c r="D870" s="13" t="s">
        <v>4720</v>
      </c>
      <c r="E870" s="21" t="s">
        <v>10353</v>
      </c>
      <c r="F870" s="21" t="s">
        <v>9216</v>
      </c>
      <c r="G870" s="15" t="s">
        <v>10639</v>
      </c>
      <c r="H870" s="14" t="s">
        <v>7586</v>
      </c>
      <c r="I870" s="22" t="s">
        <v>931</v>
      </c>
      <c r="J870" s="13" t="str">
        <f t="shared" si="105"/>
        <v>tkhp890849@softbank.ne.jp</v>
      </c>
      <c r="K870" s="28" t="str">
        <f t="shared" si="106"/>
        <v>臨床工学部 大西翔</v>
      </c>
      <c r="L870" s="13">
        <f t="shared" si="112"/>
        <v>17</v>
      </c>
      <c r="M870" s="61" t="s">
        <v>10354</v>
      </c>
      <c r="N870" s="13">
        <v>12</v>
      </c>
      <c r="O870" s="13">
        <v>5</v>
      </c>
      <c r="P870" s="13"/>
      <c r="Q870" s="13"/>
      <c r="R870" s="17">
        <v>45748</v>
      </c>
      <c r="S870" s="80" t="s">
        <v>9217</v>
      </c>
      <c r="T870" s="18"/>
      <c r="U870" s="13" t="s">
        <v>2489</v>
      </c>
      <c r="V870" s="13" t="s">
        <v>5621</v>
      </c>
      <c r="W870" s="13"/>
      <c r="X870" s="13" t="s">
        <v>5708</v>
      </c>
      <c r="Y870" s="13" t="s">
        <v>5708</v>
      </c>
      <c r="Z870" s="13" t="s">
        <v>5708</v>
      </c>
      <c r="AA870" s="104" t="s">
        <v>7816</v>
      </c>
      <c r="AB870" s="103"/>
      <c r="AC870" s="12">
        <f t="shared" si="107"/>
        <v>2</v>
      </c>
      <c r="AD870" s="103"/>
      <c r="AE870" s="12">
        <f t="shared" si="108"/>
        <v>2</v>
      </c>
      <c r="AF870" s="103"/>
      <c r="AG870" s="12">
        <f t="shared" si="109"/>
        <v>2</v>
      </c>
      <c r="AH870" s="103"/>
      <c r="AI870" s="12">
        <f t="shared" si="110"/>
        <v>2</v>
      </c>
      <c r="AJ870" s="103" t="s">
        <v>964</v>
      </c>
      <c r="AK870" s="12">
        <f t="shared" si="111"/>
        <v>0</v>
      </c>
    </row>
    <row r="871" spans="1:37" ht="13.5" customHeight="1">
      <c r="A871" s="20" t="s">
        <v>1203</v>
      </c>
      <c r="B871" s="13" t="s">
        <v>3147</v>
      </c>
      <c r="C871" s="13" t="s">
        <v>2182</v>
      </c>
      <c r="D871" s="13" t="s">
        <v>4721</v>
      </c>
      <c r="E871" s="21" t="s">
        <v>1001</v>
      </c>
      <c r="F871" s="21" t="s">
        <v>1123</v>
      </c>
      <c r="G871" s="15" t="s">
        <v>1253</v>
      </c>
      <c r="H871" s="14" t="s">
        <v>3752</v>
      </c>
      <c r="I871" s="22" t="s">
        <v>1110</v>
      </c>
      <c r="J871" s="13" t="str">
        <f t="shared" si="105"/>
        <v>tkhp890850@softbank.ne.jp</v>
      </c>
      <c r="K871" s="28" t="str">
        <f t="shared" si="106"/>
        <v>矯正歯科 堀内信也</v>
      </c>
      <c r="L871" s="13">
        <f t="shared" si="112"/>
        <v>17</v>
      </c>
      <c r="M871" s="146" t="s">
        <v>8898</v>
      </c>
      <c r="N871" s="13">
        <v>7</v>
      </c>
      <c r="O871" s="13">
        <v>2</v>
      </c>
      <c r="P871" s="13"/>
      <c r="Q871" s="13"/>
      <c r="R871" s="17">
        <v>42258</v>
      </c>
      <c r="S871" s="80" t="s">
        <v>6865</v>
      </c>
      <c r="T871" s="18"/>
      <c r="U871" s="13" t="s">
        <v>2726</v>
      </c>
      <c r="V871" s="13" t="s">
        <v>5622</v>
      </c>
      <c r="W871" s="13"/>
      <c r="X871" s="13" t="s">
        <v>5708</v>
      </c>
      <c r="Y871" s="13" t="s">
        <v>5708</v>
      </c>
      <c r="Z871" s="13" t="s">
        <v>5708</v>
      </c>
      <c r="AA871" s="104" t="s">
        <v>8045</v>
      </c>
      <c r="AB871" s="103"/>
      <c r="AC871" s="12">
        <f t="shared" si="107"/>
        <v>2</v>
      </c>
      <c r="AD871" s="103"/>
      <c r="AE871" s="12">
        <f t="shared" si="108"/>
        <v>2</v>
      </c>
      <c r="AF871" s="103"/>
      <c r="AG871" s="12">
        <f t="shared" si="109"/>
        <v>2</v>
      </c>
      <c r="AH871" s="103"/>
      <c r="AI871" s="12">
        <f t="shared" si="110"/>
        <v>2</v>
      </c>
      <c r="AJ871" s="103" t="s">
        <v>1238</v>
      </c>
      <c r="AK871" s="12">
        <f t="shared" si="111"/>
        <v>0</v>
      </c>
    </row>
    <row r="872" spans="1:37" ht="13.5" customHeight="1">
      <c r="A872" s="13" t="s">
        <v>892</v>
      </c>
      <c r="B872" s="13" t="s">
        <v>3147</v>
      </c>
      <c r="C872" s="13" t="s">
        <v>2183</v>
      </c>
      <c r="D872" s="13" t="s">
        <v>4722</v>
      </c>
      <c r="E872" s="21" t="s">
        <v>9543</v>
      </c>
      <c r="F872" s="21" t="s">
        <v>9544</v>
      </c>
      <c r="G872" s="15" t="s">
        <v>7285</v>
      </c>
      <c r="H872" s="14" t="s">
        <v>9545</v>
      </c>
      <c r="I872" s="22" t="s">
        <v>1160</v>
      </c>
      <c r="J872" s="13" t="str">
        <f t="shared" si="105"/>
        <v>tkhp890851@softbank.ne.jp</v>
      </c>
      <c r="K872" s="28" t="str">
        <f t="shared" si="106"/>
        <v>口腔内科 津島文彦</v>
      </c>
      <c r="L872" s="13">
        <f t="shared" si="112"/>
        <v>17</v>
      </c>
      <c r="M872" s="146" t="s">
        <v>8895</v>
      </c>
      <c r="N872" s="13">
        <v>4</v>
      </c>
      <c r="O872" s="13">
        <v>2</v>
      </c>
      <c r="P872" s="13"/>
      <c r="Q872" s="13"/>
      <c r="R872" s="17">
        <v>45932</v>
      </c>
      <c r="S872" s="80" t="s">
        <v>9546</v>
      </c>
      <c r="T872" s="18"/>
      <c r="U872" s="13" t="s">
        <v>2490</v>
      </c>
      <c r="V872" s="13" t="s">
        <v>5623</v>
      </c>
      <c r="W872" s="13"/>
      <c r="X872" s="13" t="s">
        <v>5708</v>
      </c>
      <c r="Y872" s="13" t="s">
        <v>5708</v>
      </c>
      <c r="Z872" s="13" t="s">
        <v>5708</v>
      </c>
      <c r="AA872" s="104" t="s">
        <v>7817</v>
      </c>
      <c r="AB872" s="103"/>
      <c r="AC872" s="12">
        <f t="shared" si="107"/>
        <v>2</v>
      </c>
      <c r="AD872" s="103"/>
      <c r="AE872" s="12">
        <f t="shared" si="108"/>
        <v>2</v>
      </c>
      <c r="AF872" s="103"/>
      <c r="AG872" s="12">
        <f t="shared" si="109"/>
        <v>2</v>
      </c>
      <c r="AH872" s="103"/>
      <c r="AI872" s="12">
        <f t="shared" si="110"/>
        <v>2</v>
      </c>
      <c r="AJ872" s="103" t="s">
        <v>964</v>
      </c>
      <c r="AK872" s="12">
        <f t="shared" si="111"/>
        <v>0</v>
      </c>
    </row>
    <row r="873" spans="1:37" ht="13.5" customHeight="1">
      <c r="A873" s="13" t="s">
        <v>893</v>
      </c>
      <c r="B873" s="13" t="s">
        <v>3147</v>
      </c>
      <c r="C873" s="13" t="s">
        <v>2184</v>
      </c>
      <c r="D873" s="13" t="s">
        <v>4723</v>
      </c>
      <c r="E873" s="21" t="s">
        <v>1007</v>
      </c>
      <c r="F873" s="21" t="s">
        <v>6093</v>
      </c>
      <c r="G873" s="15" t="s">
        <v>3357</v>
      </c>
      <c r="H873" s="14" t="s">
        <v>3625</v>
      </c>
      <c r="I873" s="22" t="s">
        <v>1112</v>
      </c>
      <c r="J873" s="13" t="str">
        <f t="shared" si="105"/>
        <v>tkhp890852@softbank.ne.jp</v>
      </c>
      <c r="K873" s="28" t="str">
        <f t="shared" si="106"/>
        <v>放射線部 川下隆宏</v>
      </c>
      <c r="L873" s="13">
        <f t="shared" si="112"/>
        <v>17</v>
      </c>
      <c r="M873" s="61" t="s">
        <v>3580</v>
      </c>
      <c r="N873" s="13">
        <v>12</v>
      </c>
      <c r="O873" s="13">
        <v>5</v>
      </c>
      <c r="P873" s="13"/>
      <c r="Q873" s="13"/>
      <c r="R873" s="17">
        <v>40999</v>
      </c>
      <c r="S873" s="80" t="s">
        <v>6866</v>
      </c>
      <c r="T873" s="18"/>
      <c r="U873" s="13" t="s">
        <v>2785</v>
      </c>
      <c r="V873" s="13" t="s">
        <v>5624</v>
      </c>
      <c r="W873" s="13"/>
      <c r="X873" s="13" t="s">
        <v>5708</v>
      </c>
      <c r="Y873" s="13" t="s">
        <v>5708</v>
      </c>
      <c r="Z873" s="13" t="s">
        <v>5708</v>
      </c>
      <c r="AA873" s="104" t="s">
        <v>8372</v>
      </c>
      <c r="AB873" s="103"/>
      <c r="AC873" s="12">
        <f t="shared" si="107"/>
        <v>2</v>
      </c>
      <c r="AD873" s="103"/>
      <c r="AE873" s="12">
        <f t="shared" si="108"/>
        <v>2</v>
      </c>
      <c r="AF873" s="103"/>
      <c r="AG873" s="12">
        <f t="shared" si="109"/>
        <v>2</v>
      </c>
      <c r="AH873" s="103"/>
      <c r="AI873" s="12">
        <f t="shared" si="110"/>
        <v>2</v>
      </c>
      <c r="AJ873" s="103" t="s">
        <v>3580</v>
      </c>
      <c r="AK873" s="12">
        <f t="shared" si="111"/>
        <v>1</v>
      </c>
    </row>
    <row r="874" spans="1:37" ht="13.5" customHeight="1">
      <c r="A874" s="13" t="s">
        <v>894</v>
      </c>
      <c r="B874" s="13" t="s">
        <v>3147</v>
      </c>
      <c r="C874" s="13" t="s">
        <v>2185</v>
      </c>
      <c r="D874" s="13" t="s">
        <v>4724</v>
      </c>
      <c r="E874" s="21" t="s">
        <v>1007</v>
      </c>
      <c r="F874" s="21" t="s">
        <v>6094</v>
      </c>
      <c r="G874" s="15" t="s">
        <v>3357</v>
      </c>
      <c r="H874" s="14" t="s">
        <v>3625</v>
      </c>
      <c r="I874" s="22" t="s">
        <v>1112</v>
      </c>
      <c r="J874" s="13" t="str">
        <f t="shared" si="105"/>
        <v>tkhp890853@softbank.ne.jp</v>
      </c>
      <c r="K874" s="28" t="str">
        <f t="shared" si="106"/>
        <v>放射線部 川下徹也</v>
      </c>
      <c r="L874" s="13">
        <f t="shared" si="112"/>
        <v>17</v>
      </c>
      <c r="M874" s="61" t="s">
        <v>3580</v>
      </c>
      <c r="N874" s="13">
        <v>12</v>
      </c>
      <c r="O874" s="13">
        <v>5</v>
      </c>
      <c r="P874" s="13"/>
      <c r="Q874" s="13"/>
      <c r="R874" s="17">
        <v>40999</v>
      </c>
      <c r="S874" s="80" t="s">
        <v>6867</v>
      </c>
      <c r="T874" s="18"/>
      <c r="U874" s="13" t="s">
        <v>2786</v>
      </c>
      <c r="V874" s="13" t="s">
        <v>5625</v>
      </c>
      <c r="W874" s="13"/>
      <c r="X874" s="13" t="s">
        <v>5708</v>
      </c>
      <c r="Y874" s="13" t="s">
        <v>5708</v>
      </c>
      <c r="Z874" s="13" t="s">
        <v>5708</v>
      </c>
      <c r="AA874" s="104" t="s">
        <v>8373</v>
      </c>
      <c r="AB874" s="103"/>
      <c r="AC874" s="12">
        <f t="shared" si="107"/>
        <v>2</v>
      </c>
      <c r="AD874" s="103"/>
      <c r="AE874" s="12">
        <f t="shared" si="108"/>
        <v>2</v>
      </c>
      <c r="AF874" s="103"/>
      <c r="AG874" s="12">
        <f t="shared" si="109"/>
        <v>2</v>
      </c>
      <c r="AH874" s="103"/>
      <c r="AI874" s="12">
        <f t="shared" si="110"/>
        <v>2</v>
      </c>
      <c r="AJ874" s="103" t="s">
        <v>3580</v>
      </c>
      <c r="AK874" s="12">
        <f t="shared" si="111"/>
        <v>1</v>
      </c>
    </row>
    <row r="875" spans="1:37" ht="13.5" customHeight="1">
      <c r="A875" s="20" t="s">
        <v>895</v>
      </c>
      <c r="B875" s="13" t="s">
        <v>3147</v>
      </c>
      <c r="C875" s="13" t="s">
        <v>2186</v>
      </c>
      <c r="D875" s="13" t="s">
        <v>4725</v>
      </c>
      <c r="E875" s="21" t="s">
        <v>5780</v>
      </c>
      <c r="F875" s="21" t="s">
        <v>6340</v>
      </c>
      <c r="G875" s="15" t="s">
        <v>1252</v>
      </c>
      <c r="H875" s="14" t="s">
        <v>3611</v>
      </c>
      <c r="I875" s="22" t="s">
        <v>1170</v>
      </c>
      <c r="J875" s="13" t="str">
        <f t="shared" si="105"/>
        <v>tkhp890854@softbank.ne.jp</v>
      </c>
      <c r="K875" s="28" t="str">
        <f t="shared" si="106"/>
        <v>歯科（２補） 鈴木善貴</v>
      </c>
      <c r="L875" s="13">
        <f t="shared" si="112"/>
        <v>21</v>
      </c>
      <c r="M875" s="146" t="s">
        <v>6180</v>
      </c>
      <c r="N875" s="13">
        <v>7</v>
      </c>
      <c r="O875" s="13">
        <v>2</v>
      </c>
      <c r="P875" s="13"/>
      <c r="Q875" s="13"/>
      <c r="R875" s="17">
        <v>43919</v>
      </c>
      <c r="S875" s="80" t="s">
        <v>6868</v>
      </c>
      <c r="T875" s="18"/>
      <c r="U875" s="13" t="s">
        <v>2713</v>
      </c>
      <c r="V875" s="13" t="s">
        <v>5626</v>
      </c>
      <c r="W875" s="13"/>
      <c r="X875" s="13" t="s">
        <v>5708</v>
      </c>
      <c r="Y875" s="13" t="s">
        <v>5708</v>
      </c>
      <c r="Z875" s="13" t="s">
        <v>5708</v>
      </c>
      <c r="AA875" s="104" t="s">
        <v>8031</v>
      </c>
      <c r="AB875" s="103"/>
      <c r="AC875" s="12">
        <f t="shared" si="107"/>
        <v>2</v>
      </c>
      <c r="AD875" s="103"/>
      <c r="AE875" s="12">
        <f t="shared" si="108"/>
        <v>2</v>
      </c>
      <c r="AF875" s="103"/>
      <c r="AG875" s="12">
        <f t="shared" si="109"/>
        <v>2</v>
      </c>
      <c r="AH875" s="103"/>
      <c r="AI875" s="12">
        <f t="shared" si="110"/>
        <v>2</v>
      </c>
      <c r="AJ875" s="103" t="s">
        <v>6180</v>
      </c>
      <c r="AK875" s="12">
        <f t="shared" si="111"/>
        <v>1</v>
      </c>
    </row>
    <row r="876" spans="1:37" ht="13.5" customHeight="1">
      <c r="A876" s="13" t="s">
        <v>896</v>
      </c>
      <c r="B876" s="13" t="s">
        <v>3147</v>
      </c>
      <c r="C876" s="13" t="s">
        <v>2187</v>
      </c>
      <c r="D876" s="13" t="s">
        <v>4726</v>
      </c>
      <c r="E876" s="12" t="s">
        <v>8779</v>
      </c>
      <c r="F876" s="12" t="s">
        <v>8782</v>
      </c>
      <c r="G876" s="15" t="s">
        <v>8802</v>
      </c>
      <c r="H876" s="12" t="s">
        <v>8790</v>
      </c>
      <c r="I876" s="16" t="s">
        <v>8796</v>
      </c>
      <c r="J876" s="13" t="str">
        <f t="shared" si="105"/>
        <v>tkhp890855@softbank.ne.jp</v>
      </c>
      <c r="K876" s="28" t="str">
        <f t="shared" si="106"/>
        <v>再生医療細胞調整セ 堀川陽輔</v>
      </c>
      <c r="L876" s="13">
        <f t="shared" si="112"/>
        <v>27</v>
      </c>
      <c r="M876" s="61" t="s">
        <v>3213</v>
      </c>
      <c r="N876" s="13">
        <v>12</v>
      </c>
      <c r="O876" s="13">
        <v>1</v>
      </c>
      <c r="P876" s="13"/>
      <c r="Q876" s="13"/>
      <c r="R876" s="17">
        <v>45383</v>
      </c>
      <c r="S876" s="80" t="s">
        <v>8838</v>
      </c>
      <c r="T876" s="18"/>
      <c r="U876" s="13" t="s">
        <v>2451</v>
      </c>
      <c r="V876" s="13" t="s">
        <v>5627</v>
      </c>
      <c r="W876" s="13"/>
      <c r="X876" s="13" t="s">
        <v>5708</v>
      </c>
      <c r="Y876" s="13" t="s">
        <v>5708</v>
      </c>
      <c r="Z876" s="13" t="s">
        <v>5708</v>
      </c>
      <c r="AA876" s="104" t="s">
        <v>7780</v>
      </c>
      <c r="AB876" s="103" t="s">
        <v>8779</v>
      </c>
      <c r="AC876" s="12">
        <f t="shared" si="107"/>
        <v>1</v>
      </c>
      <c r="AD876" s="103" t="s">
        <v>8782</v>
      </c>
      <c r="AE876" s="12">
        <f t="shared" si="108"/>
        <v>1</v>
      </c>
      <c r="AF876" s="103" t="s">
        <v>8790</v>
      </c>
      <c r="AG876" s="12">
        <f t="shared" si="109"/>
        <v>1</v>
      </c>
      <c r="AH876" s="103" t="s">
        <v>8796</v>
      </c>
      <c r="AI876" s="12">
        <f t="shared" si="110"/>
        <v>1</v>
      </c>
      <c r="AJ876" s="103" t="s">
        <v>3213</v>
      </c>
      <c r="AK876" s="12">
        <f t="shared" si="111"/>
        <v>1</v>
      </c>
    </row>
    <row r="877" spans="1:37" ht="13.5" customHeight="1">
      <c r="A877" s="13" t="s">
        <v>897</v>
      </c>
      <c r="B877" s="13" t="s">
        <v>3147</v>
      </c>
      <c r="C877" s="13" t="s">
        <v>2188</v>
      </c>
      <c r="D877" s="13" t="s">
        <v>4727</v>
      </c>
      <c r="E877" s="21" t="s">
        <v>990</v>
      </c>
      <c r="F877" s="21" t="s">
        <v>6095</v>
      </c>
      <c r="G877" s="15" t="s">
        <v>3331</v>
      </c>
      <c r="H877" s="14" t="s">
        <v>3590</v>
      </c>
      <c r="I877" s="22" t="s">
        <v>336</v>
      </c>
      <c r="J877" s="13" t="str">
        <f t="shared" si="105"/>
        <v>tkhp890856@softbank.ne.jp</v>
      </c>
      <c r="K877" s="28" t="str">
        <f t="shared" si="106"/>
        <v>消化器外科 齋藤裕</v>
      </c>
      <c r="L877" s="13">
        <f t="shared" si="112"/>
        <v>17</v>
      </c>
      <c r="M877" s="61" t="s">
        <v>3213</v>
      </c>
      <c r="N877" s="13">
        <v>6</v>
      </c>
      <c r="O877" s="13">
        <v>1</v>
      </c>
      <c r="P877" s="13"/>
      <c r="Q877" s="13"/>
      <c r="R877" s="17">
        <v>44265</v>
      </c>
      <c r="S877" s="80" t="s">
        <v>6869</v>
      </c>
      <c r="T877" s="18"/>
      <c r="U877" s="13" t="s">
        <v>2452</v>
      </c>
      <c r="V877" s="13" t="s">
        <v>5628</v>
      </c>
      <c r="W877" s="13"/>
      <c r="X877" s="13" t="s">
        <v>5708</v>
      </c>
      <c r="Y877" s="13" t="s">
        <v>5708</v>
      </c>
      <c r="Z877" s="13" t="s">
        <v>5708</v>
      </c>
      <c r="AA877" s="104" t="s">
        <v>7781</v>
      </c>
      <c r="AB877" s="103"/>
      <c r="AC877" s="12">
        <f t="shared" si="107"/>
        <v>2</v>
      </c>
      <c r="AD877" s="103"/>
      <c r="AE877" s="12">
        <f t="shared" si="108"/>
        <v>2</v>
      </c>
      <c r="AF877" s="103"/>
      <c r="AG877" s="12">
        <f t="shared" si="109"/>
        <v>2</v>
      </c>
      <c r="AH877" s="103"/>
      <c r="AI877" s="12">
        <f t="shared" si="110"/>
        <v>2</v>
      </c>
      <c r="AJ877" s="103" t="s">
        <v>3213</v>
      </c>
      <c r="AK877" s="12">
        <f t="shared" si="111"/>
        <v>1</v>
      </c>
    </row>
    <row r="878" spans="1:37" ht="13.5" customHeight="1">
      <c r="A878" s="13" t="s">
        <v>898</v>
      </c>
      <c r="B878" s="13" t="s">
        <v>3147</v>
      </c>
      <c r="C878" s="13" t="s">
        <v>2189</v>
      </c>
      <c r="D878" s="13" t="s">
        <v>4728</v>
      </c>
      <c r="E878" s="21" t="s">
        <v>5824</v>
      </c>
      <c r="F878" s="21" t="s">
        <v>6096</v>
      </c>
      <c r="G878" s="15" t="s">
        <v>8995</v>
      </c>
      <c r="H878" s="14"/>
      <c r="I878" s="22" t="s">
        <v>3197</v>
      </c>
      <c r="J878" s="13" t="str">
        <f t="shared" si="105"/>
        <v>tkhp890857@softbank.ne.jp</v>
      </c>
      <c r="K878" s="28" t="str">
        <f t="shared" si="106"/>
        <v>総務課 災害担当</v>
      </c>
      <c r="L878" s="13">
        <f t="shared" si="112"/>
        <v>15</v>
      </c>
      <c r="M878" s="61" t="s">
        <v>3566</v>
      </c>
      <c r="N878" s="13">
        <v>12</v>
      </c>
      <c r="O878" s="13">
        <v>7</v>
      </c>
      <c r="P878" s="13"/>
      <c r="Q878" s="13"/>
      <c r="R878" s="17">
        <v>43185</v>
      </c>
      <c r="S878" s="82" t="s">
        <v>6870</v>
      </c>
      <c r="T878" s="18"/>
      <c r="U878" s="13" t="s">
        <v>3058</v>
      </c>
      <c r="V878" s="13" t="s">
        <v>5629</v>
      </c>
      <c r="W878" s="13"/>
      <c r="X878" s="13" t="s">
        <v>5708</v>
      </c>
      <c r="Y878" s="13" t="s">
        <v>5708</v>
      </c>
      <c r="Z878" s="13" t="s">
        <v>5708</v>
      </c>
      <c r="AA878" s="104" t="s">
        <v>8418</v>
      </c>
      <c r="AB878" s="103"/>
      <c r="AC878" s="12">
        <f t="shared" si="107"/>
        <v>2</v>
      </c>
      <c r="AD878" s="103"/>
      <c r="AE878" s="12">
        <f t="shared" si="108"/>
        <v>2</v>
      </c>
      <c r="AF878" s="103"/>
      <c r="AG878" s="12">
        <f t="shared" si="109"/>
        <v>2</v>
      </c>
      <c r="AH878" s="103"/>
      <c r="AI878" s="12">
        <f t="shared" si="110"/>
        <v>2</v>
      </c>
      <c r="AJ878" s="103" t="s">
        <v>3566</v>
      </c>
      <c r="AK878" s="12">
        <f t="shared" si="111"/>
        <v>1</v>
      </c>
    </row>
    <row r="879" spans="1:37" ht="13.5" customHeight="1">
      <c r="A879" s="13" t="s">
        <v>899</v>
      </c>
      <c r="B879" s="13" t="s">
        <v>3147</v>
      </c>
      <c r="C879" s="13" t="s">
        <v>2190</v>
      </c>
      <c r="D879" s="13" t="s">
        <v>4729</v>
      </c>
      <c r="E879" s="21" t="s">
        <v>5784</v>
      </c>
      <c r="F879" s="21" t="s">
        <v>5968</v>
      </c>
      <c r="G879" s="15" t="s">
        <v>3354</v>
      </c>
      <c r="H879" s="14"/>
      <c r="I879" s="22" t="s">
        <v>6500</v>
      </c>
      <c r="J879" s="13" t="str">
        <f t="shared" si="105"/>
        <v>tkhp890858@softbank.ne.jp</v>
      </c>
      <c r="K879" s="28" t="str">
        <f t="shared" si="106"/>
        <v>口腔管理セ Ｊブロック受付クラーク</v>
      </c>
      <c r="L879" s="13">
        <f t="shared" si="112"/>
        <v>33</v>
      </c>
      <c r="M879" s="146" t="s">
        <v>6501</v>
      </c>
      <c r="N879" s="13">
        <v>12</v>
      </c>
      <c r="O879" s="13">
        <v>7</v>
      </c>
      <c r="P879" s="13"/>
      <c r="Q879" s="13"/>
      <c r="R879" s="17">
        <v>42240</v>
      </c>
      <c r="S879" s="80" t="s">
        <v>6871</v>
      </c>
      <c r="T879" s="18"/>
      <c r="U879" s="13" t="s">
        <v>2698</v>
      </c>
      <c r="V879" s="13" t="s">
        <v>5630</v>
      </c>
      <c r="W879" s="13"/>
      <c r="X879" s="13" t="s">
        <v>5708</v>
      </c>
      <c r="Y879" s="13" t="s">
        <v>5708</v>
      </c>
      <c r="Z879" s="13" t="s">
        <v>5708</v>
      </c>
      <c r="AA879" s="104" t="s">
        <v>8015</v>
      </c>
      <c r="AB879" s="103"/>
      <c r="AC879" s="12">
        <f t="shared" si="107"/>
        <v>2</v>
      </c>
      <c r="AD879" s="103"/>
      <c r="AE879" s="12">
        <f t="shared" si="108"/>
        <v>2</v>
      </c>
      <c r="AF879" s="103"/>
      <c r="AG879" s="12">
        <f t="shared" si="109"/>
        <v>2</v>
      </c>
      <c r="AH879" s="103"/>
      <c r="AI879" s="12">
        <f t="shared" si="110"/>
        <v>2</v>
      </c>
      <c r="AJ879" s="103" t="s">
        <v>6501</v>
      </c>
      <c r="AK879" s="12">
        <f t="shared" si="111"/>
        <v>1</v>
      </c>
    </row>
    <row r="880" spans="1:37" ht="13.5" customHeight="1">
      <c r="A880" s="13" t="s">
        <v>900</v>
      </c>
      <c r="B880" s="13" t="s">
        <v>3147</v>
      </c>
      <c r="C880" s="13" t="s">
        <v>2191</v>
      </c>
      <c r="D880" s="13" t="s">
        <v>4730</v>
      </c>
      <c r="E880" s="21" t="s">
        <v>5770</v>
      </c>
      <c r="F880" s="12" t="s">
        <v>9598</v>
      </c>
      <c r="G880" s="15" t="s">
        <v>1264</v>
      </c>
      <c r="H880" s="12" t="s">
        <v>9599</v>
      </c>
      <c r="I880" s="22" t="s">
        <v>267</v>
      </c>
      <c r="J880" s="13" t="str">
        <f t="shared" si="105"/>
        <v>tkhp890859@softbank.ne.jp</v>
      </c>
      <c r="K880" s="28" t="str">
        <f t="shared" si="106"/>
        <v>患者支援セ 猪井看護師</v>
      </c>
      <c r="L880" s="13">
        <f t="shared" si="112"/>
        <v>21</v>
      </c>
      <c r="M880" s="61" t="s">
        <v>977</v>
      </c>
      <c r="N880" s="13">
        <v>6</v>
      </c>
      <c r="O880" s="13">
        <v>1</v>
      </c>
      <c r="P880" s="13"/>
      <c r="Q880" s="13"/>
      <c r="R880" s="17">
        <v>46028</v>
      </c>
      <c r="S880" s="80" t="s">
        <v>9600</v>
      </c>
      <c r="T880" s="18"/>
      <c r="U880" s="13" t="s">
        <v>2841</v>
      </c>
      <c r="V880" s="13" t="s">
        <v>5631</v>
      </c>
      <c r="W880" s="13"/>
      <c r="X880" s="13" t="s">
        <v>5708</v>
      </c>
      <c r="Y880" s="13" t="s">
        <v>5708</v>
      </c>
      <c r="Z880" s="13" t="s">
        <v>5708</v>
      </c>
      <c r="AA880" s="105" t="s">
        <v>8515</v>
      </c>
      <c r="AB880" s="103" t="s">
        <v>8530</v>
      </c>
      <c r="AC880" s="12">
        <f t="shared" si="107"/>
        <v>0</v>
      </c>
      <c r="AD880" s="103" t="s">
        <v>8612</v>
      </c>
      <c r="AE880" s="12">
        <f t="shared" si="108"/>
        <v>0</v>
      </c>
      <c r="AF880" s="103" t="s">
        <v>8573</v>
      </c>
      <c r="AG880" s="12">
        <f t="shared" si="109"/>
        <v>0</v>
      </c>
      <c r="AH880" s="103" t="s">
        <v>8619</v>
      </c>
      <c r="AI880" s="12">
        <f t="shared" si="110"/>
        <v>0</v>
      </c>
      <c r="AJ880" s="103" t="s">
        <v>970</v>
      </c>
      <c r="AK880" s="12">
        <f t="shared" si="111"/>
        <v>0</v>
      </c>
    </row>
    <row r="881" spans="1:37" ht="13.5" customHeight="1">
      <c r="A881" s="13" t="s">
        <v>901</v>
      </c>
      <c r="B881" s="13" t="s">
        <v>3147</v>
      </c>
      <c r="C881" s="13" t="s">
        <v>2192</v>
      </c>
      <c r="D881" s="13" t="s">
        <v>4731</v>
      </c>
      <c r="E881" s="21" t="s">
        <v>6332</v>
      </c>
      <c r="F881" s="21" t="s">
        <v>10850</v>
      </c>
      <c r="G881" s="15" t="s">
        <v>6367</v>
      </c>
      <c r="H881" s="14" t="s">
        <v>10252</v>
      </c>
      <c r="I881" s="22" t="s">
        <v>1146</v>
      </c>
      <c r="J881" s="13" t="str">
        <f t="shared" si="105"/>
        <v>tkhp890860@softbank.ne.jp</v>
      </c>
      <c r="K881" s="28" t="str">
        <f t="shared" si="106"/>
        <v>脳神経内科 木原直輝</v>
      </c>
      <c r="L881" s="13">
        <f t="shared" si="112"/>
        <v>19</v>
      </c>
      <c r="M881" s="61" t="s">
        <v>6333</v>
      </c>
      <c r="N881" s="13">
        <v>6</v>
      </c>
      <c r="O881" s="13">
        <v>1</v>
      </c>
      <c r="P881" s="13"/>
      <c r="Q881" s="13"/>
      <c r="R881" s="17">
        <v>46084</v>
      </c>
      <c r="S881" s="80" t="s">
        <v>10253</v>
      </c>
      <c r="T881" s="18"/>
      <c r="U881" s="13" t="s">
        <v>2383</v>
      </c>
      <c r="V881" s="13" t="s">
        <v>5632</v>
      </c>
      <c r="W881" s="13"/>
      <c r="X881" s="13" t="s">
        <v>5708</v>
      </c>
      <c r="Y881" s="13" t="s">
        <v>5708</v>
      </c>
      <c r="Z881" s="13" t="s">
        <v>5708</v>
      </c>
      <c r="AA881" s="104" t="s">
        <v>7724</v>
      </c>
      <c r="AB881" s="103"/>
      <c r="AC881" s="12">
        <f t="shared" si="107"/>
        <v>2</v>
      </c>
      <c r="AD881" s="103"/>
      <c r="AE881" s="12">
        <f t="shared" si="108"/>
        <v>2</v>
      </c>
      <c r="AF881" s="103"/>
      <c r="AG881" s="12">
        <f t="shared" si="109"/>
        <v>2</v>
      </c>
      <c r="AH881" s="103"/>
      <c r="AI881" s="12">
        <f t="shared" si="110"/>
        <v>2</v>
      </c>
      <c r="AJ881" s="103" t="s">
        <v>6333</v>
      </c>
      <c r="AK881" s="12">
        <f t="shared" si="111"/>
        <v>1</v>
      </c>
    </row>
    <row r="882" spans="1:37" ht="13.5" customHeight="1">
      <c r="A882" s="13" t="s">
        <v>902</v>
      </c>
      <c r="B882" s="13" t="s">
        <v>3147</v>
      </c>
      <c r="C882" s="13" t="s">
        <v>2193</v>
      </c>
      <c r="D882" s="13" t="s">
        <v>4732</v>
      </c>
      <c r="E882" s="21" t="s">
        <v>7086</v>
      </c>
      <c r="F882" s="21" t="s">
        <v>9542</v>
      </c>
      <c r="G882" s="15" t="s">
        <v>7444</v>
      </c>
      <c r="H882" s="14" t="s">
        <v>9082</v>
      </c>
      <c r="I882" s="22" t="s">
        <v>1146</v>
      </c>
      <c r="J882" s="13" t="str">
        <f t="shared" si="105"/>
        <v>tkhp890861@softbank.ne.jp</v>
      </c>
      <c r="K882" s="28" t="str">
        <f t="shared" si="106"/>
        <v>循環器内科 高橋智子</v>
      </c>
      <c r="L882" s="13">
        <f t="shared" si="112"/>
        <v>19</v>
      </c>
      <c r="M882" s="61" t="s">
        <v>959</v>
      </c>
      <c r="N882" s="13">
        <v>6</v>
      </c>
      <c r="O882" s="13">
        <v>1</v>
      </c>
      <c r="P882" s="13"/>
      <c r="Q882" s="13"/>
      <c r="R882" s="17">
        <v>45931</v>
      </c>
      <c r="S882" s="80" t="s">
        <v>9541</v>
      </c>
      <c r="T882" s="18"/>
      <c r="U882" s="13" t="s">
        <v>2261</v>
      </c>
      <c r="V882" s="13" t="s">
        <v>5633</v>
      </c>
      <c r="W882" s="13"/>
      <c r="X882" s="13" t="s">
        <v>5708</v>
      </c>
      <c r="Y882" s="13" t="s">
        <v>5708</v>
      </c>
      <c r="Z882" s="13" t="s">
        <v>5708</v>
      </c>
      <c r="AA882" s="104" t="s">
        <v>7608</v>
      </c>
      <c r="AB882" s="103"/>
      <c r="AC882" s="12">
        <f t="shared" si="107"/>
        <v>2</v>
      </c>
      <c r="AD882" s="103"/>
      <c r="AE882" s="12">
        <f t="shared" si="108"/>
        <v>2</v>
      </c>
      <c r="AF882" s="103"/>
      <c r="AG882" s="12">
        <f t="shared" si="109"/>
        <v>2</v>
      </c>
      <c r="AH882" s="103"/>
      <c r="AI882" s="12">
        <f t="shared" si="110"/>
        <v>2</v>
      </c>
      <c r="AJ882" s="103" t="s">
        <v>959</v>
      </c>
      <c r="AK882" s="12">
        <f t="shared" si="111"/>
        <v>1</v>
      </c>
    </row>
    <row r="883" spans="1:37" ht="13.5" customHeight="1">
      <c r="A883" s="25" t="s">
        <v>903</v>
      </c>
      <c r="B883" s="13" t="s">
        <v>3147</v>
      </c>
      <c r="C883" s="13" t="s">
        <v>2194</v>
      </c>
      <c r="D883" s="13" t="s">
        <v>4733</v>
      </c>
      <c r="E883" s="21" t="s">
        <v>9036</v>
      </c>
      <c r="F883" s="12" t="s">
        <v>9037</v>
      </c>
      <c r="G883" s="15" t="s">
        <v>9038</v>
      </c>
      <c r="H883" s="12" t="s">
        <v>9039</v>
      </c>
      <c r="I883" s="22" t="s">
        <v>9040</v>
      </c>
      <c r="J883" s="13" t="str">
        <f t="shared" si="105"/>
        <v>tkhp890862@softbank.ne.jp</v>
      </c>
      <c r="K883" s="28" t="str">
        <f t="shared" si="106"/>
        <v>クリニカルアナトミー 浅野結佳里</v>
      </c>
      <c r="L883" s="13">
        <f t="shared" si="112"/>
        <v>31</v>
      </c>
      <c r="M883" s="12" t="s">
        <v>9041</v>
      </c>
      <c r="N883" s="13">
        <v>12</v>
      </c>
      <c r="O883" s="13">
        <v>7</v>
      </c>
      <c r="P883" s="13"/>
      <c r="Q883" s="13"/>
      <c r="R883" s="17">
        <v>45666</v>
      </c>
      <c r="S883" s="80" t="s">
        <v>9042</v>
      </c>
      <c r="T883" s="18"/>
      <c r="U883" s="13" t="s">
        <v>2339</v>
      </c>
      <c r="V883" s="13" t="s">
        <v>5634</v>
      </c>
      <c r="W883" s="13"/>
      <c r="X883" s="13" t="s">
        <v>5708</v>
      </c>
      <c r="Y883" s="13" t="s">
        <v>5708</v>
      </c>
      <c r="Z883" s="13" t="s">
        <v>5708</v>
      </c>
      <c r="AA883" s="104" t="s">
        <v>7922</v>
      </c>
      <c r="AB883" s="103"/>
      <c r="AC883" s="12">
        <f t="shared" si="107"/>
        <v>2</v>
      </c>
      <c r="AD883" s="103" t="s">
        <v>8547</v>
      </c>
      <c r="AE883" s="12">
        <f t="shared" si="108"/>
        <v>0</v>
      </c>
      <c r="AF883" s="103"/>
      <c r="AG883" s="12">
        <f t="shared" si="109"/>
        <v>2</v>
      </c>
      <c r="AH883" s="103"/>
      <c r="AI883" s="12">
        <f t="shared" si="110"/>
        <v>2</v>
      </c>
      <c r="AJ883" s="103" t="s">
        <v>8633</v>
      </c>
      <c r="AK883" s="12">
        <f t="shared" si="111"/>
        <v>0</v>
      </c>
    </row>
    <row r="884" spans="1:37" ht="13.5" customHeight="1">
      <c r="A884" s="13" t="s">
        <v>904</v>
      </c>
      <c r="B884" s="13" t="s">
        <v>3147</v>
      </c>
      <c r="C884" s="13" t="s">
        <v>2195</v>
      </c>
      <c r="D884" s="13" t="s">
        <v>4734</v>
      </c>
      <c r="E884" s="21" t="s">
        <v>997</v>
      </c>
      <c r="F884" s="21" t="s">
        <v>6097</v>
      </c>
      <c r="G884" s="15" t="s">
        <v>1249</v>
      </c>
      <c r="H884" s="14" t="s">
        <v>3728</v>
      </c>
      <c r="I884" s="22" t="s">
        <v>1159</v>
      </c>
      <c r="J884" s="13" t="str">
        <f t="shared" si="105"/>
        <v>tkhp890863@softbank.ne.jp</v>
      </c>
      <c r="K884" s="28" t="str">
        <f t="shared" si="106"/>
        <v>麻酔科 木下倫子</v>
      </c>
      <c r="L884" s="13">
        <f t="shared" si="112"/>
        <v>15</v>
      </c>
      <c r="M884" s="61" t="s">
        <v>967</v>
      </c>
      <c r="N884" s="13">
        <v>6</v>
      </c>
      <c r="O884" s="13">
        <v>1</v>
      </c>
      <c r="P884" s="13"/>
      <c r="Q884" s="13"/>
      <c r="R884" s="17">
        <v>43919</v>
      </c>
      <c r="S884" s="80" t="s">
        <v>6872</v>
      </c>
      <c r="T884" s="18"/>
      <c r="U884" s="13" t="s">
        <v>3127</v>
      </c>
      <c r="V884" s="13" t="s">
        <v>5635</v>
      </c>
      <c r="W884" s="13"/>
      <c r="X884" s="13" t="s">
        <v>5708</v>
      </c>
      <c r="Y884" s="13" t="s">
        <v>5708</v>
      </c>
      <c r="Z884" s="13" t="s">
        <v>5708</v>
      </c>
      <c r="AA884" s="104" t="s">
        <v>7923</v>
      </c>
      <c r="AB884" s="103"/>
      <c r="AC884" s="12">
        <f t="shared" si="107"/>
        <v>2</v>
      </c>
      <c r="AD884" s="103"/>
      <c r="AE884" s="12">
        <f t="shared" si="108"/>
        <v>2</v>
      </c>
      <c r="AF884" s="103"/>
      <c r="AG884" s="12">
        <f t="shared" si="109"/>
        <v>2</v>
      </c>
      <c r="AH884" s="103"/>
      <c r="AI884" s="12">
        <f t="shared" si="110"/>
        <v>2</v>
      </c>
      <c r="AJ884" s="103" t="s">
        <v>967</v>
      </c>
      <c r="AK884" s="12">
        <f t="shared" si="111"/>
        <v>1</v>
      </c>
    </row>
    <row r="885" spans="1:37" ht="13.5" customHeight="1">
      <c r="A885" s="20" t="s">
        <v>1204</v>
      </c>
      <c r="B885" s="13" t="s">
        <v>3147</v>
      </c>
      <c r="C885" s="13" t="s">
        <v>2196</v>
      </c>
      <c r="D885" s="13" t="s">
        <v>4735</v>
      </c>
      <c r="E885" s="21" t="s">
        <v>10350</v>
      </c>
      <c r="F885" s="21" t="s">
        <v>7551</v>
      </c>
      <c r="G885" s="15" t="s">
        <v>10351</v>
      </c>
      <c r="H885" s="14" t="s">
        <v>7552</v>
      </c>
      <c r="I885" s="22" t="s">
        <v>7553</v>
      </c>
      <c r="J885" s="13" t="str">
        <f t="shared" si="105"/>
        <v>tkhp890864@softbank.ne.jp</v>
      </c>
      <c r="K885" s="28" t="str">
        <f t="shared" si="106"/>
        <v>臨床研究推進部 新村貴博</v>
      </c>
      <c r="L885" s="13">
        <f t="shared" si="112"/>
        <v>23</v>
      </c>
      <c r="M885" s="61" t="s">
        <v>10349</v>
      </c>
      <c r="N885" s="13">
        <v>12</v>
      </c>
      <c r="O885" s="13">
        <v>4</v>
      </c>
      <c r="P885" s="13"/>
      <c r="Q885" s="13"/>
      <c r="R885" s="17">
        <v>45226</v>
      </c>
      <c r="S885" s="80" t="s">
        <v>7554</v>
      </c>
      <c r="T885" s="18"/>
      <c r="U885" s="13" t="s">
        <v>2514</v>
      </c>
      <c r="V885" s="13" t="s">
        <v>5636</v>
      </c>
      <c r="W885" s="13"/>
      <c r="X885" s="13" t="s">
        <v>5708</v>
      </c>
      <c r="Y885" s="13" t="s">
        <v>5708</v>
      </c>
      <c r="Z885" s="13" t="s">
        <v>5708</v>
      </c>
      <c r="AA885" s="104" t="s">
        <v>8140</v>
      </c>
      <c r="AB885" s="103"/>
      <c r="AC885" s="12">
        <f t="shared" si="107"/>
        <v>2</v>
      </c>
      <c r="AD885" s="103"/>
      <c r="AE885" s="12">
        <f t="shared" si="108"/>
        <v>2</v>
      </c>
      <c r="AF885" s="103"/>
      <c r="AG885" s="12">
        <f t="shared" si="109"/>
        <v>2</v>
      </c>
      <c r="AH885" s="103"/>
      <c r="AI885" s="12">
        <f t="shared" si="110"/>
        <v>2</v>
      </c>
      <c r="AJ885" s="103" t="s">
        <v>6408</v>
      </c>
      <c r="AK885" s="12">
        <f t="shared" si="111"/>
        <v>0</v>
      </c>
    </row>
    <row r="886" spans="1:37" ht="13.5" customHeight="1">
      <c r="A886" s="13" t="s">
        <v>905</v>
      </c>
      <c r="B886" s="13" t="s">
        <v>3147</v>
      </c>
      <c r="C886" s="13" t="s">
        <v>2198</v>
      </c>
      <c r="D886" s="13" t="s">
        <v>4736</v>
      </c>
      <c r="E886" s="21" t="s">
        <v>5780</v>
      </c>
      <c r="F886" s="21" t="s">
        <v>6098</v>
      </c>
      <c r="G886" s="15" t="s">
        <v>1252</v>
      </c>
      <c r="H886" s="14" t="s">
        <v>3600</v>
      </c>
      <c r="I886" s="22" t="s">
        <v>9159</v>
      </c>
      <c r="J886" s="13" t="str">
        <f t="shared" si="105"/>
        <v>tkhp890865@softbank.ne.jp</v>
      </c>
      <c r="K886" s="28" t="str">
        <f t="shared" si="106"/>
        <v>歯科（２補） 細木眞紀</v>
      </c>
      <c r="L886" s="13">
        <f t="shared" si="112"/>
        <v>21</v>
      </c>
      <c r="M886" s="146" t="s">
        <v>6180</v>
      </c>
      <c r="N886" s="13">
        <v>7</v>
      </c>
      <c r="O886" s="13">
        <v>2</v>
      </c>
      <c r="P886" s="13"/>
      <c r="Q886" s="13"/>
      <c r="R886" s="17">
        <v>42815</v>
      </c>
      <c r="S886" s="80" t="s">
        <v>6873</v>
      </c>
      <c r="T886" s="18"/>
      <c r="U886" s="13" t="s">
        <v>2714</v>
      </c>
      <c r="V886" s="13" t="s">
        <v>5637</v>
      </c>
      <c r="W886" s="13"/>
      <c r="X886" s="13" t="s">
        <v>5708</v>
      </c>
      <c r="Y886" s="13" t="s">
        <v>5708</v>
      </c>
      <c r="Z886" s="13" t="s">
        <v>5708</v>
      </c>
      <c r="AA886" s="104" t="s">
        <v>8032</v>
      </c>
      <c r="AB886" s="103"/>
      <c r="AC886" s="12">
        <f t="shared" si="107"/>
        <v>2</v>
      </c>
      <c r="AD886" s="103"/>
      <c r="AE886" s="12">
        <f t="shared" si="108"/>
        <v>2</v>
      </c>
      <c r="AF886" s="103"/>
      <c r="AG886" s="12">
        <f t="shared" si="109"/>
        <v>2</v>
      </c>
      <c r="AH886" s="103"/>
      <c r="AI886" s="12">
        <f t="shared" si="110"/>
        <v>2</v>
      </c>
      <c r="AJ886" s="103" t="s">
        <v>6180</v>
      </c>
      <c r="AK886" s="12">
        <f t="shared" si="111"/>
        <v>1</v>
      </c>
    </row>
    <row r="887" spans="1:37" ht="13.5" customHeight="1">
      <c r="A887" s="13" t="s">
        <v>906</v>
      </c>
      <c r="B887" s="13" t="s">
        <v>3147</v>
      </c>
      <c r="C887" s="13" t="s">
        <v>2199</v>
      </c>
      <c r="D887" s="13" t="s">
        <v>4737</v>
      </c>
      <c r="E887" s="21" t="s">
        <v>5844</v>
      </c>
      <c r="F887" s="21" t="s">
        <v>7293</v>
      </c>
      <c r="G887" s="15" t="s">
        <v>7326</v>
      </c>
      <c r="H887" s="14" t="s">
        <v>10590</v>
      </c>
      <c r="I887" s="22" t="s">
        <v>3196</v>
      </c>
      <c r="J887" s="13" t="str">
        <f t="shared" si="105"/>
        <v>tkhp890866@softbank.ne.jp</v>
      </c>
      <c r="K887" s="28" t="str">
        <f t="shared" si="106"/>
        <v>医事・診療録管理係長 池田英樹</v>
      </c>
      <c r="L887" s="13">
        <f t="shared" si="112"/>
        <v>29</v>
      </c>
      <c r="M887" s="61" t="s">
        <v>7210</v>
      </c>
      <c r="N887" s="13">
        <v>12</v>
      </c>
      <c r="O887" s="13">
        <v>6</v>
      </c>
      <c r="P887" s="13"/>
      <c r="Q887" s="13"/>
      <c r="R887" s="17">
        <v>46105</v>
      </c>
      <c r="S887" s="80" t="s">
        <v>10594</v>
      </c>
      <c r="T887" s="18"/>
      <c r="U887" s="13" t="s">
        <v>3102</v>
      </c>
      <c r="V887" s="13" t="s">
        <v>5638</v>
      </c>
      <c r="W887" s="13"/>
      <c r="X887" s="13" t="s">
        <v>5708</v>
      </c>
      <c r="Y887" s="13" t="s">
        <v>5708</v>
      </c>
      <c r="Z887" s="13" t="s">
        <v>5708</v>
      </c>
      <c r="AA887" s="104" t="s">
        <v>8449</v>
      </c>
      <c r="AB887" s="103"/>
      <c r="AC887" s="12">
        <f t="shared" si="107"/>
        <v>2</v>
      </c>
      <c r="AD887" s="103"/>
      <c r="AE887" s="12">
        <f t="shared" si="108"/>
        <v>2</v>
      </c>
      <c r="AF887" s="103"/>
      <c r="AG887" s="12">
        <f t="shared" si="109"/>
        <v>2</v>
      </c>
      <c r="AH887" s="103"/>
      <c r="AI887" s="12">
        <f t="shared" si="110"/>
        <v>2</v>
      </c>
      <c r="AJ887" s="103" t="s">
        <v>7210</v>
      </c>
      <c r="AK887" s="12">
        <f t="shared" si="111"/>
        <v>1</v>
      </c>
    </row>
    <row r="888" spans="1:37" ht="13.5" customHeight="1">
      <c r="A888" s="13" t="s">
        <v>907</v>
      </c>
      <c r="B888" s="13" t="s">
        <v>3147</v>
      </c>
      <c r="C888" s="13" t="s">
        <v>2200</v>
      </c>
      <c r="D888" s="13" t="s">
        <v>4738</v>
      </c>
      <c r="E888" s="21" t="s">
        <v>9494</v>
      </c>
      <c r="F888" s="12" t="s">
        <v>9265</v>
      </c>
      <c r="G888" s="15" t="s">
        <v>9256</v>
      </c>
      <c r="H888" s="12" t="s">
        <v>7466</v>
      </c>
      <c r="I888" s="16" t="s">
        <v>8917</v>
      </c>
      <c r="J888" s="13" t="str">
        <f t="shared" si="105"/>
        <v>tkhp890867@softbank.ne.jp</v>
      </c>
      <c r="K888" s="28" t="str">
        <f t="shared" si="106"/>
        <v>外来統括 細井副師長</v>
      </c>
      <c r="L888" s="13">
        <f t="shared" si="112"/>
        <v>19</v>
      </c>
      <c r="M888" s="61" t="s">
        <v>977</v>
      </c>
      <c r="N888" s="13">
        <v>12</v>
      </c>
      <c r="O888" s="13">
        <v>3</v>
      </c>
      <c r="P888" s="13"/>
      <c r="Q888" s="13"/>
      <c r="R888" s="17">
        <v>45839</v>
      </c>
      <c r="S888" s="80" t="s">
        <v>9496</v>
      </c>
      <c r="T888" s="18"/>
      <c r="U888" s="13" t="s">
        <v>2533</v>
      </c>
      <c r="V888" s="13" t="s">
        <v>5639</v>
      </c>
      <c r="W888" s="13"/>
      <c r="X888" s="13" t="s">
        <v>5708</v>
      </c>
      <c r="Y888" s="13" t="s">
        <v>5708</v>
      </c>
      <c r="Z888" s="13" t="s">
        <v>5708</v>
      </c>
      <c r="AA888" s="104" t="s">
        <v>7859</v>
      </c>
      <c r="AB888" s="103"/>
      <c r="AC888" s="12">
        <f t="shared" si="107"/>
        <v>2</v>
      </c>
      <c r="AD888" s="103"/>
      <c r="AE888" s="12">
        <f t="shared" si="108"/>
        <v>2</v>
      </c>
      <c r="AF888" s="103"/>
      <c r="AG888" s="12">
        <f t="shared" si="109"/>
        <v>2</v>
      </c>
      <c r="AH888" s="103"/>
      <c r="AI888" s="12">
        <f t="shared" si="110"/>
        <v>2</v>
      </c>
      <c r="AJ888" s="103" t="s">
        <v>965</v>
      </c>
      <c r="AK888" s="12">
        <f t="shared" si="111"/>
        <v>0</v>
      </c>
    </row>
    <row r="889" spans="1:37" ht="13.5" customHeight="1">
      <c r="A889" s="13" t="s">
        <v>908</v>
      </c>
      <c r="B889" s="13" t="s">
        <v>3147</v>
      </c>
      <c r="C889" s="13" t="s">
        <v>2201</v>
      </c>
      <c r="D889" s="13" t="s">
        <v>4739</v>
      </c>
      <c r="E889" s="21" t="s">
        <v>984</v>
      </c>
      <c r="F889" s="21" t="s">
        <v>7279</v>
      </c>
      <c r="G889" s="15" t="s">
        <v>1120</v>
      </c>
      <c r="H889" s="14" t="s">
        <v>3628</v>
      </c>
      <c r="I889" s="22" t="s">
        <v>1146</v>
      </c>
      <c r="J889" s="13" t="str">
        <f t="shared" si="105"/>
        <v>tkhp890868@softbank.ne.jp</v>
      </c>
      <c r="K889" s="28" t="str">
        <f t="shared" si="106"/>
        <v>消化器内科 四宮遼</v>
      </c>
      <c r="L889" s="13">
        <f t="shared" si="112"/>
        <v>17</v>
      </c>
      <c r="M889" s="61" t="s">
        <v>961</v>
      </c>
      <c r="N889" s="13">
        <v>6</v>
      </c>
      <c r="O889" s="13">
        <v>1</v>
      </c>
      <c r="P889" s="13"/>
      <c r="Q889" s="13"/>
      <c r="R889" s="17">
        <v>45017</v>
      </c>
      <c r="S889" s="80" t="s">
        <v>7281</v>
      </c>
      <c r="T889" s="18"/>
      <c r="U889" s="13" t="s">
        <v>2321</v>
      </c>
      <c r="V889" s="13" t="s">
        <v>5640</v>
      </c>
      <c r="W889" s="13"/>
      <c r="X889" s="13" t="s">
        <v>5708</v>
      </c>
      <c r="Y889" s="13" t="s">
        <v>5708</v>
      </c>
      <c r="Z889" s="13" t="s">
        <v>5708</v>
      </c>
      <c r="AA889" s="104" t="s">
        <v>7669</v>
      </c>
      <c r="AB889" s="103"/>
      <c r="AC889" s="12">
        <f t="shared" si="107"/>
        <v>2</v>
      </c>
      <c r="AD889" s="103"/>
      <c r="AE889" s="12">
        <f t="shared" si="108"/>
        <v>2</v>
      </c>
      <c r="AF889" s="103"/>
      <c r="AG889" s="12">
        <f t="shared" si="109"/>
        <v>2</v>
      </c>
      <c r="AH889" s="103"/>
      <c r="AI889" s="12">
        <f t="shared" si="110"/>
        <v>2</v>
      </c>
      <c r="AJ889" s="103" t="s">
        <v>961</v>
      </c>
      <c r="AK889" s="12">
        <f t="shared" si="111"/>
        <v>1</v>
      </c>
    </row>
    <row r="890" spans="1:37" ht="13.5" customHeight="1">
      <c r="A890" s="13" t="s">
        <v>909</v>
      </c>
      <c r="B890" s="13" t="s">
        <v>3147</v>
      </c>
      <c r="C890" s="13" t="s">
        <v>2202</v>
      </c>
      <c r="D890" s="13" t="s">
        <v>4740</v>
      </c>
      <c r="E890" s="21" t="s">
        <v>1016</v>
      </c>
      <c r="F890" s="21" t="s">
        <v>10389</v>
      </c>
      <c r="G890" s="15" t="s">
        <v>7461</v>
      </c>
      <c r="H890" s="14" t="s">
        <v>7468</v>
      </c>
      <c r="I890" s="22" t="s">
        <v>10390</v>
      </c>
      <c r="J890" s="13" t="str">
        <f t="shared" si="105"/>
        <v>tkhp890869@softbank.ne.jp</v>
      </c>
      <c r="K890" s="28" t="str">
        <f t="shared" si="106"/>
        <v>栄養部 野村栄養部長</v>
      </c>
      <c r="L890" s="13">
        <f t="shared" si="112"/>
        <v>19</v>
      </c>
      <c r="M890" s="145" t="s">
        <v>3565</v>
      </c>
      <c r="N890" s="13">
        <v>5</v>
      </c>
      <c r="O890" s="13">
        <v>1</v>
      </c>
      <c r="P890" s="13"/>
      <c r="Q890" s="13"/>
      <c r="R890" s="17">
        <v>45020</v>
      </c>
      <c r="S890" s="80" t="s">
        <v>7469</v>
      </c>
      <c r="T890" s="18"/>
      <c r="U890" s="13" t="s">
        <v>3043</v>
      </c>
      <c r="V890" s="13" t="s">
        <v>5641</v>
      </c>
      <c r="W890" s="13"/>
      <c r="X890" s="13" t="s">
        <v>5708</v>
      </c>
      <c r="Y890" s="13" t="s">
        <v>5708</v>
      </c>
      <c r="Z890" s="13" t="s">
        <v>5708</v>
      </c>
      <c r="AA890" s="104" t="s">
        <v>8409</v>
      </c>
      <c r="AB890" s="103"/>
      <c r="AC890" s="12">
        <f t="shared" si="107"/>
        <v>2</v>
      </c>
      <c r="AD890" s="103"/>
      <c r="AE890" s="12">
        <f t="shared" si="108"/>
        <v>2</v>
      </c>
      <c r="AF890" s="103"/>
      <c r="AG890" s="12">
        <f t="shared" si="109"/>
        <v>2</v>
      </c>
      <c r="AH890" s="103"/>
      <c r="AI890" s="12">
        <f t="shared" si="110"/>
        <v>2</v>
      </c>
      <c r="AJ890" s="103" t="s">
        <v>3565</v>
      </c>
      <c r="AK890" s="12">
        <f t="shared" si="111"/>
        <v>1</v>
      </c>
    </row>
    <row r="891" spans="1:37" ht="13.5" customHeight="1">
      <c r="A891" s="20" t="s">
        <v>910</v>
      </c>
      <c r="B891" s="13" t="s">
        <v>3147</v>
      </c>
      <c r="C891" s="13" t="s">
        <v>2203</v>
      </c>
      <c r="D891" s="13" t="s">
        <v>4741</v>
      </c>
      <c r="E891" s="21" t="s">
        <v>1002</v>
      </c>
      <c r="F891" s="12" t="s">
        <v>10484</v>
      </c>
      <c r="G891" s="15" t="s">
        <v>3353</v>
      </c>
      <c r="H891" s="12" t="s">
        <v>9513</v>
      </c>
      <c r="I891" s="16" t="s">
        <v>8935</v>
      </c>
      <c r="J891" s="13" t="str">
        <f t="shared" si="105"/>
        <v>tkhp890870@softbank.ne.jp</v>
      </c>
      <c r="K891" s="28" t="str">
        <f t="shared" si="106"/>
        <v>小児歯科 鈴木結加里</v>
      </c>
      <c r="L891" s="13">
        <f t="shared" si="112"/>
        <v>19</v>
      </c>
      <c r="M891" s="146" t="s">
        <v>8899</v>
      </c>
      <c r="N891" s="13">
        <v>7</v>
      </c>
      <c r="O891" s="13">
        <v>2</v>
      </c>
      <c r="P891" s="13"/>
      <c r="Q891" s="13"/>
      <c r="R891" s="17">
        <v>46099</v>
      </c>
      <c r="S891" s="80" t="s">
        <v>10485</v>
      </c>
      <c r="T891" s="18"/>
      <c r="U891" s="13" t="s">
        <v>2707</v>
      </c>
      <c r="V891" s="13" t="s">
        <v>5642</v>
      </c>
      <c r="W891" s="13"/>
      <c r="X891" s="13" t="s">
        <v>5708</v>
      </c>
      <c r="Y891" s="13" t="s">
        <v>5708</v>
      </c>
      <c r="Z891" s="13" t="s">
        <v>5708</v>
      </c>
      <c r="AA891" s="104" t="s">
        <v>8078</v>
      </c>
      <c r="AB891" s="103"/>
      <c r="AC891" s="12">
        <f t="shared" si="107"/>
        <v>2</v>
      </c>
      <c r="AD891" s="103" t="s">
        <v>8547</v>
      </c>
      <c r="AE891" s="12">
        <f t="shared" si="108"/>
        <v>0</v>
      </c>
      <c r="AF891" s="103"/>
      <c r="AG891" s="12">
        <f t="shared" si="109"/>
        <v>2</v>
      </c>
      <c r="AH891" s="103"/>
      <c r="AI891" s="12">
        <f t="shared" si="110"/>
        <v>2</v>
      </c>
      <c r="AJ891" s="103" t="s">
        <v>8633</v>
      </c>
      <c r="AK891" s="12">
        <f t="shared" si="111"/>
        <v>0</v>
      </c>
    </row>
    <row r="892" spans="1:37" ht="13.5" customHeight="1">
      <c r="A892" s="25" t="s">
        <v>911</v>
      </c>
      <c r="B892" s="13" t="s">
        <v>3147</v>
      </c>
      <c r="C892" s="13" t="s">
        <v>2204</v>
      </c>
      <c r="D892" s="13" t="s">
        <v>4742</v>
      </c>
      <c r="E892" s="21" t="s">
        <v>984</v>
      </c>
      <c r="F892" s="21" t="s">
        <v>6100</v>
      </c>
      <c r="G892" s="15" t="s">
        <v>1120</v>
      </c>
      <c r="H892" s="14" t="s">
        <v>3621</v>
      </c>
      <c r="I892" s="22" t="s">
        <v>7247</v>
      </c>
      <c r="J892" s="13" t="str">
        <f t="shared" si="105"/>
        <v>tkhp890871@softbank.ne.jp</v>
      </c>
      <c r="K892" s="28" t="str">
        <f t="shared" si="106"/>
        <v>消化器内科 谷口達哉</v>
      </c>
      <c r="L892" s="13">
        <f t="shared" si="112"/>
        <v>19</v>
      </c>
      <c r="M892" s="61" t="s">
        <v>961</v>
      </c>
      <c r="N892" s="13">
        <v>6</v>
      </c>
      <c r="O892" s="13">
        <v>1</v>
      </c>
      <c r="P892" s="13"/>
      <c r="Q892" s="13"/>
      <c r="R892" s="17">
        <v>43919</v>
      </c>
      <c r="S892" s="81" t="s">
        <v>6874</v>
      </c>
      <c r="T892" s="23"/>
      <c r="U892" s="13" t="s">
        <v>2340</v>
      </c>
      <c r="V892" s="13" t="s">
        <v>5643</v>
      </c>
      <c r="W892" s="13"/>
      <c r="X892" s="13" t="s">
        <v>5708</v>
      </c>
      <c r="Y892" s="13" t="s">
        <v>5708</v>
      </c>
      <c r="Z892" s="13" t="s">
        <v>5708</v>
      </c>
      <c r="AA892" s="104" t="s">
        <v>7670</v>
      </c>
      <c r="AB892" s="103"/>
      <c r="AC892" s="12">
        <f t="shared" si="107"/>
        <v>2</v>
      </c>
      <c r="AD892" s="103"/>
      <c r="AE892" s="12">
        <f t="shared" si="108"/>
        <v>2</v>
      </c>
      <c r="AF892" s="103"/>
      <c r="AG892" s="12">
        <f t="shared" si="109"/>
        <v>2</v>
      </c>
      <c r="AH892" s="103"/>
      <c r="AI892" s="12">
        <f t="shared" si="110"/>
        <v>2</v>
      </c>
      <c r="AJ892" s="103" t="s">
        <v>961</v>
      </c>
      <c r="AK892" s="12">
        <f t="shared" si="111"/>
        <v>1</v>
      </c>
    </row>
    <row r="893" spans="1:37" ht="13.5" customHeight="1">
      <c r="A893" s="150" t="s">
        <v>912</v>
      </c>
      <c r="B893" s="13" t="s">
        <v>3147</v>
      </c>
      <c r="C893" s="13" t="s">
        <v>2205</v>
      </c>
      <c r="D893" s="13" t="s">
        <v>4743</v>
      </c>
      <c r="E893" s="21" t="s">
        <v>998</v>
      </c>
      <c r="F893" s="21" t="s">
        <v>6101</v>
      </c>
      <c r="G893" s="15" t="s">
        <v>3329</v>
      </c>
      <c r="H893" s="14" t="s">
        <v>10501</v>
      </c>
      <c r="I893" s="22" t="s">
        <v>10502</v>
      </c>
      <c r="J893" s="13" t="str">
        <f t="shared" si="105"/>
        <v>tkhp890872@softbank.ne.jp</v>
      </c>
      <c r="K893" s="28" t="str">
        <f t="shared" si="106"/>
        <v>小児科 本間友佳子</v>
      </c>
      <c r="L893" s="13">
        <f t="shared" si="112"/>
        <v>17</v>
      </c>
      <c r="M893" s="61" t="s">
        <v>968</v>
      </c>
      <c r="N893" s="13">
        <v>6</v>
      </c>
      <c r="O893" s="13">
        <v>1</v>
      </c>
      <c r="P893" s="13"/>
      <c r="Q893" s="13"/>
      <c r="R893" s="17">
        <v>46100</v>
      </c>
      <c r="S893" s="81" t="s">
        <v>10503</v>
      </c>
      <c r="T893" s="23"/>
      <c r="U893" s="13" t="s">
        <v>2638</v>
      </c>
      <c r="V893" s="13" t="s">
        <v>5644</v>
      </c>
      <c r="W893" s="13"/>
      <c r="X893" s="13" t="s">
        <v>5708</v>
      </c>
      <c r="Y893" s="13" t="s">
        <v>5708</v>
      </c>
      <c r="Z893" s="13" t="s">
        <v>5708</v>
      </c>
      <c r="AA893" s="104" t="s">
        <v>7961</v>
      </c>
      <c r="AB893" s="103"/>
      <c r="AC893" s="12">
        <f t="shared" si="107"/>
        <v>2</v>
      </c>
      <c r="AD893" s="103"/>
      <c r="AE893" s="12">
        <f t="shared" si="108"/>
        <v>2</v>
      </c>
      <c r="AF893" s="103"/>
      <c r="AG893" s="12">
        <f t="shared" si="109"/>
        <v>2</v>
      </c>
      <c r="AH893" s="103"/>
      <c r="AI893" s="12">
        <f t="shared" si="110"/>
        <v>2</v>
      </c>
      <c r="AJ893" s="103" t="s">
        <v>968</v>
      </c>
      <c r="AK893" s="12">
        <f t="shared" si="111"/>
        <v>1</v>
      </c>
    </row>
    <row r="894" spans="1:37" ht="13.5" customHeight="1">
      <c r="A894" s="25" t="s">
        <v>913</v>
      </c>
      <c r="B894" s="13" t="s">
        <v>3147</v>
      </c>
      <c r="C894" s="13" t="s">
        <v>2206</v>
      </c>
      <c r="D894" s="13" t="s">
        <v>4744</v>
      </c>
      <c r="E894" s="21" t="s">
        <v>5771</v>
      </c>
      <c r="F894" s="21" t="s">
        <v>6347</v>
      </c>
      <c r="G894" s="15"/>
      <c r="H894" s="14" t="s">
        <v>6976</v>
      </c>
      <c r="I894" s="22" t="s">
        <v>6993</v>
      </c>
      <c r="J894" s="13" t="str">
        <f t="shared" si="105"/>
        <v>tkhp890873@softbank.ne.jp</v>
      </c>
      <c r="K894" s="28" t="str">
        <f t="shared" si="106"/>
        <v>病院情報セ 富士郁夫</v>
      </c>
      <c r="L894" s="13">
        <f t="shared" si="112"/>
        <v>19</v>
      </c>
      <c r="M894" s="61" t="s">
        <v>6181</v>
      </c>
      <c r="N894" s="13">
        <v>12</v>
      </c>
      <c r="O894" s="13">
        <v>7</v>
      </c>
      <c r="P894" s="13"/>
      <c r="Q894" s="13" t="s">
        <v>6996</v>
      </c>
      <c r="R894" s="17">
        <v>43919</v>
      </c>
      <c r="S894" s="80" t="s">
        <v>6893</v>
      </c>
      <c r="T894" s="23"/>
      <c r="U894" s="13" t="s">
        <v>3128</v>
      </c>
      <c r="V894" s="13" t="s">
        <v>5645</v>
      </c>
      <c r="W894" s="13"/>
      <c r="X894" s="13" t="s">
        <v>5708</v>
      </c>
      <c r="Y894" s="13" t="s">
        <v>5708</v>
      </c>
      <c r="Z894" s="13" t="s">
        <v>5708</v>
      </c>
      <c r="AA894" s="104" t="s">
        <v>8122</v>
      </c>
      <c r="AB894" s="103"/>
      <c r="AC894" s="12">
        <f t="shared" si="107"/>
        <v>2</v>
      </c>
      <c r="AD894" s="103"/>
      <c r="AE894" s="12">
        <f t="shared" si="108"/>
        <v>2</v>
      </c>
      <c r="AF894" s="103"/>
      <c r="AG894" s="12">
        <f t="shared" si="109"/>
        <v>2</v>
      </c>
      <c r="AH894" s="103"/>
      <c r="AI894" s="12">
        <f t="shared" si="110"/>
        <v>2</v>
      </c>
      <c r="AJ894" s="103" t="s">
        <v>6181</v>
      </c>
      <c r="AK894" s="12">
        <f t="shared" si="111"/>
        <v>1</v>
      </c>
    </row>
    <row r="895" spans="1:37" ht="13.5" customHeight="1">
      <c r="A895" s="20" t="s">
        <v>3521</v>
      </c>
      <c r="B895" s="13" t="s">
        <v>3147</v>
      </c>
      <c r="C895" s="13" t="s">
        <v>3517</v>
      </c>
      <c r="D895" s="13" t="s">
        <v>4745</v>
      </c>
      <c r="E895" s="21" t="s">
        <v>5815</v>
      </c>
      <c r="F895" s="21" t="s">
        <v>8936</v>
      </c>
      <c r="G895" s="15" t="s">
        <v>7074</v>
      </c>
      <c r="H895" s="14"/>
      <c r="I895" s="22" t="s">
        <v>6468</v>
      </c>
      <c r="J895" s="13" t="str">
        <f t="shared" si="105"/>
        <v>tkhp890874@softbank.ne.jp</v>
      </c>
      <c r="K895" s="28" t="str">
        <f t="shared" si="106"/>
        <v>看護（手術部） 特定行為看護師</v>
      </c>
      <c r="L895" s="13">
        <f t="shared" si="112"/>
        <v>29</v>
      </c>
      <c r="M895" s="61" t="s">
        <v>6363</v>
      </c>
      <c r="N895" s="13">
        <v>12</v>
      </c>
      <c r="O895" s="13">
        <v>3</v>
      </c>
      <c r="P895" s="13"/>
      <c r="Q895" s="13"/>
      <c r="R895" s="17">
        <v>45467</v>
      </c>
      <c r="S895" s="86" t="s">
        <v>8937</v>
      </c>
      <c r="T895" s="24"/>
      <c r="U895" s="20" t="s">
        <v>3522</v>
      </c>
      <c r="V895" s="13" t="s">
        <v>5646</v>
      </c>
      <c r="W895" s="13"/>
      <c r="X895" s="13" t="s">
        <v>5708</v>
      </c>
      <c r="Y895" s="13" t="s">
        <v>5708</v>
      </c>
      <c r="Z895" s="13" t="s">
        <v>5708</v>
      </c>
      <c r="AA895" s="104" t="s">
        <v>8284</v>
      </c>
      <c r="AB895" s="103"/>
      <c r="AC895" s="12">
        <f t="shared" si="107"/>
        <v>2</v>
      </c>
      <c r="AD895" s="103"/>
      <c r="AE895" s="12">
        <f t="shared" si="108"/>
        <v>2</v>
      </c>
      <c r="AF895" s="103"/>
      <c r="AG895" s="12">
        <f t="shared" si="109"/>
        <v>2</v>
      </c>
      <c r="AH895" s="103"/>
      <c r="AI895" s="12">
        <f t="shared" si="110"/>
        <v>2</v>
      </c>
      <c r="AJ895" s="103" t="s">
        <v>6363</v>
      </c>
      <c r="AK895" s="12">
        <f t="shared" si="111"/>
        <v>1</v>
      </c>
    </row>
    <row r="896" spans="1:37" ht="13.5" customHeight="1">
      <c r="A896" s="25" t="s">
        <v>914</v>
      </c>
      <c r="B896" s="13" t="s">
        <v>3147</v>
      </c>
      <c r="C896" s="13" t="s">
        <v>2207</v>
      </c>
      <c r="D896" s="13" t="s">
        <v>4746</v>
      </c>
      <c r="E896" s="21" t="s">
        <v>5771</v>
      </c>
      <c r="F896" s="21" t="s">
        <v>7562</v>
      </c>
      <c r="G896" s="15"/>
      <c r="H896" s="14" t="s">
        <v>7563</v>
      </c>
      <c r="I896" s="22" t="s">
        <v>6994</v>
      </c>
      <c r="J896" s="13" t="str">
        <f t="shared" si="105"/>
        <v>tkhp890875@softbank.ne.jp</v>
      </c>
      <c r="K896" s="28" t="str">
        <f t="shared" si="106"/>
        <v>病院情報セ 庄村哲弥</v>
      </c>
      <c r="L896" s="13">
        <f t="shared" si="112"/>
        <v>19</v>
      </c>
      <c r="M896" s="61" t="s">
        <v>6181</v>
      </c>
      <c r="N896" s="13">
        <v>12</v>
      </c>
      <c r="O896" s="13">
        <v>7</v>
      </c>
      <c r="P896" s="13"/>
      <c r="Q896" s="13" t="s">
        <v>6996</v>
      </c>
      <c r="R896" s="17">
        <v>45250</v>
      </c>
      <c r="S896" s="80" t="s">
        <v>7564</v>
      </c>
      <c r="T896" s="23"/>
      <c r="U896" s="13" t="s">
        <v>3129</v>
      </c>
      <c r="V896" s="13" t="s">
        <v>5647</v>
      </c>
      <c r="W896" s="13"/>
      <c r="X896" s="13" t="s">
        <v>5708</v>
      </c>
      <c r="Y896" s="13" t="s">
        <v>5708</v>
      </c>
      <c r="Z896" s="13" t="s">
        <v>5708</v>
      </c>
      <c r="AA896" s="104" t="s">
        <v>8123</v>
      </c>
      <c r="AB896" s="103"/>
      <c r="AC896" s="12">
        <f t="shared" si="107"/>
        <v>2</v>
      </c>
      <c r="AD896" s="103"/>
      <c r="AE896" s="12">
        <f t="shared" si="108"/>
        <v>2</v>
      </c>
      <c r="AF896" s="103"/>
      <c r="AG896" s="12">
        <f t="shared" si="109"/>
        <v>2</v>
      </c>
      <c r="AH896" s="103"/>
      <c r="AI896" s="12">
        <f t="shared" si="110"/>
        <v>2</v>
      </c>
      <c r="AJ896" s="103" t="s">
        <v>6181</v>
      </c>
      <c r="AK896" s="12">
        <f t="shared" si="111"/>
        <v>1</v>
      </c>
    </row>
    <row r="897" spans="1:37" ht="13.5" customHeight="1">
      <c r="A897" s="25" t="s">
        <v>915</v>
      </c>
      <c r="B897" s="13" t="s">
        <v>3147</v>
      </c>
      <c r="C897" s="13" t="s">
        <v>2208</v>
      </c>
      <c r="D897" s="13" t="s">
        <v>4747</v>
      </c>
      <c r="E897" s="21" t="s">
        <v>10223</v>
      </c>
      <c r="F897" s="21" t="s">
        <v>10246</v>
      </c>
      <c r="G897" s="15" t="s">
        <v>10222</v>
      </c>
      <c r="H897" s="14"/>
      <c r="I897" s="22" t="s">
        <v>10224</v>
      </c>
      <c r="J897" s="13" t="str">
        <f t="shared" si="105"/>
        <v>tkhp890876@softbank.ne.jp</v>
      </c>
      <c r="K897" s="28" t="str">
        <f t="shared" si="106"/>
        <v>総務課 警備員･守衛用２</v>
      </c>
      <c r="L897" s="13">
        <f t="shared" si="112"/>
        <v>22</v>
      </c>
      <c r="M897" s="61" t="s">
        <v>3566</v>
      </c>
      <c r="N897" s="13">
        <v>12</v>
      </c>
      <c r="O897" s="13">
        <v>7</v>
      </c>
      <c r="P897" s="13"/>
      <c r="Q897" s="13"/>
      <c r="R897" s="17">
        <v>46059</v>
      </c>
      <c r="S897" s="81" t="s">
        <v>10226</v>
      </c>
      <c r="T897" s="23"/>
      <c r="U897" s="13" t="s">
        <v>2639</v>
      </c>
      <c r="V897" s="13" t="s">
        <v>5648</v>
      </c>
      <c r="W897" s="13"/>
      <c r="X897" s="13" t="s">
        <v>5708</v>
      </c>
      <c r="Y897" s="13" t="s">
        <v>5708</v>
      </c>
      <c r="Z897" s="13" t="s">
        <v>5708</v>
      </c>
      <c r="AA897" s="104" t="s">
        <v>7841</v>
      </c>
      <c r="AB897" s="103"/>
      <c r="AC897" s="12">
        <f t="shared" si="107"/>
        <v>2</v>
      </c>
      <c r="AD897" s="103"/>
      <c r="AE897" s="12">
        <f t="shared" si="108"/>
        <v>2</v>
      </c>
      <c r="AF897" s="103"/>
      <c r="AG897" s="12">
        <f t="shared" si="109"/>
        <v>2</v>
      </c>
      <c r="AH897" s="103"/>
      <c r="AI897" s="12">
        <f t="shared" si="110"/>
        <v>2</v>
      </c>
      <c r="AJ897" s="103" t="s">
        <v>3215</v>
      </c>
      <c r="AK897" s="12">
        <f t="shared" si="111"/>
        <v>0</v>
      </c>
    </row>
    <row r="898" spans="1:37" ht="13.5" customHeight="1">
      <c r="A898" s="25" t="s">
        <v>916</v>
      </c>
      <c r="B898" s="13" t="s">
        <v>3147</v>
      </c>
      <c r="C898" s="13" t="s">
        <v>2209</v>
      </c>
      <c r="D898" s="13" t="s">
        <v>4748</v>
      </c>
      <c r="E898" s="21" t="s">
        <v>5771</v>
      </c>
      <c r="F898" s="21" t="s">
        <v>6348</v>
      </c>
      <c r="G898" s="15"/>
      <c r="H898" s="14" t="s">
        <v>6977</v>
      </c>
      <c r="I898" s="22" t="s">
        <v>6994</v>
      </c>
      <c r="J898" s="13" t="str">
        <f t="shared" ref="J898:J941" si="113">"tkhp89"&amp;A898&amp;"@softbank.ne.jp"</f>
        <v>tkhp890877@softbank.ne.jp</v>
      </c>
      <c r="K898" s="28" t="str">
        <f t="shared" ref="K898:K961" si="114">E898&amp;" "&amp;F898</f>
        <v>病院情報セ 島泰造</v>
      </c>
      <c r="L898" s="13">
        <f t="shared" si="112"/>
        <v>17</v>
      </c>
      <c r="M898" s="61" t="s">
        <v>6181</v>
      </c>
      <c r="N898" s="13">
        <v>12</v>
      </c>
      <c r="O898" s="13">
        <v>7</v>
      </c>
      <c r="P898" s="13"/>
      <c r="Q898" s="13" t="s">
        <v>6996</v>
      </c>
      <c r="R898" s="17">
        <v>43919</v>
      </c>
      <c r="S898" s="81" t="s">
        <v>7033</v>
      </c>
      <c r="T898" s="23"/>
      <c r="U898" s="13" t="s">
        <v>3130</v>
      </c>
      <c r="V898" s="13" t="s">
        <v>5649</v>
      </c>
      <c r="W898" s="13"/>
      <c r="X898" s="13" t="s">
        <v>5708</v>
      </c>
      <c r="Y898" s="13" t="s">
        <v>5708</v>
      </c>
      <c r="Z898" s="13" t="s">
        <v>5708</v>
      </c>
      <c r="AA898" s="104" t="s">
        <v>8124</v>
      </c>
      <c r="AB898" s="103"/>
      <c r="AC898" s="12">
        <f t="shared" ref="AC898:AC961" si="115">IF(AB898="",2,IF(E898=AB898,1,0))</f>
        <v>2</v>
      </c>
      <c r="AD898" s="103"/>
      <c r="AE898" s="12">
        <f t="shared" ref="AE898:AE961" si="116">IF(AD898="",2,IF(F898=AD898,1,0))</f>
        <v>2</v>
      </c>
      <c r="AF898" s="103"/>
      <c r="AG898" s="12">
        <f t="shared" ref="AG898:AG961" si="117">IF(AF898="",2,IF(H898=AF898,1,0))</f>
        <v>2</v>
      </c>
      <c r="AH898" s="103"/>
      <c r="AI898" s="12">
        <f t="shared" ref="AI898:AI961" si="118">IF(AH898="",2,IF(I898=AH898,1,0))</f>
        <v>2</v>
      </c>
      <c r="AJ898" s="103" t="s">
        <v>6181</v>
      </c>
      <c r="AK898" s="12">
        <f t="shared" ref="AK898:AK961" si="119">IF(AJ898="",2,IF(M898=AJ898,1,0))</f>
        <v>1</v>
      </c>
    </row>
    <row r="899" spans="1:37" ht="13.5" customHeight="1">
      <c r="A899" s="20" t="s">
        <v>1145</v>
      </c>
      <c r="B899" s="13" t="s">
        <v>3147</v>
      </c>
      <c r="C899" s="13" t="s">
        <v>2210</v>
      </c>
      <c r="D899" s="13" t="s">
        <v>4749</v>
      </c>
      <c r="E899" s="21" t="s">
        <v>5770</v>
      </c>
      <c r="F899" s="21" t="s">
        <v>8966</v>
      </c>
      <c r="G899" s="15" t="s">
        <v>1264</v>
      </c>
      <c r="H899" s="14" t="s">
        <v>8967</v>
      </c>
      <c r="I899" s="22" t="s">
        <v>1265</v>
      </c>
      <c r="J899" s="13" t="str">
        <f t="shared" si="113"/>
        <v>tkhp890878@softbank.ne.jp</v>
      </c>
      <c r="K899" s="28" t="str">
        <f t="shared" si="114"/>
        <v>患者支援セ 泉千恵</v>
      </c>
      <c r="L899" s="13">
        <f t="shared" si="112"/>
        <v>17</v>
      </c>
      <c r="M899" s="61" t="s">
        <v>7211</v>
      </c>
      <c r="N899" s="13">
        <v>12</v>
      </c>
      <c r="O899" s="13">
        <v>6</v>
      </c>
      <c r="P899" s="13"/>
      <c r="Q899" s="13"/>
      <c r="R899" s="17">
        <v>45518</v>
      </c>
      <c r="S899" s="80" t="s">
        <v>8968</v>
      </c>
      <c r="T899" s="18"/>
      <c r="U899" s="13" t="s">
        <v>2322</v>
      </c>
      <c r="V899" s="13" t="s">
        <v>5650</v>
      </c>
      <c r="W899" s="13"/>
      <c r="X899" s="13" t="s">
        <v>5708</v>
      </c>
      <c r="Y899" s="13" t="s">
        <v>5708</v>
      </c>
      <c r="Z899" s="13" t="s">
        <v>5708</v>
      </c>
      <c r="AA899" s="104" t="s">
        <v>8221</v>
      </c>
      <c r="AB899" s="103"/>
      <c r="AC899" s="12">
        <f t="shared" si="115"/>
        <v>2</v>
      </c>
      <c r="AD899" s="103"/>
      <c r="AE899" s="12">
        <f t="shared" si="116"/>
        <v>2</v>
      </c>
      <c r="AF899" s="103"/>
      <c r="AG899" s="12">
        <f t="shared" si="117"/>
        <v>2</v>
      </c>
      <c r="AH899" s="103"/>
      <c r="AI899" s="12">
        <f t="shared" si="118"/>
        <v>2</v>
      </c>
      <c r="AJ899" s="103" t="s">
        <v>6210</v>
      </c>
      <c r="AK899" s="12">
        <f t="shared" si="119"/>
        <v>0</v>
      </c>
    </row>
    <row r="900" spans="1:37" ht="13.5" customHeight="1">
      <c r="A900" s="25" t="s">
        <v>917</v>
      </c>
      <c r="B900" s="13" t="s">
        <v>3147</v>
      </c>
      <c r="C900" s="13" t="s">
        <v>2211</v>
      </c>
      <c r="D900" s="13" t="s">
        <v>4750</v>
      </c>
      <c r="E900" s="21" t="s">
        <v>992</v>
      </c>
      <c r="F900" s="21" t="s">
        <v>6102</v>
      </c>
      <c r="G900" s="15" t="s">
        <v>3323</v>
      </c>
      <c r="H900" s="14" t="s">
        <v>3706</v>
      </c>
      <c r="I900" s="16" t="s">
        <v>8620</v>
      </c>
      <c r="J900" s="13" t="str">
        <f t="shared" si="113"/>
        <v>tkhp890879@softbank.ne.jp</v>
      </c>
      <c r="K900" s="28" t="str">
        <f t="shared" si="114"/>
        <v>眼科 山中千尋</v>
      </c>
      <c r="L900" s="13">
        <f t="shared" si="112"/>
        <v>13</v>
      </c>
      <c r="M900" s="61" t="s">
        <v>1235</v>
      </c>
      <c r="N900" s="13">
        <v>6</v>
      </c>
      <c r="O900" s="13">
        <v>1</v>
      </c>
      <c r="P900" s="13"/>
      <c r="Q900" s="13"/>
      <c r="R900" s="17">
        <v>42802</v>
      </c>
      <c r="S900" s="81" t="s">
        <v>6875</v>
      </c>
      <c r="T900" s="23"/>
      <c r="U900" s="13" t="s">
        <v>2474</v>
      </c>
      <c r="V900" s="13" t="s">
        <v>5651</v>
      </c>
      <c r="W900" s="13"/>
      <c r="X900" s="13" t="s">
        <v>5708</v>
      </c>
      <c r="Y900" s="13" t="s">
        <v>5708</v>
      </c>
      <c r="Z900" s="13" t="s">
        <v>5708</v>
      </c>
      <c r="AA900" s="104" t="s">
        <v>7802</v>
      </c>
      <c r="AB900" s="103"/>
      <c r="AC900" s="12">
        <f t="shared" si="115"/>
        <v>2</v>
      </c>
      <c r="AD900" s="103"/>
      <c r="AE900" s="12">
        <f t="shared" si="116"/>
        <v>2</v>
      </c>
      <c r="AF900" s="103"/>
      <c r="AG900" s="12">
        <f t="shared" si="117"/>
        <v>2</v>
      </c>
      <c r="AH900" s="103" t="s">
        <v>8620</v>
      </c>
      <c r="AI900" s="12">
        <f t="shared" si="118"/>
        <v>1</v>
      </c>
      <c r="AJ900" s="103" t="s">
        <v>1235</v>
      </c>
      <c r="AK900" s="12">
        <f t="shared" si="119"/>
        <v>1</v>
      </c>
    </row>
    <row r="901" spans="1:37" ht="13.5" customHeight="1">
      <c r="A901" s="20" t="s">
        <v>6228</v>
      </c>
      <c r="B901" s="13" t="s">
        <v>3147</v>
      </c>
      <c r="C901" s="34" t="s">
        <v>6249</v>
      </c>
      <c r="D901" s="13" t="s">
        <v>6312</v>
      </c>
      <c r="E901" s="21" t="s">
        <v>1001</v>
      </c>
      <c r="F901" s="21" t="s">
        <v>7241</v>
      </c>
      <c r="G901" s="15" t="s">
        <v>1253</v>
      </c>
      <c r="H901" s="14" t="s">
        <v>7242</v>
      </c>
      <c r="I901" s="22" t="s">
        <v>1159</v>
      </c>
      <c r="J901" s="13" t="str">
        <f t="shared" si="113"/>
        <v>tkhp892062@softbank.ne.jp</v>
      </c>
      <c r="K901" s="28" t="str">
        <f t="shared" si="114"/>
        <v>矯正歯科 吉永薫</v>
      </c>
      <c r="L901" s="13">
        <f t="shared" si="112"/>
        <v>15</v>
      </c>
      <c r="M901" s="146" t="s">
        <v>8898</v>
      </c>
      <c r="N901" s="13">
        <v>7</v>
      </c>
      <c r="O901" s="13">
        <v>2</v>
      </c>
      <c r="P901" s="13"/>
      <c r="Q901" s="13"/>
      <c r="R901" s="17">
        <v>45017</v>
      </c>
      <c r="S901" s="80" t="s">
        <v>7257</v>
      </c>
      <c r="T901" s="18"/>
      <c r="U901" s="20" t="s">
        <v>6270</v>
      </c>
      <c r="V901" s="13" t="s">
        <v>6291</v>
      </c>
      <c r="W901" s="13"/>
      <c r="X901" s="13" t="s">
        <v>5708</v>
      </c>
      <c r="Y901" s="13" t="s">
        <v>5708</v>
      </c>
      <c r="Z901" s="13" t="s">
        <v>5708</v>
      </c>
      <c r="AA901" s="104" t="s">
        <v>8046</v>
      </c>
      <c r="AB901" s="103"/>
      <c r="AC901" s="12">
        <f t="shared" si="115"/>
        <v>2</v>
      </c>
      <c r="AD901" s="103"/>
      <c r="AE901" s="12">
        <f t="shared" si="116"/>
        <v>2</v>
      </c>
      <c r="AF901" s="103"/>
      <c r="AG901" s="12">
        <f t="shared" si="117"/>
        <v>2</v>
      </c>
      <c r="AH901" s="103"/>
      <c r="AI901" s="12">
        <f t="shared" si="118"/>
        <v>2</v>
      </c>
      <c r="AJ901" s="103" t="s">
        <v>1238</v>
      </c>
      <c r="AK901" s="12">
        <f t="shared" si="119"/>
        <v>0</v>
      </c>
    </row>
    <row r="902" spans="1:37" ht="13.5" customHeight="1">
      <c r="A902" s="20" t="s">
        <v>6233</v>
      </c>
      <c r="B902" s="13" t="s">
        <v>3147</v>
      </c>
      <c r="C902" s="34" t="s">
        <v>6254</v>
      </c>
      <c r="D902" s="13" t="s">
        <v>6317</v>
      </c>
      <c r="E902" s="21" t="s">
        <v>6507</v>
      </c>
      <c r="F902" s="21" t="s">
        <v>6345</v>
      </c>
      <c r="G902" s="15" t="s">
        <v>3353</v>
      </c>
      <c r="H902" s="14" t="s">
        <v>3603</v>
      </c>
      <c r="I902" s="22" t="s">
        <v>2214</v>
      </c>
      <c r="J902" s="13" t="str">
        <f t="shared" si="113"/>
        <v>tkhp892278@softbank.ne.jp</v>
      </c>
      <c r="K902" s="28" t="str">
        <f t="shared" si="114"/>
        <v>歯科麻酔科 西川美佳</v>
      </c>
      <c r="L902" s="13">
        <f t="shared" si="112"/>
        <v>19</v>
      </c>
      <c r="M902" s="146" t="s">
        <v>9069</v>
      </c>
      <c r="N902" s="13">
        <v>7</v>
      </c>
      <c r="O902" s="13">
        <v>2</v>
      </c>
      <c r="P902" s="13"/>
      <c r="Q902" s="13"/>
      <c r="R902" s="17">
        <v>45748</v>
      </c>
      <c r="S902" s="80" t="s">
        <v>9070</v>
      </c>
      <c r="T902" s="18"/>
      <c r="U902" s="20" t="s">
        <v>6275</v>
      </c>
      <c r="V902" s="13" t="s">
        <v>6296</v>
      </c>
      <c r="W902" s="13"/>
      <c r="X902" s="13" t="s">
        <v>5708</v>
      </c>
      <c r="Y902" s="13" t="s">
        <v>5708</v>
      </c>
      <c r="Z902" s="13" t="s">
        <v>5708</v>
      </c>
      <c r="AA902" s="104" t="s">
        <v>8090</v>
      </c>
      <c r="AB902" s="103"/>
      <c r="AC902" s="12">
        <f t="shared" si="115"/>
        <v>2</v>
      </c>
      <c r="AD902" s="103"/>
      <c r="AE902" s="12">
        <f t="shared" si="116"/>
        <v>2</v>
      </c>
      <c r="AF902" s="103"/>
      <c r="AG902" s="12">
        <f t="shared" si="117"/>
        <v>2</v>
      </c>
      <c r="AH902" s="103"/>
      <c r="AI902" s="12">
        <f t="shared" si="118"/>
        <v>2</v>
      </c>
      <c r="AJ902" s="103" t="s">
        <v>1239</v>
      </c>
      <c r="AK902" s="12">
        <f t="shared" si="119"/>
        <v>0</v>
      </c>
    </row>
    <row r="903" spans="1:37" ht="13.5" customHeight="1">
      <c r="A903" s="20" t="s">
        <v>6231</v>
      </c>
      <c r="B903" s="13" t="s">
        <v>3147</v>
      </c>
      <c r="C903" s="34" t="s">
        <v>6252</v>
      </c>
      <c r="D903" s="13" t="s">
        <v>6315</v>
      </c>
      <c r="E903" s="21" t="s">
        <v>6377</v>
      </c>
      <c r="F903" s="21" t="s">
        <v>6357</v>
      </c>
      <c r="G903" s="15" t="s">
        <v>7070</v>
      </c>
      <c r="H903" s="14" t="s">
        <v>6378</v>
      </c>
      <c r="I903" s="22" t="s">
        <v>1107</v>
      </c>
      <c r="J903" s="13" t="str">
        <f t="shared" si="113"/>
        <v>tkhp893318@softbank.ne.jp</v>
      </c>
      <c r="K903" s="28" t="str">
        <f t="shared" si="114"/>
        <v>歯科（２保） 湯本浩通</v>
      </c>
      <c r="L903" s="13">
        <f t="shared" si="112"/>
        <v>21</v>
      </c>
      <c r="M903" s="61" t="s">
        <v>6381</v>
      </c>
      <c r="N903" s="13">
        <v>4</v>
      </c>
      <c r="O903" s="13">
        <v>2</v>
      </c>
      <c r="P903" s="13"/>
      <c r="Q903" s="13"/>
      <c r="R903" s="17">
        <v>43919</v>
      </c>
      <c r="S903" s="80" t="s">
        <v>6877</v>
      </c>
      <c r="T903" s="18"/>
      <c r="U903" s="20" t="s">
        <v>6273</v>
      </c>
      <c r="V903" s="13" t="s">
        <v>6294</v>
      </c>
      <c r="W903" s="13"/>
      <c r="X903" s="13" t="s">
        <v>5708</v>
      </c>
      <c r="Y903" s="13" t="s">
        <v>5708</v>
      </c>
      <c r="Z903" s="13" t="s">
        <v>5708</v>
      </c>
      <c r="AA903" s="104" t="s">
        <v>8017</v>
      </c>
      <c r="AB903" s="103"/>
      <c r="AC903" s="12">
        <f t="shared" si="115"/>
        <v>2</v>
      </c>
      <c r="AD903" s="103"/>
      <c r="AE903" s="12">
        <f t="shared" si="116"/>
        <v>2</v>
      </c>
      <c r="AF903" s="103"/>
      <c r="AG903" s="12">
        <f t="shared" si="117"/>
        <v>2</v>
      </c>
      <c r="AH903" s="103"/>
      <c r="AI903" s="12">
        <f t="shared" si="118"/>
        <v>2</v>
      </c>
      <c r="AJ903" s="103" t="s">
        <v>6381</v>
      </c>
      <c r="AK903" s="12">
        <f t="shared" si="119"/>
        <v>1</v>
      </c>
    </row>
    <row r="904" spans="1:37" ht="13.5" customHeight="1">
      <c r="A904" s="20" t="s">
        <v>6230</v>
      </c>
      <c r="B904" s="13" t="s">
        <v>3147</v>
      </c>
      <c r="C904" s="34" t="s">
        <v>6251</v>
      </c>
      <c r="D904" s="13" t="s">
        <v>6314</v>
      </c>
      <c r="E904" s="21" t="s">
        <v>6392</v>
      </c>
      <c r="F904" s="21" t="s">
        <v>6388</v>
      </c>
      <c r="G904" s="15" t="s">
        <v>6389</v>
      </c>
      <c r="H904" s="14" t="s">
        <v>3635</v>
      </c>
      <c r="I904" s="22" t="s">
        <v>6389</v>
      </c>
      <c r="J904" s="13" t="str">
        <f t="shared" si="113"/>
        <v>tkhp893749@softbank.ne.jp</v>
      </c>
      <c r="K904" s="28" t="str">
        <f t="shared" si="114"/>
        <v>レシピエントコーディネーター 多田亜沙香</v>
      </c>
      <c r="L904" s="13">
        <f t="shared" si="112"/>
        <v>39</v>
      </c>
      <c r="M904" s="61" t="s">
        <v>5753</v>
      </c>
      <c r="N904" s="13">
        <v>12</v>
      </c>
      <c r="O904" s="13">
        <v>7</v>
      </c>
      <c r="P904" s="13"/>
      <c r="Q904" s="13"/>
      <c r="R904" s="17">
        <v>43973</v>
      </c>
      <c r="S904" s="80" t="s">
        <v>6878</v>
      </c>
      <c r="T904" s="18"/>
      <c r="U904" s="20" t="s">
        <v>6272</v>
      </c>
      <c r="V904" s="13" t="s">
        <v>6293</v>
      </c>
      <c r="W904" s="13"/>
      <c r="X904" s="13" t="s">
        <v>5708</v>
      </c>
      <c r="Y904" s="13" t="s">
        <v>5708</v>
      </c>
      <c r="Z904" s="13" t="s">
        <v>5708</v>
      </c>
      <c r="AA904" s="104" t="s">
        <v>8352</v>
      </c>
      <c r="AB904" s="103"/>
      <c r="AC904" s="12">
        <f t="shared" si="115"/>
        <v>2</v>
      </c>
      <c r="AD904" s="103"/>
      <c r="AE904" s="12">
        <f t="shared" si="116"/>
        <v>2</v>
      </c>
      <c r="AF904" s="103"/>
      <c r="AG904" s="12">
        <f t="shared" si="117"/>
        <v>2</v>
      </c>
      <c r="AH904" s="103"/>
      <c r="AI904" s="12">
        <f t="shared" si="118"/>
        <v>2</v>
      </c>
      <c r="AJ904" s="103" t="s">
        <v>5753</v>
      </c>
      <c r="AK904" s="12">
        <f t="shared" si="119"/>
        <v>1</v>
      </c>
    </row>
    <row r="905" spans="1:37" ht="13.5" customHeight="1">
      <c r="A905" s="20" t="s">
        <v>1325</v>
      </c>
      <c r="B905" s="13" t="s">
        <v>3147</v>
      </c>
      <c r="C905" s="34" t="s">
        <v>3177</v>
      </c>
      <c r="D905" s="13" t="s">
        <v>4751</v>
      </c>
      <c r="E905" s="21" t="s">
        <v>5822</v>
      </c>
      <c r="F905" s="21" t="s">
        <v>6103</v>
      </c>
      <c r="G905" s="15" t="s">
        <v>3407</v>
      </c>
      <c r="H905" s="14" t="s">
        <v>3591</v>
      </c>
      <c r="I905" s="22" t="s">
        <v>1323</v>
      </c>
      <c r="J905" s="13" t="str">
        <f t="shared" si="113"/>
        <v>tkhp893990@softbank.ne.jp</v>
      </c>
      <c r="K905" s="28" t="str">
        <f t="shared" si="114"/>
        <v>遺伝カウンセリング室 宮本容子</v>
      </c>
      <c r="L905" s="13">
        <f t="shared" si="112"/>
        <v>29</v>
      </c>
      <c r="M905" s="61" t="s">
        <v>7211</v>
      </c>
      <c r="N905" s="13">
        <v>12</v>
      </c>
      <c r="O905" s="13">
        <v>6</v>
      </c>
      <c r="P905" s="13"/>
      <c r="Q905" s="13"/>
      <c r="R905" s="17">
        <v>43123</v>
      </c>
      <c r="S905" s="80" t="s">
        <v>6879</v>
      </c>
      <c r="T905" s="18"/>
      <c r="U905" s="13" t="s">
        <v>3090</v>
      </c>
      <c r="V905" s="13" t="s">
        <v>5652</v>
      </c>
      <c r="W905" s="13"/>
      <c r="X905" s="13" t="s">
        <v>5708</v>
      </c>
      <c r="Y905" s="13" t="s">
        <v>5708</v>
      </c>
      <c r="Z905" s="13" t="s">
        <v>5708</v>
      </c>
      <c r="AA905" s="104" t="s">
        <v>8457</v>
      </c>
      <c r="AB905" s="103"/>
      <c r="AC905" s="12">
        <f t="shared" si="115"/>
        <v>2</v>
      </c>
      <c r="AD905" s="103"/>
      <c r="AE905" s="12">
        <f t="shared" si="116"/>
        <v>2</v>
      </c>
      <c r="AF905" s="103"/>
      <c r="AG905" s="12">
        <f t="shared" si="117"/>
        <v>2</v>
      </c>
      <c r="AH905" s="103"/>
      <c r="AI905" s="12">
        <f t="shared" si="118"/>
        <v>2</v>
      </c>
      <c r="AJ905" s="103" t="s">
        <v>7587</v>
      </c>
      <c r="AK905" s="12">
        <f t="shared" si="119"/>
        <v>1</v>
      </c>
    </row>
    <row r="906" spans="1:37" ht="13.5" customHeight="1">
      <c r="A906" s="20" t="s">
        <v>1326</v>
      </c>
      <c r="B906" s="13" t="s">
        <v>3147</v>
      </c>
      <c r="C906" s="34" t="s">
        <v>3178</v>
      </c>
      <c r="D906" s="13" t="s">
        <v>4752</v>
      </c>
      <c r="E906" s="21" t="s">
        <v>5770</v>
      </c>
      <c r="F906" s="12" t="s">
        <v>8593</v>
      </c>
      <c r="G906" s="15" t="s">
        <v>1264</v>
      </c>
      <c r="H906" s="12" t="s">
        <v>3589</v>
      </c>
      <c r="I906" s="22" t="s">
        <v>1265</v>
      </c>
      <c r="J906" s="13" t="str">
        <f t="shared" si="113"/>
        <v>tkhp893991@softbank.ne.jp</v>
      </c>
      <c r="K906" s="28" t="str">
        <f t="shared" si="114"/>
        <v>患者支援セ 冨永誠記</v>
      </c>
      <c r="L906" s="13">
        <f t="shared" si="112"/>
        <v>19</v>
      </c>
      <c r="M906" s="61" t="s">
        <v>7211</v>
      </c>
      <c r="N906" s="13">
        <v>12</v>
      </c>
      <c r="O906" s="13">
        <v>6</v>
      </c>
      <c r="P906" s="13"/>
      <c r="Q906" s="13"/>
      <c r="R906" s="17">
        <v>45383</v>
      </c>
      <c r="S906" s="80" t="s">
        <v>8649</v>
      </c>
      <c r="T906" s="18"/>
      <c r="U906" s="13" t="s">
        <v>3091</v>
      </c>
      <c r="V906" s="13" t="s">
        <v>5653</v>
      </c>
      <c r="W906" s="13"/>
      <c r="X906" s="13" t="s">
        <v>5708</v>
      </c>
      <c r="Y906" s="13" t="s">
        <v>5708</v>
      </c>
      <c r="Z906" s="13" t="s">
        <v>5708</v>
      </c>
      <c r="AA906" s="105" t="s">
        <v>8463</v>
      </c>
      <c r="AB906" s="103"/>
      <c r="AC906" s="12">
        <f t="shared" si="115"/>
        <v>2</v>
      </c>
      <c r="AD906" s="103" t="s">
        <v>8593</v>
      </c>
      <c r="AE906" s="12">
        <f t="shared" si="116"/>
        <v>1</v>
      </c>
      <c r="AF906" s="103" t="s">
        <v>3589</v>
      </c>
      <c r="AG906" s="12">
        <f t="shared" si="117"/>
        <v>1</v>
      </c>
      <c r="AH906" s="103"/>
      <c r="AI906" s="12">
        <f t="shared" si="118"/>
        <v>2</v>
      </c>
      <c r="AJ906" s="103" t="s">
        <v>7587</v>
      </c>
      <c r="AK906" s="12">
        <f t="shared" si="119"/>
        <v>1</v>
      </c>
    </row>
    <row r="907" spans="1:37" ht="13.5" customHeight="1">
      <c r="A907" s="20" t="s">
        <v>1327</v>
      </c>
      <c r="B907" s="13" t="s">
        <v>3147</v>
      </c>
      <c r="C907" s="34" t="s">
        <v>3179</v>
      </c>
      <c r="D907" s="13" t="s">
        <v>4753</v>
      </c>
      <c r="E907" s="21" t="s">
        <v>5770</v>
      </c>
      <c r="F907" s="21" t="s">
        <v>6104</v>
      </c>
      <c r="G907" s="15" t="s">
        <v>1264</v>
      </c>
      <c r="H907" s="14" t="s">
        <v>3800</v>
      </c>
      <c r="I907" s="22" t="s">
        <v>1265</v>
      </c>
      <c r="J907" s="13" t="str">
        <f t="shared" si="113"/>
        <v>tkhp893992@softbank.ne.jp</v>
      </c>
      <c r="K907" s="28" t="str">
        <f t="shared" si="114"/>
        <v>患者支援セ 芝麗</v>
      </c>
      <c r="L907" s="13">
        <f t="shared" si="112"/>
        <v>15</v>
      </c>
      <c r="M907" s="61" t="s">
        <v>7211</v>
      </c>
      <c r="N907" s="13">
        <v>12</v>
      </c>
      <c r="O907" s="13">
        <v>6</v>
      </c>
      <c r="P907" s="13"/>
      <c r="Q907" s="13"/>
      <c r="R907" s="17">
        <v>42656</v>
      </c>
      <c r="S907" s="80" t="s">
        <v>6880</v>
      </c>
      <c r="T907" s="18"/>
      <c r="U907" s="13" t="s">
        <v>3092</v>
      </c>
      <c r="V907" s="13" t="s">
        <v>5654</v>
      </c>
      <c r="W907" s="13"/>
      <c r="X907" s="13" t="s">
        <v>5708</v>
      </c>
      <c r="Y907" s="13" t="s">
        <v>5708</v>
      </c>
      <c r="Z907" s="13" t="s">
        <v>5708</v>
      </c>
      <c r="AA907" s="105" t="s">
        <v>8464</v>
      </c>
      <c r="AB907" s="103"/>
      <c r="AC907" s="12">
        <f t="shared" si="115"/>
        <v>2</v>
      </c>
      <c r="AD907" s="103"/>
      <c r="AE907" s="12">
        <f t="shared" si="116"/>
        <v>2</v>
      </c>
      <c r="AF907" s="103"/>
      <c r="AG907" s="12">
        <f t="shared" si="117"/>
        <v>2</v>
      </c>
      <c r="AH907" s="103"/>
      <c r="AI907" s="12">
        <f t="shared" si="118"/>
        <v>2</v>
      </c>
      <c r="AJ907" s="103" t="s">
        <v>7587</v>
      </c>
      <c r="AK907" s="12">
        <f t="shared" si="119"/>
        <v>1</v>
      </c>
    </row>
    <row r="908" spans="1:37" ht="13.5" customHeight="1">
      <c r="A908" s="20" t="s">
        <v>1328</v>
      </c>
      <c r="B908" s="13" t="s">
        <v>3147</v>
      </c>
      <c r="C908" s="34" t="s">
        <v>3180</v>
      </c>
      <c r="D908" s="13" t="s">
        <v>4754</v>
      </c>
      <c r="E908" s="21" t="s">
        <v>5770</v>
      </c>
      <c r="F908" s="12" t="s">
        <v>8969</v>
      </c>
      <c r="G908" s="15" t="s">
        <v>1264</v>
      </c>
      <c r="H908" s="12" t="s">
        <v>8970</v>
      </c>
      <c r="I908" s="16" t="s">
        <v>8765</v>
      </c>
      <c r="J908" s="13" t="str">
        <f t="shared" si="113"/>
        <v>tkhp893993@softbank.ne.jp</v>
      </c>
      <c r="K908" s="28" t="str">
        <f t="shared" si="114"/>
        <v>患者支援セ 松尾看護師</v>
      </c>
      <c r="L908" s="13">
        <f t="shared" si="112"/>
        <v>21</v>
      </c>
      <c r="M908" s="61" t="s">
        <v>5753</v>
      </c>
      <c r="N908" s="13">
        <v>12</v>
      </c>
      <c r="O908" s="13">
        <v>3</v>
      </c>
      <c r="P908" s="13"/>
      <c r="Q908" s="13"/>
      <c r="R908" s="17">
        <v>45524</v>
      </c>
      <c r="S908" s="80" t="s">
        <v>8971</v>
      </c>
      <c r="T908" s="18"/>
      <c r="U908" s="13" t="s">
        <v>3038</v>
      </c>
      <c r="V908" s="13" t="s">
        <v>5655</v>
      </c>
      <c r="W908" s="13"/>
      <c r="X908" s="13" t="s">
        <v>5708</v>
      </c>
      <c r="Y908" s="13" t="s">
        <v>5708</v>
      </c>
      <c r="Z908" s="13" t="s">
        <v>5708</v>
      </c>
      <c r="AA908" s="104" t="s">
        <v>8267</v>
      </c>
      <c r="AB908" s="103"/>
      <c r="AC908" s="12">
        <f t="shared" si="115"/>
        <v>2</v>
      </c>
      <c r="AD908" s="103" t="s">
        <v>8717</v>
      </c>
      <c r="AE908" s="12">
        <f t="shared" si="116"/>
        <v>0</v>
      </c>
      <c r="AF908" s="103" t="s">
        <v>8755</v>
      </c>
      <c r="AG908" s="12">
        <f t="shared" si="117"/>
        <v>0</v>
      </c>
      <c r="AH908" s="103" t="s">
        <v>8765</v>
      </c>
      <c r="AI908" s="12">
        <f t="shared" si="118"/>
        <v>1</v>
      </c>
      <c r="AJ908" s="103" t="s">
        <v>5753</v>
      </c>
      <c r="AK908" s="12">
        <f t="shared" si="119"/>
        <v>1</v>
      </c>
    </row>
    <row r="909" spans="1:37" ht="13.5" customHeight="1">
      <c r="A909" s="20" t="s">
        <v>1329</v>
      </c>
      <c r="B909" s="13" t="s">
        <v>3147</v>
      </c>
      <c r="C909" s="34" t="s">
        <v>3181</v>
      </c>
      <c r="D909" s="13" t="s">
        <v>4755</v>
      </c>
      <c r="E909" s="21" t="s">
        <v>10350</v>
      </c>
      <c r="F909" s="21" t="s">
        <v>9268</v>
      </c>
      <c r="G909" s="15" t="s">
        <v>10351</v>
      </c>
      <c r="H909" s="14" t="s">
        <v>9269</v>
      </c>
      <c r="I909" s="22" t="s">
        <v>6457</v>
      </c>
      <c r="J909" s="13" t="str">
        <f t="shared" si="113"/>
        <v>tkhp893994@softbank.ne.jp</v>
      </c>
      <c r="K909" s="28" t="str">
        <f t="shared" si="114"/>
        <v>臨床研究推進部 岡本副師長</v>
      </c>
      <c r="L909" s="13">
        <f t="shared" si="112"/>
        <v>25</v>
      </c>
      <c r="M909" s="61" t="s">
        <v>5753</v>
      </c>
      <c r="N909" s="13">
        <v>9</v>
      </c>
      <c r="O909" s="13">
        <v>3</v>
      </c>
      <c r="P909" s="13"/>
      <c r="Q909" s="13"/>
      <c r="R909" s="17">
        <v>45748</v>
      </c>
      <c r="S909" s="80" t="s">
        <v>9270</v>
      </c>
      <c r="T909" s="18"/>
      <c r="U909" s="13" t="s">
        <v>3071</v>
      </c>
      <c r="V909" s="13" t="s">
        <v>5656</v>
      </c>
      <c r="W909" s="13"/>
      <c r="X909" s="13" t="s">
        <v>5708</v>
      </c>
      <c r="Y909" s="13" t="s">
        <v>5708</v>
      </c>
      <c r="Z909" s="13" t="s">
        <v>5708</v>
      </c>
      <c r="AA909" s="104" t="s">
        <v>8294</v>
      </c>
      <c r="AB909" s="103"/>
      <c r="AC909" s="12">
        <f t="shared" si="115"/>
        <v>2</v>
      </c>
      <c r="AD909" s="103"/>
      <c r="AE909" s="12">
        <f t="shared" si="116"/>
        <v>2</v>
      </c>
      <c r="AF909" s="103"/>
      <c r="AG909" s="12">
        <f t="shared" si="117"/>
        <v>2</v>
      </c>
      <c r="AH909" s="103"/>
      <c r="AI909" s="12">
        <f t="shared" si="118"/>
        <v>2</v>
      </c>
      <c r="AJ909" s="103" t="s">
        <v>5753</v>
      </c>
      <c r="AK909" s="12">
        <f t="shared" si="119"/>
        <v>1</v>
      </c>
    </row>
    <row r="910" spans="1:37" ht="13.5" customHeight="1">
      <c r="A910" s="20" t="s">
        <v>1330</v>
      </c>
      <c r="B910" s="13" t="s">
        <v>3147</v>
      </c>
      <c r="C910" s="34" t="s">
        <v>2212</v>
      </c>
      <c r="D910" s="13" t="s">
        <v>4756</v>
      </c>
      <c r="E910" s="21" t="s">
        <v>5770</v>
      </c>
      <c r="F910" s="21" t="s">
        <v>7513</v>
      </c>
      <c r="G910" s="15" t="s">
        <v>1264</v>
      </c>
      <c r="H910" s="14" t="s">
        <v>7514</v>
      </c>
      <c r="I910" s="22" t="s">
        <v>1265</v>
      </c>
      <c r="J910" s="13" t="str">
        <f t="shared" si="113"/>
        <v>tkhp893995@softbank.ne.jp</v>
      </c>
      <c r="K910" s="28" t="str">
        <f t="shared" si="114"/>
        <v>患者支援セ 高尾里沙</v>
      </c>
      <c r="L910" s="13">
        <f t="shared" si="112"/>
        <v>19</v>
      </c>
      <c r="M910" s="61" t="s">
        <v>7211</v>
      </c>
      <c r="N910" s="13">
        <v>12</v>
      </c>
      <c r="O910" s="13">
        <v>6</v>
      </c>
      <c r="P910" s="13"/>
      <c r="Q910" s="13"/>
      <c r="R910" s="17">
        <v>45161</v>
      </c>
      <c r="S910" s="80" t="s">
        <v>7515</v>
      </c>
      <c r="T910" s="18"/>
      <c r="U910" s="13" t="s">
        <v>3093</v>
      </c>
      <c r="V910" s="13" t="s">
        <v>5657</v>
      </c>
      <c r="W910" s="13"/>
      <c r="X910" s="13" t="s">
        <v>5708</v>
      </c>
      <c r="Y910" s="13" t="s">
        <v>5708</v>
      </c>
      <c r="Z910" s="13" t="s">
        <v>5708</v>
      </c>
      <c r="AA910" s="105" t="s">
        <v>8465</v>
      </c>
      <c r="AB910" s="103"/>
      <c r="AC910" s="12">
        <f t="shared" si="115"/>
        <v>2</v>
      </c>
      <c r="AD910" s="103"/>
      <c r="AE910" s="12">
        <f t="shared" si="116"/>
        <v>2</v>
      </c>
      <c r="AF910" s="103"/>
      <c r="AG910" s="12">
        <f t="shared" si="117"/>
        <v>2</v>
      </c>
      <c r="AH910" s="103"/>
      <c r="AI910" s="12">
        <f t="shared" si="118"/>
        <v>2</v>
      </c>
      <c r="AJ910" s="103" t="s">
        <v>7587</v>
      </c>
      <c r="AK910" s="12">
        <f t="shared" si="119"/>
        <v>1</v>
      </c>
    </row>
    <row r="911" spans="1:37" ht="13.5" customHeight="1">
      <c r="A911" s="20" t="s">
        <v>1331</v>
      </c>
      <c r="B911" s="13" t="s">
        <v>3147</v>
      </c>
      <c r="C911" s="34" t="s">
        <v>3182</v>
      </c>
      <c r="D911" s="13" t="s">
        <v>4757</v>
      </c>
      <c r="E911" s="21" t="s">
        <v>5770</v>
      </c>
      <c r="F911" s="21" t="s">
        <v>9259</v>
      </c>
      <c r="G911" s="15" t="s">
        <v>7367</v>
      </c>
      <c r="H911" s="14" t="s">
        <v>9260</v>
      </c>
      <c r="I911" s="22" t="s">
        <v>9261</v>
      </c>
      <c r="J911" s="13" t="str">
        <f t="shared" si="113"/>
        <v>tkhp893996@softbank.ne.jp</v>
      </c>
      <c r="K911" s="28" t="str">
        <f t="shared" si="114"/>
        <v>患者支援セ 田中副師長</v>
      </c>
      <c r="L911" s="13">
        <f t="shared" si="112"/>
        <v>21</v>
      </c>
      <c r="M911" s="61" t="s">
        <v>5753</v>
      </c>
      <c r="N911" s="13">
        <v>9</v>
      </c>
      <c r="O911" s="13">
        <v>3</v>
      </c>
      <c r="P911" s="13"/>
      <c r="Q911" s="13"/>
      <c r="R911" s="17">
        <v>45748</v>
      </c>
      <c r="S911" s="80" t="s">
        <v>9262</v>
      </c>
      <c r="T911" s="18"/>
      <c r="U911" s="13" t="s">
        <v>2615</v>
      </c>
      <c r="V911" s="13" t="s">
        <v>5658</v>
      </c>
      <c r="W911" s="13"/>
      <c r="X911" s="13" t="s">
        <v>5708</v>
      </c>
      <c r="Y911" s="13" t="s">
        <v>5708</v>
      </c>
      <c r="Z911" s="13" t="s">
        <v>5708</v>
      </c>
      <c r="AA911" s="104" t="s">
        <v>8268</v>
      </c>
      <c r="AB911" s="103"/>
      <c r="AC911" s="12">
        <f t="shared" si="115"/>
        <v>2</v>
      </c>
      <c r="AD911" s="103"/>
      <c r="AE911" s="12">
        <f t="shared" si="116"/>
        <v>2</v>
      </c>
      <c r="AF911" s="103"/>
      <c r="AG911" s="12">
        <f t="shared" si="117"/>
        <v>2</v>
      </c>
      <c r="AH911" s="103"/>
      <c r="AI911" s="12">
        <f t="shared" si="118"/>
        <v>2</v>
      </c>
      <c r="AJ911" s="103" t="s">
        <v>5753</v>
      </c>
      <c r="AK911" s="12">
        <f t="shared" si="119"/>
        <v>1</v>
      </c>
    </row>
    <row r="912" spans="1:37" ht="13.5" customHeight="1">
      <c r="A912" s="20" t="s">
        <v>1332</v>
      </c>
      <c r="B912" s="13" t="s">
        <v>3147</v>
      </c>
      <c r="C912" s="34" t="s">
        <v>3183</v>
      </c>
      <c r="D912" s="13" t="s">
        <v>4758</v>
      </c>
      <c r="E912" s="21" t="s">
        <v>982</v>
      </c>
      <c r="F912" s="21" t="s">
        <v>6948</v>
      </c>
      <c r="G912" s="15" t="s">
        <v>7444</v>
      </c>
      <c r="H912" s="14" t="s">
        <v>3719</v>
      </c>
      <c r="I912" s="22" t="s">
        <v>1146</v>
      </c>
      <c r="J912" s="13" t="str">
        <f t="shared" si="113"/>
        <v>tkhp893997@softbank.ne.jp</v>
      </c>
      <c r="K912" s="28" t="str">
        <f t="shared" si="114"/>
        <v>循環器内科 坂東遼</v>
      </c>
      <c r="L912" s="13">
        <f t="shared" si="112"/>
        <v>17</v>
      </c>
      <c r="M912" s="61" t="s">
        <v>959</v>
      </c>
      <c r="N912" s="13">
        <v>6</v>
      </c>
      <c r="O912" s="13">
        <v>1</v>
      </c>
      <c r="P912" s="13"/>
      <c r="Q912" s="13"/>
      <c r="R912" s="17">
        <v>44652</v>
      </c>
      <c r="S912" s="82" t="s">
        <v>7034</v>
      </c>
      <c r="T912" s="18"/>
      <c r="U912" s="13" t="s">
        <v>2431</v>
      </c>
      <c r="V912" s="13" t="s">
        <v>5659</v>
      </c>
      <c r="W912" s="13"/>
      <c r="X912" s="13" t="s">
        <v>5708</v>
      </c>
      <c r="Y912" s="13" t="s">
        <v>5708</v>
      </c>
      <c r="Z912" s="13" t="s">
        <v>5708</v>
      </c>
      <c r="AA912" s="104" t="s">
        <v>7609</v>
      </c>
      <c r="AB912" s="103"/>
      <c r="AC912" s="12">
        <f t="shared" si="115"/>
        <v>2</v>
      </c>
      <c r="AD912" s="103"/>
      <c r="AE912" s="12">
        <f t="shared" si="116"/>
        <v>2</v>
      </c>
      <c r="AF912" s="103"/>
      <c r="AG912" s="12">
        <f t="shared" si="117"/>
        <v>2</v>
      </c>
      <c r="AH912" s="103"/>
      <c r="AI912" s="12">
        <f t="shared" si="118"/>
        <v>2</v>
      </c>
      <c r="AJ912" s="103" t="s">
        <v>959</v>
      </c>
      <c r="AK912" s="12">
        <f t="shared" si="119"/>
        <v>1</v>
      </c>
    </row>
    <row r="913" spans="1:37" ht="13.5" customHeight="1">
      <c r="A913" s="20" t="s">
        <v>1333</v>
      </c>
      <c r="B913" s="13" t="s">
        <v>3147</v>
      </c>
      <c r="C913" s="34" t="s">
        <v>3184</v>
      </c>
      <c r="D913" s="13" t="s">
        <v>4759</v>
      </c>
      <c r="E913" s="21" t="s">
        <v>10350</v>
      </c>
      <c r="F913" s="21" t="s">
        <v>7120</v>
      </c>
      <c r="G913" s="15" t="s">
        <v>10351</v>
      </c>
      <c r="H913" s="14" t="s">
        <v>7121</v>
      </c>
      <c r="I913" s="22" t="s">
        <v>3536</v>
      </c>
      <c r="J913" s="13" t="str">
        <f t="shared" si="113"/>
        <v>tkhp893998@softbank.ne.jp</v>
      </c>
      <c r="K913" s="28" t="str">
        <f t="shared" si="114"/>
        <v>臨床研究推進部 三谷友紀子</v>
      </c>
      <c r="L913" s="13">
        <f t="shared" si="112"/>
        <v>25</v>
      </c>
      <c r="M913" s="61" t="s">
        <v>5753</v>
      </c>
      <c r="N913" s="13">
        <v>12</v>
      </c>
      <c r="O913" s="13">
        <v>3</v>
      </c>
      <c r="P913" s="13"/>
      <c r="Q913" s="13"/>
      <c r="R913" s="17">
        <v>44755</v>
      </c>
      <c r="S913" s="80" t="s">
        <v>7122</v>
      </c>
      <c r="T913" s="18"/>
      <c r="U913" s="13" t="s">
        <v>3059</v>
      </c>
      <c r="V913" s="13" t="s">
        <v>5660</v>
      </c>
      <c r="W913" s="13"/>
      <c r="X913" s="13" t="s">
        <v>5708</v>
      </c>
      <c r="Y913" s="13" t="s">
        <v>5708</v>
      </c>
      <c r="Z913" s="13" t="s">
        <v>5708</v>
      </c>
      <c r="AA913" s="104" t="s">
        <v>8295</v>
      </c>
      <c r="AB913" s="103"/>
      <c r="AC913" s="12">
        <f t="shared" si="115"/>
        <v>2</v>
      </c>
      <c r="AD913" s="103"/>
      <c r="AE913" s="12">
        <f t="shared" si="116"/>
        <v>2</v>
      </c>
      <c r="AF913" s="103"/>
      <c r="AG913" s="12">
        <f t="shared" si="117"/>
        <v>2</v>
      </c>
      <c r="AH913" s="103"/>
      <c r="AI913" s="12">
        <f t="shared" si="118"/>
        <v>2</v>
      </c>
      <c r="AJ913" s="103" t="s">
        <v>5753</v>
      </c>
      <c r="AK913" s="12">
        <f t="shared" si="119"/>
        <v>1</v>
      </c>
    </row>
    <row r="914" spans="1:37" ht="13.5" customHeight="1">
      <c r="A914" s="20" t="s">
        <v>1334</v>
      </c>
      <c r="B914" s="13" t="s">
        <v>3147</v>
      </c>
      <c r="C914" s="34" t="s">
        <v>3185</v>
      </c>
      <c r="D914" s="13" t="s">
        <v>4760</v>
      </c>
      <c r="E914" s="21" t="s">
        <v>994</v>
      </c>
      <c r="F914" s="21" t="s">
        <v>6105</v>
      </c>
      <c r="G914" s="15" t="s">
        <v>3340</v>
      </c>
      <c r="H914" s="14" t="s">
        <v>3594</v>
      </c>
      <c r="I914" s="16" t="s">
        <v>8623</v>
      </c>
      <c r="J914" s="13" t="str">
        <f t="shared" si="113"/>
        <v>tkhp893999@softbank.ne.jp</v>
      </c>
      <c r="K914" s="28" t="str">
        <f t="shared" si="114"/>
        <v>整形外科 玉置康晃</v>
      </c>
      <c r="L914" s="13">
        <f t="shared" si="112"/>
        <v>17</v>
      </c>
      <c r="M914" s="61" t="s">
        <v>3215</v>
      </c>
      <c r="N914" s="13">
        <v>6</v>
      </c>
      <c r="O914" s="13">
        <v>1</v>
      </c>
      <c r="P914" s="13"/>
      <c r="Q914" s="13"/>
      <c r="R914" s="17">
        <v>43555</v>
      </c>
      <c r="S914" s="80" t="s">
        <v>6881</v>
      </c>
      <c r="T914" s="18"/>
      <c r="U914" s="13" t="s">
        <v>2515</v>
      </c>
      <c r="V914" s="13" t="s">
        <v>5661</v>
      </c>
      <c r="W914" s="13"/>
      <c r="X914" s="13" t="s">
        <v>5708</v>
      </c>
      <c r="Y914" s="13" t="s">
        <v>5708</v>
      </c>
      <c r="Z914" s="13" t="s">
        <v>5708</v>
      </c>
      <c r="AA914" s="104" t="s">
        <v>7842</v>
      </c>
      <c r="AB914" s="103"/>
      <c r="AC914" s="12">
        <f t="shared" si="115"/>
        <v>2</v>
      </c>
      <c r="AD914" s="103"/>
      <c r="AE914" s="12">
        <f t="shared" si="116"/>
        <v>2</v>
      </c>
      <c r="AF914" s="103"/>
      <c r="AG914" s="12">
        <f t="shared" si="117"/>
        <v>2</v>
      </c>
      <c r="AH914" s="103" t="s">
        <v>8623</v>
      </c>
      <c r="AI914" s="12">
        <f t="shared" si="118"/>
        <v>1</v>
      </c>
      <c r="AJ914" s="103" t="s">
        <v>3215</v>
      </c>
      <c r="AK914" s="12">
        <f t="shared" si="119"/>
        <v>1</v>
      </c>
    </row>
    <row r="915" spans="1:37" ht="13.5" customHeight="1">
      <c r="A915" s="20" t="s">
        <v>6234</v>
      </c>
      <c r="B915" s="13" t="s">
        <v>3147</v>
      </c>
      <c r="C915" s="34" t="s">
        <v>6255</v>
      </c>
      <c r="D915" s="13" t="s">
        <v>6318</v>
      </c>
      <c r="E915" s="21" t="s">
        <v>5815</v>
      </c>
      <c r="F915" s="12" t="s">
        <v>8712</v>
      </c>
      <c r="G915" s="15" t="s">
        <v>7074</v>
      </c>
      <c r="H915" s="12" t="s">
        <v>3670</v>
      </c>
      <c r="I915" s="22" t="s">
        <v>6986</v>
      </c>
      <c r="J915" s="13" t="str">
        <f t="shared" si="113"/>
        <v>tkhp894210@softbank.ne.jp</v>
      </c>
      <c r="K915" s="28" t="str">
        <f t="shared" si="114"/>
        <v>看護（手術部） 清水副師長</v>
      </c>
      <c r="L915" s="13">
        <f t="shared" si="112"/>
        <v>25</v>
      </c>
      <c r="M915" s="61" t="s">
        <v>6363</v>
      </c>
      <c r="N915" s="13">
        <v>9</v>
      </c>
      <c r="O915" s="13">
        <v>3</v>
      </c>
      <c r="P915" s="13"/>
      <c r="Q915" s="13"/>
      <c r="R915" s="17">
        <v>45383</v>
      </c>
      <c r="S915" s="80" t="s">
        <v>8851</v>
      </c>
      <c r="T915" s="18"/>
      <c r="U915" s="20" t="s">
        <v>6276</v>
      </c>
      <c r="V915" s="13" t="s">
        <v>6297</v>
      </c>
      <c r="W915" s="13"/>
      <c r="X915" s="13" t="s">
        <v>5708</v>
      </c>
      <c r="Y915" s="13" t="s">
        <v>5708</v>
      </c>
      <c r="Z915" s="13" t="s">
        <v>5708</v>
      </c>
      <c r="AA915" s="104" t="s">
        <v>8249</v>
      </c>
      <c r="AB915" s="103"/>
      <c r="AC915" s="12">
        <f t="shared" si="115"/>
        <v>2</v>
      </c>
      <c r="AD915" s="103" t="s">
        <v>8712</v>
      </c>
      <c r="AE915" s="12">
        <f t="shared" si="116"/>
        <v>1</v>
      </c>
      <c r="AF915" s="103" t="s">
        <v>3670</v>
      </c>
      <c r="AG915" s="12">
        <f t="shared" si="117"/>
        <v>1</v>
      </c>
      <c r="AH915" s="103"/>
      <c r="AI915" s="12">
        <f t="shared" si="118"/>
        <v>2</v>
      </c>
      <c r="AJ915" s="103" t="s">
        <v>6363</v>
      </c>
      <c r="AK915" s="12">
        <f t="shared" si="119"/>
        <v>1</v>
      </c>
    </row>
    <row r="916" spans="1:37" ht="13.5" customHeight="1">
      <c r="A916" s="20" t="s">
        <v>6232</v>
      </c>
      <c r="B916" s="13" t="s">
        <v>3147</v>
      </c>
      <c r="C916" s="34" t="s">
        <v>6253</v>
      </c>
      <c r="D916" s="13" t="s">
        <v>6316</v>
      </c>
      <c r="E916" s="21" t="s">
        <v>5780</v>
      </c>
      <c r="F916" s="21" t="s">
        <v>6471</v>
      </c>
      <c r="G916" s="15" t="s">
        <v>1252</v>
      </c>
      <c r="H916" s="14" t="s">
        <v>6495</v>
      </c>
      <c r="I916" s="22" t="s">
        <v>1159</v>
      </c>
      <c r="J916" s="13" t="str">
        <f t="shared" si="113"/>
        <v>tkhp894269@softbank.ne.jp</v>
      </c>
      <c r="K916" s="28" t="str">
        <f t="shared" si="114"/>
        <v>歯科（２補） 生田目大介</v>
      </c>
      <c r="L916" s="13">
        <f t="shared" si="112"/>
        <v>23</v>
      </c>
      <c r="M916" s="61" t="s">
        <v>6498</v>
      </c>
      <c r="N916" s="13">
        <v>7</v>
      </c>
      <c r="O916" s="13">
        <v>2</v>
      </c>
      <c r="P916" s="13"/>
      <c r="Q916" s="13"/>
      <c r="R916" s="17">
        <v>44287</v>
      </c>
      <c r="S916" s="80" t="s">
        <v>6882</v>
      </c>
      <c r="T916" s="18"/>
      <c r="U916" s="20" t="s">
        <v>6274</v>
      </c>
      <c r="V916" s="13" t="s">
        <v>6295</v>
      </c>
      <c r="W916" s="13"/>
      <c r="X916" s="13" t="s">
        <v>5708</v>
      </c>
      <c r="Y916" s="13" t="s">
        <v>5708</v>
      </c>
      <c r="Z916" s="13" t="s">
        <v>5708</v>
      </c>
      <c r="AA916" s="104" t="s">
        <v>8033</v>
      </c>
      <c r="AB916" s="103"/>
      <c r="AC916" s="12">
        <f t="shared" si="115"/>
        <v>2</v>
      </c>
      <c r="AD916" s="103"/>
      <c r="AE916" s="12">
        <f t="shared" si="116"/>
        <v>2</v>
      </c>
      <c r="AF916" s="103"/>
      <c r="AG916" s="12">
        <f t="shared" si="117"/>
        <v>2</v>
      </c>
      <c r="AH916" s="103"/>
      <c r="AI916" s="12">
        <f t="shared" si="118"/>
        <v>2</v>
      </c>
      <c r="AJ916" s="103" t="s">
        <v>6498</v>
      </c>
      <c r="AK916" s="12">
        <f t="shared" si="119"/>
        <v>1</v>
      </c>
    </row>
    <row r="917" spans="1:37" ht="13.5" customHeight="1">
      <c r="A917" s="20" t="s">
        <v>6219</v>
      </c>
      <c r="B917" s="13" t="s">
        <v>3147</v>
      </c>
      <c r="C917" s="34" t="s">
        <v>6240</v>
      </c>
      <c r="D917" s="13" t="s">
        <v>6303</v>
      </c>
      <c r="E917" s="21" t="s">
        <v>5780</v>
      </c>
      <c r="F917" s="21" t="s">
        <v>6472</v>
      </c>
      <c r="G917" s="15" t="s">
        <v>1252</v>
      </c>
      <c r="H917" s="14" t="s">
        <v>3684</v>
      </c>
      <c r="I917" s="22" t="s">
        <v>1159</v>
      </c>
      <c r="J917" s="13" t="str">
        <f t="shared" si="113"/>
        <v>tkhp894314@softbank.ne.jp</v>
      </c>
      <c r="K917" s="28" t="str">
        <f t="shared" si="114"/>
        <v>歯科（２補） 井上美穂</v>
      </c>
      <c r="L917" s="13">
        <f t="shared" si="112"/>
        <v>21</v>
      </c>
      <c r="M917" s="61" t="s">
        <v>6498</v>
      </c>
      <c r="N917" s="13">
        <v>7</v>
      </c>
      <c r="O917" s="13">
        <v>2</v>
      </c>
      <c r="P917" s="13"/>
      <c r="Q917" s="13"/>
      <c r="R917" s="17">
        <v>44287</v>
      </c>
      <c r="S917" s="80" t="s">
        <v>6883</v>
      </c>
      <c r="T917" s="18"/>
      <c r="U917" s="20" t="s">
        <v>6261</v>
      </c>
      <c r="V917" s="13" t="s">
        <v>6282</v>
      </c>
      <c r="W917" s="13"/>
      <c r="X917" s="13" t="s">
        <v>5708</v>
      </c>
      <c r="Y917" s="13" t="s">
        <v>5708</v>
      </c>
      <c r="Z917" s="13" t="s">
        <v>5708</v>
      </c>
      <c r="AA917" s="104" t="s">
        <v>8034</v>
      </c>
      <c r="AB917" s="103"/>
      <c r="AC917" s="12">
        <f t="shared" si="115"/>
        <v>2</v>
      </c>
      <c r="AD917" s="103"/>
      <c r="AE917" s="12">
        <f t="shared" si="116"/>
        <v>2</v>
      </c>
      <c r="AF917" s="103"/>
      <c r="AG917" s="12">
        <f t="shared" si="117"/>
        <v>2</v>
      </c>
      <c r="AH917" s="103"/>
      <c r="AI917" s="12">
        <f t="shared" si="118"/>
        <v>2</v>
      </c>
      <c r="AJ917" s="103" t="s">
        <v>6498</v>
      </c>
      <c r="AK917" s="12">
        <f t="shared" si="119"/>
        <v>1</v>
      </c>
    </row>
    <row r="918" spans="1:37" ht="13.5" customHeight="1">
      <c r="A918" s="20" t="s">
        <v>6227</v>
      </c>
      <c r="B918" s="13" t="s">
        <v>3147</v>
      </c>
      <c r="C918" s="34" t="s">
        <v>6248</v>
      </c>
      <c r="D918" s="13" t="s">
        <v>6311</v>
      </c>
      <c r="E918" s="12" t="s">
        <v>1003</v>
      </c>
      <c r="F918" s="12" t="s">
        <v>8613</v>
      </c>
      <c r="G918" s="15" t="s">
        <v>3351</v>
      </c>
      <c r="H918" s="12" t="s">
        <v>8614</v>
      </c>
      <c r="I918" s="16" t="s">
        <v>10263</v>
      </c>
      <c r="J918" s="13" t="str">
        <f t="shared" si="113"/>
        <v>tkhp894396@softbank.ne.jp</v>
      </c>
      <c r="K918" s="28" t="str">
        <f t="shared" si="114"/>
        <v>口腔内科 芳地浩彰</v>
      </c>
      <c r="L918" s="13">
        <f t="shared" si="112"/>
        <v>17</v>
      </c>
      <c r="M918" s="146" t="s">
        <v>8895</v>
      </c>
      <c r="N918" s="13">
        <v>7</v>
      </c>
      <c r="O918" s="13">
        <v>2</v>
      </c>
      <c r="P918" s="13"/>
      <c r="Q918" s="13"/>
      <c r="R918" s="17">
        <v>45383</v>
      </c>
      <c r="S918" s="80" t="s">
        <v>8639</v>
      </c>
      <c r="T918" s="18"/>
      <c r="U918" s="20" t="s">
        <v>6269</v>
      </c>
      <c r="V918" s="13" t="s">
        <v>6290</v>
      </c>
      <c r="W918" s="13"/>
      <c r="X918" s="13" t="s">
        <v>5708</v>
      </c>
      <c r="Y918" s="13" t="s">
        <v>5708</v>
      </c>
      <c r="Z918" s="13" t="s">
        <v>5708</v>
      </c>
      <c r="AA918" s="105" t="s">
        <v>8516</v>
      </c>
      <c r="AB918" s="103" t="s">
        <v>1003</v>
      </c>
      <c r="AC918" s="12">
        <f t="shared" si="115"/>
        <v>1</v>
      </c>
      <c r="AD918" s="103" t="s">
        <v>8613</v>
      </c>
      <c r="AE918" s="12">
        <f t="shared" si="116"/>
        <v>1</v>
      </c>
      <c r="AF918" s="103" t="s">
        <v>8614</v>
      </c>
      <c r="AG918" s="12">
        <f t="shared" si="117"/>
        <v>1</v>
      </c>
      <c r="AH918" s="103" t="s">
        <v>8619</v>
      </c>
      <c r="AI918" s="12">
        <f t="shared" si="118"/>
        <v>0</v>
      </c>
      <c r="AJ918" s="103" t="s">
        <v>1236</v>
      </c>
      <c r="AK918" s="12">
        <f t="shared" si="119"/>
        <v>0</v>
      </c>
    </row>
    <row r="919" spans="1:37" ht="13.5" customHeight="1">
      <c r="A919" s="20" t="s">
        <v>6235</v>
      </c>
      <c r="B919" s="13" t="s">
        <v>3147</v>
      </c>
      <c r="C919" s="34" t="s">
        <v>6256</v>
      </c>
      <c r="D919" s="13" t="s">
        <v>6319</v>
      </c>
      <c r="E919" s="21" t="s">
        <v>6918</v>
      </c>
      <c r="F919" s="12" t="s">
        <v>8586</v>
      </c>
      <c r="G919" s="15" t="s">
        <v>1252</v>
      </c>
      <c r="H919" s="12" t="s">
        <v>8587</v>
      </c>
      <c r="I919" s="16" t="s">
        <v>6343</v>
      </c>
      <c r="J919" s="13" t="str">
        <f t="shared" si="113"/>
        <v>tkhp895019@softbank.ne.jp</v>
      </c>
      <c r="K919" s="28" t="str">
        <f t="shared" si="114"/>
        <v>歯科（２補） 小池一幸</v>
      </c>
      <c r="L919" s="13">
        <f t="shared" si="112"/>
        <v>21</v>
      </c>
      <c r="M919" s="61" t="s">
        <v>6498</v>
      </c>
      <c r="N919" s="13">
        <v>7</v>
      </c>
      <c r="O919" s="13">
        <v>2</v>
      </c>
      <c r="P919" s="13"/>
      <c r="Q919" s="13"/>
      <c r="R919" s="17">
        <v>45383</v>
      </c>
      <c r="S919" s="80" t="s">
        <v>8651</v>
      </c>
      <c r="T919" s="18"/>
      <c r="U919" s="20" t="s">
        <v>6277</v>
      </c>
      <c r="V919" s="13" t="s">
        <v>6298</v>
      </c>
      <c r="W919" s="13"/>
      <c r="X919" s="13" t="s">
        <v>5708</v>
      </c>
      <c r="Y919" s="13" t="s">
        <v>5708</v>
      </c>
      <c r="Z919" s="13" t="s">
        <v>5708</v>
      </c>
      <c r="AA919" s="104" t="s">
        <v>8035</v>
      </c>
      <c r="AB919" s="103"/>
      <c r="AC919" s="12">
        <f t="shared" si="115"/>
        <v>2</v>
      </c>
      <c r="AD919" s="103" t="s">
        <v>8586</v>
      </c>
      <c r="AE919" s="12">
        <f t="shared" si="116"/>
        <v>1</v>
      </c>
      <c r="AF919" s="103" t="s">
        <v>8587</v>
      </c>
      <c r="AG919" s="12">
        <f t="shared" si="117"/>
        <v>1</v>
      </c>
      <c r="AH919" s="103" t="s">
        <v>6343</v>
      </c>
      <c r="AI919" s="12">
        <f t="shared" si="118"/>
        <v>1</v>
      </c>
      <c r="AJ919" s="103" t="s">
        <v>6498</v>
      </c>
      <c r="AK919" s="12">
        <f t="shared" si="119"/>
        <v>1</v>
      </c>
    </row>
    <row r="920" spans="1:37" ht="13.5" customHeight="1">
      <c r="A920" s="20" t="s">
        <v>6221</v>
      </c>
      <c r="B920" s="13" t="s">
        <v>3147</v>
      </c>
      <c r="C920" s="34" t="s">
        <v>6242</v>
      </c>
      <c r="D920" s="13" t="s">
        <v>6305</v>
      </c>
      <c r="E920" s="21" t="s">
        <v>1004</v>
      </c>
      <c r="F920" s="21" t="s">
        <v>6949</v>
      </c>
      <c r="G920" s="15" t="s">
        <v>1232</v>
      </c>
      <c r="H920" s="14" t="s">
        <v>6978</v>
      </c>
      <c r="I920" s="16" t="s">
        <v>8620</v>
      </c>
      <c r="J920" s="13" t="str">
        <f t="shared" si="113"/>
        <v>tkhp895066@softbank.ne.jp</v>
      </c>
      <c r="K920" s="28" t="str">
        <f t="shared" si="114"/>
        <v>口腔外科 浦田豊彰</v>
      </c>
      <c r="L920" s="13">
        <f t="shared" si="112"/>
        <v>17</v>
      </c>
      <c r="M920" s="61" t="s">
        <v>8896</v>
      </c>
      <c r="N920" s="13">
        <v>7</v>
      </c>
      <c r="O920" s="13">
        <v>2</v>
      </c>
      <c r="P920" s="13"/>
      <c r="Q920" s="13"/>
      <c r="R920" s="17">
        <v>44652</v>
      </c>
      <c r="S920" s="80" t="s">
        <v>7035</v>
      </c>
      <c r="T920" s="18"/>
      <c r="U920" s="20" t="s">
        <v>6263</v>
      </c>
      <c r="V920" s="13" t="s">
        <v>6284</v>
      </c>
      <c r="W920" s="13"/>
      <c r="X920" s="13" t="s">
        <v>5708</v>
      </c>
      <c r="Y920" s="13" t="s">
        <v>5708</v>
      </c>
      <c r="Z920" s="13" t="s">
        <v>5708</v>
      </c>
      <c r="AA920" s="104" t="s">
        <v>8079</v>
      </c>
      <c r="AB920" s="103"/>
      <c r="AC920" s="12">
        <f t="shared" si="115"/>
        <v>2</v>
      </c>
      <c r="AD920" s="103"/>
      <c r="AE920" s="12">
        <f t="shared" si="116"/>
        <v>2</v>
      </c>
      <c r="AF920" s="103"/>
      <c r="AG920" s="12">
        <f t="shared" si="117"/>
        <v>2</v>
      </c>
      <c r="AH920" s="103" t="s">
        <v>8620</v>
      </c>
      <c r="AI920" s="12">
        <f t="shared" si="118"/>
        <v>1</v>
      </c>
      <c r="AJ920" s="103" t="s">
        <v>6344</v>
      </c>
      <c r="AK920" s="12">
        <f t="shared" si="119"/>
        <v>0</v>
      </c>
    </row>
    <row r="921" spans="1:37" ht="13.5" customHeight="1">
      <c r="A921" s="20" t="s">
        <v>6220</v>
      </c>
      <c r="B921" s="13" t="s">
        <v>3147</v>
      </c>
      <c r="C921" s="34" t="s">
        <v>6241</v>
      </c>
      <c r="D921" s="13" t="s">
        <v>6304</v>
      </c>
      <c r="E921" s="21" t="s">
        <v>9481</v>
      </c>
      <c r="F921" s="21" t="s">
        <v>9483</v>
      </c>
      <c r="G921" s="15" t="s">
        <v>7072</v>
      </c>
      <c r="H921" s="14" t="s">
        <v>9484</v>
      </c>
      <c r="I921" s="22" t="s">
        <v>1187</v>
      </c>
      <c r="J921" s="13" t="str">
        <f t="shared" si="113"/>
        <v>tkhp895427@softbank.ne.jp</v>
      </c>
      <c r="K921" s="28" t="str">
        <f t="shared" si="114"/>
        <v>感染制御部 片岡梢</v>
      </c>
      <c r="L921" s="13">
        <f t="shared" si="112"/>
        <v>17</v>
      </c>
      <c r="M921" s="61" t="s">
        <v>6363</v>
      </c>
      <c r="N921" s="13">
        <v>12</v>
      </c>
      <c r="O921" s="13">
        <v>3</v>
      </c>
      <c r="P921" s="13"/>
      <c r="Q921" s="13"/>
      <c r="R921" s="17">
        <v>45809</v>
      </c>
      <c r="S921" s="80" t="s">
        <v>9482</v>
      </c>
      <c r="T921" s="18"/>
      <c r="U921" s="20" t="s">
        <v>6262</v>
      </c>
      <c r="V921" s="13" t="s">
        <v>6283</v>
      </c>
      <c r="W921" s="13"/>
      <c r="X921" s="13" t="s">
        <v>5708</v>
      </c>
      <c r="Y921" s="13" t="s">
        <v>5708</v>
      </c>
      <c r="Z921" s="13" t="s">
        <v>5708</v>
      </c>
      <c r="AA921" s="104" t="s">
        <v>8131</v>
      </c>
      <c r="AB921" s="103"/>
      <c r="AC921" s="12">
        <f t="shared" si="115"/>
        <v>2</v>
      </c>
      <c r="AD921" s="103"/>
      <c r="AE921" s="12">
        <f t="shared" si="116"/>
        <v>2</v>
      </c>
      <c r="AF921" s="103"/>
      <c r="AG921" s="12">
        <f t="shared" si="117"/>
        <v>2</v>
      </c>
      <c r="AH921" s="103"/>
      <c r="AI921" s="12">
        <f t="shared" si="118"/>
        <v>2</v>
      </c>
      <c r="AJ921" s="103" t="s">
        <v>6473</v>
      </c>
      <c r="AK921" s="12">
        <f t="shared" si="119"/>
        <v>0</v>
      </c>
    </row>
    <row r="922" spans="1:37" ht="13.5" customHeight="1">
      <c r="A922" s="20" t="s">
        <v>6229</v>
      </c>
      <c r="B922" s="13" t="s">
        <v>3147</v>
      </c>
      <c r="C922" s="34" t="s">
        <v>6250</v>
      </c>
      <c r="D922" s="13" t="s">
        <v>6313</v>
      </c>
      <c r="E922" s="21"/>
      <c r="F922" s="12"/>
      <c r="G922" s="149"/>
      <c r="H922" s="12"/>
      <c r="I922" s="16"/>
      <c r="J922" s="13" t="str">
        <f t="shared" si="113"/>
        <v>tkhp895478@softbank.ne.jp</v>
      </c>
      <c r="K922" s="28" t="str">
        <f t="shared" si="114"/>
        <v xml:space="preserve"> </v>
      </c>
      <c r="L922" s="13">
        <f t="shared" si="112"/>
        <v>1</v>
      </c>
      <c r="M922" s="145"/>
      <c r="N922" s="13"/>
      <c r="O922" s="13"/>
      <c r="P922" s="13"/>
      <c r="Q922" s="140" t="s">
        <v>10931</v>
      </c>
      <c r="R922" s="17">
        <v>46091</v>
      </c>
      <c r="S922" s="80" t="s">
        <v>10453</v>
      </c>
      <c r="T922" s="18"/>
      <c r="U922" s="20" t="s">
        <v>6271</v>
      </c>
      <c r="V922" s="13" t="s">
        <v>6292</v>
      </c>
      <c r="W922" s="13"/>
      <c r="X922" s="13" t="s">
        <v>5708</v>
      </c>
      <c r="Y922" s="13" t="s">
        <v>5708</v>
      </c>
      <c r="Z922" s="13" t="s">
        <v>5708</v>
      </c>
      <c r="AA922" s="105" t="s">
        <v>8517</v>
      </c>
      <c r="AB922" s="103" t="s">
        <v>8531</v>
      </c>
      <c r="AC922" s="12">
        <f t="shared" si="115"/>
        <v>0</v>
      </c>
      <c r="AD922" s="103" t="s">
        <v>8615</v>
      </c>
      <c r="AE922" s="12">
        <f t="shared" si="116"/>
        <v>0</v>
      </c>
      <c r="AF922" s="103" t="s">
        <v>6911</v>
      </c>
      <c r="AG922" s="12">
        <f t="shared" si="117"/>
        <v>0</v>
      </c>
      <c r="AH922" s="103" t="s">
        <v>8619</v>
      </c>
      <c r="AI922" s="12">
        <f t="shared" si="118"/>
        <v>0</v>
      </c>
      <c r="AJ922" s="103" t="s">
        <v>6473</v>
      </c>
      <c r="AK922" s="12">
        <f t="shared" si="119"/>
        <v>0</v>
      </c>
    </row>
    <row r="923" spans="1:37" ht="13.5" customHeight="1">
      <c r="A923" s="20" t="s">
        <v>6236</v>
      </c>
      <c r="B923" s="13" t="s">
        <v>3147</v>
      </c>
      <c r="C923" s="34" t="s">
        <v>6257</v>
      </c>
      <c r="D923" s="13" t="s">
        <v>6320</v>
      </c>
      <c r="E923" s="12" t="s">
        <v>9128</v>
      </c>
      <c r="F923" s="12" t="s">
        <v>9129</v>
      </c>
      <c r="G923" s="15" t="s">
        <v>3354</v>
      </c>
      <c r="H923" s="12" t="s">
        <v>7499</v>
      </c>
      <c r="I923" s="16" t="s">
        <v>1146</v>
      </c>
      <c r="J923" s="13" t="str">
        <f t="shared" si="113"/>
        <v>tkhp895596@softbank.ne.jp</v>
      </c>
      <c r="K923" s="28" t="str">
        <f t="shared" si="114"/>
        <v>口腔内科 高岡由実</v>
      </c>
      <c r="L923" s="13">
        <f t="shared" si="112"/>
        <v>17</v>
      </c>
      <c r="M923" s="146" t="s">
        <v>8895</v>
      </c>
      <c r="N923" s="13">
        <v>7</v>
      </c>
      <c r="O923" s="13">
        <v>2</v>
      </c>
      <c r="P923" s="13"/>
      <c r="Q923" s="13"/>
      <c r="R923" s="17">
        <v>45748</v>
      </c>
      <c r="S923" s="80" t="s">
        <v>9130</v>
      </c>
      <c r="T923" s="18"/>
      <c r="U923" s="20" t="s">
        <v>6278</v>
      </c>
      <c r="V923" s="13" t="s">
        <v>6299</v>
      </c>
      <c r="W923" s="13"/>
      <c r="X923" s="13" t="s">
        <v>5708</v>
      </c>
      <c r="Y923" s="13" t="s">
        <v>5708</v>
      </c>
      <c r="Z923" s="13" t="s">
        <v>5708</v>
      </c>
      <c r="AA923" s="105" t="s">
        <v>8518</v>
      </c>
      <c r="AB923" s="103" t="s">
        <v>5784</v>
      </c>
      <c r="AC923" s="12">
        <f t="shared" si="115"/>
        <v>0</v>
      </c>
      <c r="AD923" s="103" t="s">
        <v>8616</v>
      </c>
      <c r="AE923" s="12">
        <f t="shared" si="116"/>
        <v>0</v>
      </c>
      <c r="AF923" s="103" t="s">
        <v>8617</v>
      </c>
      <c r="AG923" s="12">
        <f t="shared" si="117"/>
        <v>0</v>
      </c>
      <c r="AH923" s="103" t="s">
        <v>8620</v>
      </c>
      <c r="AI923" s="12">
        <f t="shared" si="118"/>
        <v>0</v>
      </c>
      <c r="AJ923" s="103" t="s">
        <v>1236</v>
      </c>
      <c r="AK923" s="12">
        <f t="shared" si="119"/>
        <v>0</v>
      </c>
    </row>
    <row r="924" spans="1:37" ht="13.5" customHeight="1">
      <c r="A924" s="20" t="s">
        <v>2240</v>
      </c>
      <c r="B924" s="13" t="s">
        <v>3147</v>
      </c>
      <c r="C924" s="34" t="s">
        <v>2231</v>
      </c>
      <c r="D924" s="13" t="s">
        <v>4761</v>
      </c>
      <c r="E924" s="21" t="s">
        <v>1004</v>
      </c>
      <c r="F924" s="21" t="s">
        <v>6106</v>
      </c>
      <c r="G924" s="15" t="s">
        <v>1232</v>
      </c>
      <c r="H924" s="14" t="s">
        <v>3759</v>
      </c>
      <c r="I924" s="22" t="s">
        <v>333</v>
      </c>
      <c r="J924" s="13" t="str">
        <f t="shared" si="113"/>
        <v>tkhp895903@softbank.ne.jp</v>
      </c>
      <c r="K924" s="28" t="str">
        <f t="shared" si="114"/>
        <v>口腔外科 栗尾奈愛</v>
      </c>
      <c r="L924" s="13">
        <f t="shared" si="112"/>
        <v>17</v>
      </c>
      <c r="M924" s="61" t="s">
        <v>8896</v>
      </c>
      <c r="N924" s="13">
        <v>4</v>
      </c>
      <c r="O924" s="13">
        <v>2</v>
      </c>
      <c r="P924" s="13"/>
      <c r="Q924" s="13"/>
      <c r="R924" s="17">
        <v>43919</v>
      </c>
      <c r="S924" s="80" t="s">
        <v>6884</v>
      </c>
      <c r="T924" s="18"/>
      <c r="U924" s="13" t="s">
        <v>3139</v>
      </c>
      <c r="V924" s="13" t="s">
        <v>5662</v>
      </c>
      <c r="W924" s="13"/>
      <c r="X924" s="13" t="s">
        <v>5708</v>
      </c>
      <c r="Y924" s="13" t="s">
        <v>5708</v>
      </c>
      <c r="Z924" s="13" t="s">
        <v>5708</v>
      </c>
      <c r="AA924" s="104" t="s">
        <v>8080</v>
      </c>
      <c r="AB924" s="103"/>
      <c r="AC924" s="12">
        <f t="shared" si="115"/>
        <v>2</v>
      </c>
      <c r="AD924" s="103"/>
      <c r="AE924" s="12">
        <f t="shared" si="116"/>
        <v>2</v>
      </c>
      <c r="AF924" s="103"/>
      <c r="AG924" s="12">
        <f t="shared" si="117"/>
        <v>2</v>
      </c>
      <c r="AH924" s="103"/>
      <c r="AI924" s="12">
        <f t="shared" si="118"/>
        <v>2</v>
      </c>
      <c r="AJ924" s="103" t="s">
        <v>971</v>
      </c>
      <c r="AK924" s="12">
        <f t="shared" si="119"/>
        <v>0</v>
      </c>
    </row>
    <row r="925" spans="1:37" ht="13.5" customHeight="1">
      <c r="A925" s="20" t="s">
        <v>2232</v>
      </c>
      <c r="B925" s="13" t="s">
        <v>3147</v>
      </c>
      <c r="C925" s="34" t="s">
        <v>2222</v>
      </c>
      <c r="D925" s="13" t="s">
        <v>4762</v>
      </c>
      <c r="E925" s="21" t="s">
        <v>5782</v>
      </c>
      <c r="F925" s="21" t="s">
        <v>6474</v>
      </c>
      <c r="G925" s="15" t="s">
        <v>3348</v>
      </c>
      <c r="H925" s="14" t="s">
        <v>6496</v>
      </c>
      <c r="I925" s="22" t="s">
        <v>1160</v>
      </c>
      <c r="J925" s="13" t="str">
        <f t="shared" si="113"/>
        <v>tkhp895982@softbank.ne.jp</v>
      </c>
      <c r="K925" s="28" t="str">
        <f t="shared" si="114"/>
        <v>歯科（１保） 保坂啓一</v>
      </c>
      <c r="L925" s="13">
        <f t="shared" si="112"/>
        <v>21</v>
      </c>
      <c r="M925" s="61" t="s">
        <v>6499</v>
      </c>
      <c r="N925" s="13">
        <v>4</v>
      </c>
      <c r="O925" s="13">
        <v>2</v>
      </c>
      <c r="P925" s="13"/>
      <c r="Q925" s="13"/>
      <c r="R925" s="17">
        <v>44287</v>
      </c>
      <c r="S925" s="80" t="s">
        <v>6885</v>
      </c>
      <c r="T925" s="18"/>
      <c r="U925" s="13" t="s">
        <v>3131</v>
      </c>
      <c r="V925" s="13" t="s">
        <v>5663</v>
      </c>
      <c r="W925" s="13"/>
      <c r="X925" s="13" t="s">
        <v>5708</v>
      </c>
      <c r="Y925" s="13" t="s">
        <v>5708</v>
      </c>
      <c r="Z925" s="13" t="s">
        <v>5708</v>
      </c>
      <c r="AA925" s="104" t="s">
        <v>8014</v>
      </c>
      <c r="AB925" s="103"/>
      <c r="AC925" s="12">
        <f t="shared" si="115"/>
        <v>2</v>
      </c>
      <c r="AD925" s="103"/>
      <c r="AE925" s="12">
        <f t="shared" si="116"/>
        <v>2</v>
      </c>
      <c r="AF925" s="103"/>
      <c r="AG925" s="12">
        <f t="shared" si="117"/>
        <v>2</v>
      </c>
      <c r="AH925" s="103"/>
      <c r="AI925" s="12">
        <f t="shared" si="118"/>
        <v>2</v>
      </c>
      <c r="AJ925" s="103" t="s">
        <v>6499</v>
      </c>
      <c r="AK925" s="12">
        <f t="shared" si="119"/>
        <v>1</v>
      </c>
    </row>
    <row r="926" spans="1:37" ht="13.5" customHeight="1">
      <c r="A926" s="20" t="s">
        <v>6224</v>
      </c>
      <c r="B926" s="13" t="s">
        <v>3147</v>
      </c>
      <c r="C926" s="34" t="s">
        <v>6245</v>
      </c>
      <c r="D926" s="13" t="s">
        <v>6308</v>
      </c>
      <c r="E926" s="12"/>
      <c r="F926" s="12"/>
      <c r="G926" s="149"/>
      <c r="H926" s="12"/>
      <c r="I926" s="16"/>
      <c r="J926" s="13" t="str">
        <f t="shared" si="113"/>
        <v>tkhp896075@softbank.ne.jp</v>
      </c>
      <c r="K926" s="28" t="str">
        <f t="shared" si="114"/>
        <v xml:space="preserve"> </v>
      </c>
      <c r="L926" s="13">
        <f t="shared" si="112"/>
        <v>1</v>
      </c>
      <c r="M926" s="146"/>
      <c r="N926" s="13">
        <v>7</v>
      </c>
      <c r="O926" s="13">
        <v>2</v>
      </c>
      <c r="P926" s="13"/>
      <c r="Q926" s="37" t="s">
        <v>1176</v>
      </c>
      <c r="R926" s="17">
        <v>46171</v>
      </c>
      <c r="S926" s="80" t="s">
        <v>10932</v>
      </c>
      <c r="T926" s="18"/>
      <c r="U926" s="20" t="s">
        <v>6266</v>
      </c>
      <c r="V926" s="13" t="s">
        <v>6287</v>
      </c>
      <c r="W926" s="13"/>
      <c r="X926" s="13" t="s">
        <v>5708</v>
      </c>
      <c r="Y926" s="13" t="s">
        <v>5708</v>
      </c>
      <c r="Z926" s="13" t="s">
        <v>5708</v>
      </c>
      <c r="AA926" s="105" t="s">
        <v>8519</v>
      </c>
      <c r="AB926" s="103" t="s">
        <v>5784</v>
      </c>
      <c r="AC926" s="12">
        <f t="shared" si="115"/>
        <v>0</v>
      </c>
      <c r="AD926" s="103" t="s">
        <v>8618</v>
      </c>
      <c r="AE926" s="12">
        <f t="shared" si="116"/>
        <v>0</v>
      </c>
      <c r="AF926" s="103" t="s">
        <v>3650</v>
      </c>
      <c r="AG926" s="12">
        <f t="shared" si="117"/>
        <v>0</v>
      </c>
      <c r="AH926" s="103" t="s">
        <v>8620</v>
      </c>
      <c r="AI926" s="12">
        <f t="shared" si="118"/>
        <v>0</v>
      </c>
      <c r="AJ926" s="103" t="s">
        <v>1236</v>
      </c>
      <c r="AK926" s="12">
        <f t="shared" si="119"/>
        <v>0</v>
      </c>
    </row>
    <row r="927" spans="1:37" ht="13.5" customHeight="1">
      <c r="A927" s="20" t="s">
        <v>2236</v>
      </c>
      <c r="B927" s="13" t="s">
        <v>3147</v>
      </c>
      <c r="C927" s="34" t="s">
        <v>2227</v>
      </c>
      <c r="D927" s="13" t="s">
        <v>4763</v>
      </c>
      <c r="E927" s="21" t="s">
        <v>10350</v>
      </c>
      <c r="F927" s="21" t="s">
        <v>7548</v>
      </c>
      <c r="G927" s="15" t="s">
        <v>10351</v>
      </c>
      <c r="H927" s="14" t="s">
        <v>7549</v>
      </c>
      <c r="I927" s="22" t="s">
        <v>3536</v>
      </c>
      <c r="J927" s="13" t="str">
        <f t="shared" si="113"/>
        <v>tkhp896246@softbank.ne.jp</v>
      </c>
      <c r="K927" s="28" t="str">
        <f t="shared" si="114"/>
        <v>臨床研究推進部 友川芽依</v>
      </c>
      <c r="L927" s="13">
        <f t="shared" ref="L927:L990" si="120">LENB(K927)</f>
        <v>23</v>
      </c>
      <c r="M927" s="61" t="s">
        <v>10349</v>
      </c>
      <c r="N927" s="13">
        <v>12</v>
      </c>
      <c r="O927" s="13">
        <v>3</v>
      </c>
      <c r="P927" s="13"/>
      <c r="Q927" s="13"/>
      <c r="R927" s="17">
        <v>45226</v>
      </c>
      <c r="S927" s="80" t="s">
        <v>7550</v>
      </c>
      <c r="T927" s="18"/>
      <c r="U927" s="13" t="s">
        <v>3136</v>
      </c>
      <c r="V927" s="13" t="s">
        <v>5664</v>
      </c>
      <c r="W927" s="13"/>
      <c r="X927" s="13" t="s">
        <v>5708</v>
      </c>
      <c r="Y927" s="13" t="s">
        <v>5708</v>
      </c>
      <c r="Z927" s="13" t="s">
        <v>5708</v>
      </c>
      <c r="AA927" s="104" t="s">
        <v>8141</v>
      </c>
      <c r="AB927" s="103"/>
      <c r="AC927" s="12">
        <f t="shared" si="115"/>
        <v>2</v>
      </c>
      <c r="AD927" s="103"/>
      <c r="AE927" s="12">
        <f t="shared" si="116"/>
        <v>2</v>
      </c>
      <c r="AF927" s="103"/>
      <c r="AG927" s="12">
        <f t="shared" si="117"/>
        <v>2</v>
      </c>
      <c r="AH927" s="103"/>
      <c r="AI927" s="12">
        <f t="shared" si="118"/>
        <v>2</v>
      </c>
      <c r="AJ927" s="103" t="s">
        <v>6408</v>
      </c>
      <c r="AK927" s="12">
        <f t="shared" si="119"/>
        <v>0</v>
      </c>
    </row>
    <row r="928" spans="1:37" ht="13.5" customHeight="1">
      <c r="A928" s="20" t="s">
        <v>6225</v>
      </c>
      <c r="B928" s="13" t="s">
        <v>3147</v>
      </c>
      <c r="C928" s="34" t="s">
        <v>6246</v>
      </c>
      <c r="D928" s="13" t="s">
        <v>6309</v>
      </c>
      <c r="E928" s="21" t="s">
        <v>1003</v>
      </c>
      <c r="F928" s="21" t="s">
        <v>6950</v>
      </c>
      <c r="G928" s="15" t="s">
        <v>3351</v>
      </c>
      <c r="H928" s="14" t="s">
        <v>3672</v>
      </c>
      <c r="I928" s="22" t="s">
        <v>6988</v>
      </c>
      <c r="J928" s="13" t="str">
        <f t="shared" si="113"/>
        <v>tkhp896524@softbank.ne.jp</v>
      </c>
      <c r="K928" s="28" t="str">
        <f t="shared" si="114"/>
        <v>口腔内科 益田奈緒</v>
      </c>
      <c r="L928" s="13">
        <f t="shared" si="120"/>
        <v>17</v>
      </c>
      <c r="M928" s="146" t="s">
        <v>8895</v>
      </c>
      <c r="N928" s="13">
        <v>7</v>
      </c>
      <c r="O928" s="13">
        <v>2</v>
      </c>
      <c r="P928" s="13"/>
      <c r="Q928" s="13"/>
      <c r="R928" s="17">
        <v>44652</v>
      </c>
      <c r="S928" s="80" t="s">
        <v>7036</v>
      </c>
      <c r="T928" s="18"/>
      <c r="U928" s="20" t="s">
        <v>6267</v>
      </c>
      <c r="V928" s="13" t="s">
        <v>6288</v>
      </c>
      <c r="W928" s="13"/>
      <c r="X928" s="13" t="s">
        <v>5708</v>
      </c>
      <c r="Y928" s="13" t="s">
        <v>5708</v>
      </c>
      <c r="Z928" s="13" t="s">
        <v>5708</v>
      </c>
      <c r="AA928" s="104" t="s">
        <v>8064</v>
      </c>
      <c r="AB928" s="103"/>
      <c r="AC928" s="12">
        <f t="shared" si="115"/>
        <v>2</v>
      </c>
      <c r="AD928" s="103"/>
      <c r="AE928" s="12">
        <f t="shared" si="116"/>
        <v>2</v>
      </c>
      <c r="AF928" s="103"/>
      <c r="AG928" s="12">
        <f t="shared" si="117"/>
        <v>2</v>
      </c>
      <c r="AH928" s="103"/>
      <c r="AI928" s="12">
        <f t="shared" si="118"/>
        <v>2</v>
      </c>
      <c r="AJ928" s="103" t="s">
        <v>1236</v>
      </c>
      <c r="AK928" s="12">
        <f t="shared" si="119"/>
        <v>0</v>
      </c>
    </row>
    <row r="929" spans="1:37" ht="13.5" customHeight="1">
      <c r="A929" s="20" t="s">
        <v>2239</v>
      </c>
      <c r="B929" s="13" t="s">
        <v>3147</v>
      </c>
      <c r="C929" s="34" t="s">
        <v>3186</v>
      </c>
      <c r="D929" s="13" t="s">
        <v>4764</v>
      </c>
      <c r="E929" s="21" t="s">
        <v>5770</v>
      </c>
      <c r="F929" s="21" t="s">
        <v>6951</v>
      </c>
      <c r="G929" s="15" t="s">
        <v>1264</v>
      </c>
      <c r="H929" s="14" t="s">
        <v>3632</v>
      </c>
      <c r="I929" s="22" t="s">
        <v>1265</v>
      </c>
      <c r="J929" s="13" t="str">
        <f t="shared" si="113"/>
        <v>tkhp897126@softbank.ne.jp</v>
      </c>
      <c r="K929" s="28" t="str">
        <f t="shared" si="114"/>
        <v>患者支援セ 近藤佳那</v>
      </c>
      <c r="L929" s="13">
        <f t="shared" si="120"/>
        <v>19</v>
      </c>
      <c r="M929" s="61" t="s">
        <v>7211</v>
      </c>
      <c r="N929" s="13">
        <v>12</v>
      </c>
      <c r="O929" s="13">
        <v>6</v>
      </c>
      <c r="P929" s="13"/>
      <c r="Q929" s="13"/>
      <c r="R929" s="17">
        <v>44652</v>
      </c>
      <c r="S929" s="80" t="s">
        <v>7037</v>
      </c>
      <c r="T929" s="18"/>
      <c r="U929" s="13" t="s">
        <v>3138</v>
      </c>
      <c r="V929" s="13" t="s">
        <v>5665</v>
      </c>
      <c r="W929" s="13"/>
      <c r="X929" s="13" t="s">
        <v>5708</v>
      </c>
      <c r="Y929" s="13" t="s">
        <v>5708</v>
      </c>
      <c r="Z929" s="13" t="s">
        <v>5708</v>
      </c>
      <c r="AA929" s="105" t="s">
        <v>8466</v>
      </c>
      <c r="AB929" s="103"/>
      <c r="AC929" s="12">
        <f t="shared" si="115"/>
        <v>2</v>
      </c>
      <c r="AD929" s="103"/>
      <c r="AE929" s="12">
        <f t="shared" si="116"/>
        <v>2</v>
      </c>
      <c r="AF929" s="103"/>
      <c r="AG929" s="12">
        <f t="shared" si="117"/>
        <v>2</v>
      </c>
      <c r="AH929" s="103"/>
      <c r="AI929" s="12">
        <f t="shared" si="118"/>
        <v>2</v>
      </c>
      <c r="AJ929" s="103" t="s">
        <v>7587</v>
      </c>
      <c r="AK929" s="12">
        <f t="shared" si="119"/>
        <v>1</v>
      </c>
    </row>
    <row r="930" spans="1:37" ht="13.5" customHeight="1">
      <c r="A930" s="20" t="s">
        <v>6237</v>
      </c>
      <c r="B930" s="13" t="s">
        <v>3147</v>
      </c>
      <c r="C930" s="34" t="s">
        <v>6258</v>
      </c>
      <c r="D930" s="13" t="s">
        <v>6321</v>
      </c>
      <c r="E930" s="21" t="s">
        <v>7231</v>
      </c>
      <c r="F930" s="21" t="s">
        <v>6399</v>
      </c>
      <c r="G930" s="15" t="s">
        <v>7232</v>
      </c>
      <c r="H930" s="14" t="s">
        <v>6407</v>
      </c>
      <c r="I930" s="22" t="s">
        <v>6907</v>
      </c>
      <c r="J930" s="13" t="str">
        <f t="shared" si="113"/>
        <v>tkhp897172@softbank.ne.jp</v>
      </c>
      <c r="K930" s="28" t="str">
        <f t="shared" si="114"/>
        <v>精神科神経科 中井貴絵</v>
      </c>
      <c r="L930" s="13">
        <f t="shared" si="120"/>
        <v>21</v>
      </c>
      <c r="M930" s="61" t="s">
        <v>7230</v>
      </c>
      <c r="N930" s="13">
        <v>12</v>
      </c>
      <c r="O930" s="13">
        <v>7</v>
      </c>
      <c r="P930" s="13"/>
      <c r="Q930" s="13"/>
      <c r="R930" s="17">
        <v>44582</v>
      </c>
      <c r="S930" s="80" t="s">
        <v>6906</v>
      </c>
      <c r="T930" s="18"/>
      <c r="U930" s="20" t="s">
        <v>6279</v>
      </c>
      <c r="V930" s="13" t="s">
        <v>6300</v>
      </c>
      <c r="W930" s="13"/>
      <c r="X930" s="13" t="s">
        <v>5708</v>
      </c>
      <c r="Y930" s="13" t="s">
        <v>5708</v>
      </c>
      <c r="Z930" s="13" t="s">
        <v>5708</v>
      </c>
      <c r="AA930" s="104" t="s">
        <v>7941</v>
      </c>
      <c r="AB930" s="103"/>
      <c r="AC930" s="12">
        <f t="shared" si="115"/>
        <v>2</v>
      </c>
      <c r="AD930" s="103"/>
      <c r="AE930" s="12">
        <f t="shared" si="116"/>
        <v>2</v>
      </c>
      <c r="AF930" s="103"/>
      <c r="AG930" s="12">
        <f t="shared" si="117"/>
        <v>2</v>
      </c>
      <c r="AH930" s="103"/>
      <c r="AI930" s="12">
        <f t="shared" si="118"/>
        <v>2</v>
      </c>
      <c r="AJ930" s="103" t="s">
        <v>7230</v>
      </c>
      <c r="AK930" s="12">
        <f t="shared" si="119"/>
        <v>1</v>
      </c>
    </row>
    <row r="931" spans="1:37" ht="13.5" customHeight="1">
      <c r="A931" s="20" t="s">
        <v>2233</v>
      </c>
      <c r="B931" s="13" t="s">
        <v>3147</v>
      </c>
      <c r="C931" s="34" t="s">
        <v>2223</v>
      </c>
      <c r="D931" s="13" t="s">
        <v>4765</v>
      </c>
      <c r="E931" s="21" t="s">
        <v>10350</v>
      </c>
      <c r="F931" s="21" t="s">
        <v>9523</v>
      </c>
      <c r="G931" s="15" t="s">
        <v>10351</v>
      </c>
      <c r="H931" s="14" t="s">
        <v>9524</v>
      </c>
      <c r="I931" s="22" t="s">
        <v>3536</v>
      </c>
      <c r="J931" s="13" t="str">
        <f t="shared" si="113"/>
        <v>tkhp897916@softbank.ne.jp</v>
      </c>
      <c r="K931" s="28" t="str">
        <f t="shared" si="114"/>
        <v>臨床研究推進部 西山伊代</v>
      </c>
      <c r="L931" s="13">
        <f t="shared" si="120"/>
        <v>23</v>
      </c>
      <c r="M931" s="61" t="s">
        <v>5753</v>
      </c>
      <c r="N931" s="13">
        <v>12</v>
      </c>
      <c r="O931" s="13">
        <v>3</v>
      </c>
      <c r="P931" s="13"/>
      <c r="Q931" s="13"/>
      <c r="R931" s="17">
        <v>45916</v>
      </c>
      <c r="S931" s="80" t="s">
        <v>9525</v>
      </c>
      <c r="T931" s="18"/>
      <c r="U931" s="13" t="s">
        <v>3132</v>
      </c>
      <c r="V931" s="13" t="s">
        <v>5666</v>
      </c>
      <c r="W931" s="13"/>
      <c r="X931" s="13" t="s">
        <v>5708</v>
      </c>
      <c r="Y931" s="13" t="s">
        <v>5708</v>
      </c>
      <c r="Z931" s="13" t="s">
        <v>5708</v>
      </c>
      <c r="AA931" s="104" t="s">
        <v>8296</v>
      </c>
      <c r="AB931" s="103"/>
      <c r="AC931" s="12">
        <f t="shared" si="115"/>
        <v>2</v>
      </c>
      <c r="AD931" s="103"/>
      <c r="AE931" s="12">
        <f t="shared" si="116"/>
        <v>2</v>
      </c>
      <c r="AF931" s="103"/>
      <c r="AG931" s="12">
        <f t="shared" si="117"/>
        <v>2</v>
      </c>
      <c r="AH931" s="103"/>
      <c r="AI931" s="12">
        <f t="shared" si="118"/>
        <v>2</v>
      </c>
      <c r="AJ931" s="103" t="s">
        <v>5753</v>
      </c>
      <c r="AK931" s="12">
        <f t="shared" si="119"/>
        <v>1</v>
      </c>
    </row>
    <row r="932" spans="1:37" ht="13.5" customHeight="1">
      <c r="A932" s="20" t="s">
        <v>6218</v>
      </c>
      <c r="B932" s="13" t="s">
        <v>3147</v>
      </c>
      <c r="C932" s="34" t="s">
        <v>6239</v>
      </c>
      <c r="D932" s="13" t="s">
        <v>6302</v>
      </c>
      <c r="E932" s="21" t="s">
        <v>5784</v>
      </c>
      <c r="F932" s="21" t="s">
        <v>7051</v>
      </c>
      <c r="G932" s="15" t="s">
        <v>3354</v>
      </c>
      <c r="H932" s="14" t="s">
        <v>7052</v>
      </c>
      <c r="I932" s="16" t="s">
        <v>8619</v>
      </c>
      <c r="J932" s="13" t="str">
        <f t="shared" si="113"/>
        <v>tkhp898225@softbank.ne.jp</v>
      </c>
      <c r="K932" s="28" t="str">
        <f t="shared" si="114"/>
        <v>口腔管理セ 松崎史子</v>
      </c>
      <c r="L932" s="13">
        <f t="shared" si="120"/>
        <v>19</v>
      </c>
      <c r="M932" s="146" t="s">
        <v>8895</v>
      </c>
      <c r="N932" s="13">
        <v>7</v>
      </c>
      <c r="O932" s="13">
        <v>2</v>
      </c>
      <c r="P932" s="13"/>
      <c r="Q932" s="13"/>
      <c r="R932" s="17">
        <v>44652</v>
      </c>
      <c r="S932" s="80" t="s">
        <v>7053</v>
      </c>
      <c r="T932" s="18"/>
      <c r="U932" s="20" t="s">
        <v>6260</v>
      </c>
      <c r="V932" s="13" t="s">
        <v>6281</v>
      </c>
      <c r="W932" s="13"/>
      <c r="X932" s="13" t="s">
        <v>5708</v>
      </c>
      <c r="Y932" s="13" t="s">
        <v>5708</v>
      </c>
      <c r="Z932" s="13" t="s">
        <v>5708</v>
      </c>
      <c r="AA932" s="104" t="s">
        <v>8056</v>
      </c>
      <c r="AB932" s="103"/>
      <c r="AC932" s="12">
        <f t="shared" si="115"/>
        <v>2</v>
      </c>
      <c r="AD932" s="103"/>
      <c r="AE932" s="12">
        <f t="shared" si="116"/>
        <v>2</v>
      </c>
      <c r="AF932" s="103"/>
      <c r="AG932" s="12">
        <f t="shared" si="117"/>
        <v>2</v>
      </c>
      <c r="AH932" s="103" t="s">
        <v>8619</v>
      </c>
      <c r="AI932" s="12">
        <f t="shared" si="118"/>
        <v>1</v>
      </c>
      <c r="AJ932" s="103" t="s">
        <v>1236</v>
      </c>
      <c r="AK932" s="12">
        <f t="shared" si="119"/>
        <v>0</v>
      </c>
    </row>
    <row r="933" spans="1:37" ht="13.5" customHeight="1">
      <c r="A933" s="20" t="s">
        <v>3141</v>
      </c>
      <c r="B933" s="13" t="s">
        <v>3147</v>
      </c>
      <c r="C933" s="34" t="s">
        <v>2224</v>
      </c>
      <c r="D933" s="13" t="s">
        <v>4766</v>
      </c>
      <c r="E933" s="21" t="s">
        <v>994</v>
      </c>
      <c r="F933" s="21" t="s">
        <v>6146</v>
      </c>
      <c r="G933" s="15" t="s">
        <v>3340</v>
      </c>
      <c r="H933" s="14" t="s">
        <v>3593</v>
      </c>
      <c r="I933" s="22" t="s">
        <v>9359</v>
      </c>
      <c r="J933" s="13" t="str">
        <f t="shared" si="113"/>
        <v>tkhp898390@softbank.ne.jp</v>
      </c>
      <c r="K933" s="28" t="str">
        <f t="shared" si="114"/>
        <v>整形外科 竹内誠</v>
      </c>
      <c r="L933" s="13">
        <f t="shared" si="120"/>
        <v>15</v>
      </c>
      <c r="M933" s="61" t="s">
        <v>3215</v>
      </c>
      <c r="N933" s="13">
        <v>6</v>
      </c>
      <c r="O933" s="13">
        <v>1</v>
      </c>
      <c r="P933" s="13"/>
      <c r="Q933" s="13"/>
      <c r="R933" s="17">
        <v>44284</v>
      </c>
      <c r="S933" s="80" t="s">
        <v>6886</v>
      </c>
      <c r="T933" s="18"/>
      <c r="U933" s="13" t="s">
        <v>3133</v>
      </c>
      <c r="V933" s="13" t="s">
        <v>5667</v>
      </c>
      <c r="W933" s="13"/>
      <c r="X933" s="13" t="s">
        <v>5708</v>
      </c>
      <c r="Y933" s="13" t="s">
        <v>5708</v>
      </c>
      <c r="Z933" s="13" t="s">
        <v>5708</v>
      </c>
      <c r="AA933" s="104" t="s">
        <v>7843</v>
      </c>
      <c r="AB933" s="103"/>
      <c r="AC933" s="12">
        <f t="shared" si="115"/>
        <v>2</v>
      </c>
      <c r="AD933" s="103"/>
      <c r="AE933" s="12">
        <f t="shared" si="116"/>
        <v>2</v>
      </c>
      <c r="AF933" s="103"/>
      <c r="AG933" s="12">
        <f t="shared" si="117"/>
        <v>2</v>
      </c>
      <c r="AH933" s="103"/>
      <c r="AI933" s="12">
        <f t="shared" si="118"/>
        <v>2</v>
      </c>
      <c r="AJ933" s="103" t="s">
        <v>3215</v>
      </c>
      <c r="AK933" s="12">
        <f t="shared" si="119"/>
        <v>1</v>
      </c>
    </row>
    <row r="934" spans="1:37" ht="13.5" customHeight="1">
      <c r="A934" s="20" t="s">
        <v>2235</v>
      </c>
      <c r="B934" s="13" t="s">
        <v>3147</v>
      </c>
      <c r="C934" s="34" t="s">
        <v>2226</v>
      </c>
      <c r="D934" s="13" t="s">
        <v>4767</v>
      </c>
      <c r="E934" s="21" t="s">
        <v>10350</v>
      </c>
      <c r="F934" s="21" t="s">
        <v>7533</v>
      </c>
      <c r="G934" s="15" t="s">
        <v>10351</v>
      </c>
      <c r="H934" s="14" t="s">
        <v>7534</v>
      </c>
      <c r="I934" s="22" t="s">
        <v>7536</v>
      </c>
      <c r="J934" s="13" t="str">
        <f t="shared" si="113"/>
        <v>tkhp898535@softbank.ne.jp</v>
      </c>
      <c r="K934" s="28" t="str">
        <f t="shared" si="114"/>
        <v>臨床研究推進部 富原久美子</v>
      </c>
      <c r="L934" s="13">
        <f t="shared" si="120"/>
        <v>25</v>
      </c>
      <c r="M934" s="61" t="s">
        <v>10349</v>
      </c>
      <c r="N934" s="13">
        <v>12</v>
      </c>
      <c r="O934" s="13">
        <v>5</v>
      </c>
      <c r="P934" s="13"/>
      <c r="Q934" s="13"/>
      <c r="R934" s="17">
        <v>45188</v>
      </c>
      <c r="S934" s="80" t="s">
        <v>7535</v>
      </c>
      <c r="T934" s="18"/>
      <c r="U934" s="13" t="s">
        <v>3135</v>
      </c>
      <c r="V934" s="13" t="s">
        <v>5668</v>
      </c>
      <c r="W934" s="13"/>
      <c r="X934" s="13" t="s">
        <v>5708</v>
      </c>
      <c r="Y934" s="13" t="s">
        <v>5708</v>
      </c>
      <c r="Z934" s="13" t="s">
        <v>5708</v>
      </c>
      <c r="AA934" s="104" t="s">
        <v>8142</v>
      </c>
      <c r="AB934" s="103"/>
      <c r="AC934" s="12">
        <f t="shared" si="115"/>
        <v>2</v>
      </c>
      <c r="AD934" s="103"/>
      <c r="AE934" s="12">
        <f t="shared" si="116"/>
        <v>2</v>
      </c>
      <c r="AF934" s="103"/>
      <c r="AG934" s="12">
        <f t="shared" si="117"/>
        <v>2</v>
      </c>
      <c r="AH934" s="103"/>
      <c r="AI934" s="12">
        <f t="shared" si="118"/>
        <v>2</v>
      </c>
      <c r="AJ934" s="103" t="s">
        <v>6362</v>
      </c>
      <c r="AK934" s="12">
        <f t="shared" si="119"/>
        <v>0</v>
      </c>
    </row>
    <row r="935" spans="1:37" ht="13.5" customHeight="1">
      <c r="A935" s="20" t="s">
        <v>6238</v>
      </c>
      <c r="B935" s="13" t="s">
        <v>3147</v>
      </c>
      <c r="C935" s="34" t="s">
        <v>6259</v>
      </c>
      <c r="D935" s="13" t="s">
        <v>6322</v>
      </c>
      <c r="E935" s="21" t="s">
        <v>1007</v>
      </c>
      <c r="F935" s="21" t="s">
        <v>7167</v>
      </c>
      <c r="G935" s="15" t="s">
        <v>3357</v>
      </c>
      <c r="H935" s="14" t="s">
        <v>7168</v>
      </c>
      <c r="I935" s="22" t="s">
        <v>7169</v>
      </c>
      <c r="J935" s="13" t="str">
        <f t="shared" si="113"/>
        <v>tkhp898582@softbank.ne.jp</v>
      </c>
      <c r="K935" s="28" t="str">
        <f t="shared" si="114"/>
        <v>放射線部 笠井亮佑</v>
      </c>
      <c r="L935" s="13">
        <f t="shared" si="120"/>
        <v>17</v>
      </c>
      <c r="M935" s="61" t="s">
        <v>3580</v>
      </c>
      <c r="N935" s="13">
        <v>12</v>
      </c>
      <c r="O935" s="13">
        <v>5</v>
      </c>
      <c r="P935" s="13"/>
      <c r="Q935" s="13"/>
      <c r="R935" s="17">
        <v>44840</v>
      </c>
      <c r="S935" s="80" t="s">
        <v>7170</v>
      </c>
      <c r="T935" s="18"/>
      <c r="U935" s="20" t="s">
        <v>6280</v>
      </c>
      <c r="V935" s="13" t="s">
        <v>6301</v>
      </c>
      <c r="W935" s="13"/>
      <c r="X935" s="13" t="s">
        <v>5708</v>
      </c>
      <c r="Y935" s="13" t="s">
        <v>5708</v>
      </c>
      <c r="Z935" s="13" t="s">
        <v>5708</v>
      </c>
      <c r="AA935" s="104" t="s">
        <v>8374</v>
      </c>
      <c r="AB935" s="103"/>
      <c r="AC935" s="12">
        <f t="shared" si="115"/>
        <v>2</v>
      </c>
      <c r="AD935" s="103"/>
      <c r="AE935" s="12">
        <f t="shared" si="116"/>
        <v>2</v>
      </c>
      <c r="AF935" s="103"/>
      <c r="AG935" s="12">
        <f t="shared" si="117"/>
        <v>2</v>
      </c>
      <c r="AH935" s="103"/>
      <c r="AI935" s="12">
        <f t="shared" si="118"/>
        <v>2</v>
      </c>
      <c r="AJ935" s="103" t="s">
        <v>3580</v>
      </c>
      <c r="AK935" s="12">
        <f t="shared" si="119"/>
        <v>1</v>
      </c>
    </row>
    <row r="936" spans="1:37" ht="13.5" customHeight="1">
      <c r="A936" s="20" t="s">
        <v>2237</v>
      </c>
      <c r="B936" s="13" t="s">
        <v>3147</v>
      </c>
      <c r="C936" s="34" t="s">
        <v>2228</v>
      </c>
      <c r="D936" s="13" t="s">
        <v>4768</v>
      </c>
      <c r="E936" s="21" t="s">
        <v>1004</v>
      </c>
      <c r="F936" s="12" t="s">
        <v>10599</v>
      </c>
      <c r="G936" s="15" t="s">
        <v>1232</v>
      </c>
      <c r="H936" s="12" t="s">
        <v>10600</v>
      </c>
      <c r="I936" s="16" t="s">
        <v>8620</v>
      </c>
      <c r="J936" s="13" t="str">
        <f t="shared" si="113"/>
        <v>tkhp898814@softbank.ne.jp</v>
      </c>
      <c r="K936" s="28" t="str">
        <f t="shared" si="114"/>
        <v>口腔外科 美馬廉太郎</v>
      </c>
      <c r="L936" s="13">
        <f t="shared" si="120"/>
        <v>19</v>
      </c>
      <c r="M936" s="61" t="s">
        <v>8896</v>
      </c>
      <c r="N936" s="13">
        <v>7</v>
      </c>
      <c r="O936" s="13">
        <v>2</v>
      </c>
      <c r="P936" s="13"/>
      <c r="Q936" s="13"/>
      <c r="R936" s="17">
        <v>46105</v>
      </c>
      <c r="S936" s="80" t="s">
        <v>10601</v>
      </c>
      <c r="T936" s="18"/>
      <c r="U936" s="13" t="s">
        <v>3137</v>
      </c>
      <c r="V936" s="13" t="s">
        <v>5669</v>
      </c>
      <c r="W936" s="13"/>
      <c r="X936" s="13" t="s">
        <v>5708</v>
      </c>
      <c r="Y936" s="13" t="s">
        <v>5708</v>
      </c>
      <c r="Z936" s="13" t="s">
        <v>5708</v>
      </c>
      <c r="AA936" s="104" t="s">
        <v>8153</v>
      </c>
      <c r="AB936" s="103"/>
      <c r="AC936" s="12">
        <f t="shared" si="115"/>
        <v>2</v>
      </c>
      <c r="AD936" s="103" t="s">
        <v>8709</v>
      </c>
      <c r="AE936" s="12">
        <f t="shared" si="116"/>
        <v>0</v>
      </c>
      <c r="AF936" s="103" t="s">
        <v>7478</v>
      </c>
      <c r="AG936" s="12">
        <f t="shared" si="117"/>
        <v>0</v>
      </c>
      <c r="AH936" s="103" t="s">
        <v>8620</v>
      </c>
      <c r="AI936" s="12">
        <f t="shared" si="118"/>
        <v>1</v>
      </c>
      <c r="AJ936" s="103" t="s">
        <v>5752</v>
      </c>
      <c r="AK936" s="12">
        <f t="shared" si="119"/>
        <v>0</v>
      </c>
    </row>
    <row r="937" spans="1:37" ht="13.5" customHeight="1">
      <c r="A937" s="20" t="s">
        <v>6223</v>
      </c>
      <c r="B937" s="13" t="s">
        <v>3147</v>
      </c>
      <c r="C937" s="34" t="s">
        <v>6244</v>
      </c>
      <c r="D937" s="13" t="s">
        <v>6307</v>
      </c>
      <c r="E937" s="21" t="s">
        <v>5771</v>
      </c>
      <c r="F937" s="21" t="s">
        <v>7115</v>
      </c>
      <c r="G937" s="15" t="s">
        <v>7116</v>
      </c>
      <c r="H937" s="14" t="s">
        <v>7117</v>
      </c>
      <c r="I937" s="22" t="s">
        <v>7118</v>
      </c>
      <c r="J937" s="13" t="str">
        <f t="shared" si="113"/>
        <v>tkhp898932@softbank.ne.jp</v>
      </c>
      <c r="K937" s="28" t="str">
        <f t="shared" si="114"/>
        <v>病院情報セ 加藤裕司</v>
      </c>
      <c r="L937" s="13">
        <f t="shared" si="120"/>
        <v>19</v>
      </c>
      <c r="M937" s="61" t="s">
        <v>6181</v>
      </c>
      <c r="N937" s="13">
        <v>12</v>
      </c>
      <c r="O937" s="13">
        <v>7</v>
      </c>
      <c r="P937" s="13"/>
      <c r="Q937" s="13"/>
      <c r="R937" s="17">
        <v>44743</v>
      </c>
      <c r="S937" s="80" t="s">
        <v>7119</v>
      </c>
      <c r="T937" s="18"/>
      <c r="U937" s="20" t="s">
        <v>6265</v>
      </c>
      <c r="V937" s="13" t="s">
        <v>6286</v>
      </c>
      <c r="W937" s="13"/>
      <c r="X937" s="13" t="s">
        <v>5708</v>
      </c>
      <c r="Y937" s="13" t="s">
        <v>5708</v>
      </c>
      <c r="Z937" s="13" t="s">
        <v>5708</v>
      </c>
      <c r="AA937" s="104" t="s">
        <v>8121</v>
      </c>
      <c r="AB937" s="103"/>
      <c r="AC937" s="12">
        <f t="shared" si="115"/>
        <v>2</v>
      </c>
      <c r="AD937" s="103"/>
      <c r="AE937" s="12">
        <f t="shared" si="116"/>
        <v>2</v>
      </c>
      <c r="AF937" s="103"/>
      <c r="AG937" s="12">
        <f t="shared" si="117"/>
        <v>2</v>
      </c>
      <c r="AH937" s="103"/>
      <c r="AI937" s="12">
        <f t="shared" si="118"/>
        <v>2</v>
      </c>
      <c r="AJ937" s="103" t="s">
        <v>6181</v>
      </c>
      <c r="AK937" s="12">
        <f t="shared" si="119"/>
        <v>1</v>
      </c>
    </row>
    <row r="938" spans="1:37" ht="13.5" customHeight="1">
      <c r="A938" s="20" t="s">
        <v>6226</v>
      </c>
      <c r="B938" s="13" t="s">
        <v>3147</v>
      </c>
      <c r="C938" s="34" t="s">
        <v>6247</v>
      </c>
      <c r="D938" s="13" t="s">
        <v>6310</v>
      </c>
      <c r="E938" s="21" t="s">
        <v>6351</v>
      </c>
      <c r="F938" s="21" t="s">
        <v>6352</v>
      </c>
      <c r="G938" s="15" t="s">
        <v>7044</v>
      </c>
      <c r="H938" s="14" t="s">
        <v>6380</v>
      </c>
      <c r="I938" s="22" t="s">
        <v>6353</v>
      </c>
      <c r="J938" s="13" t="str">
        <f t="shared" si="113"/>
        <v>tkhp899059@softbank.ne.jp</v>
      </c>
      <c r="K938" s="28" t="str">
        <f t="shared" si="114"/>
        <v>特定行為研修セ 事務担当</v>
      </c>
      <c r="L938" s="13">
        <f t="shared" si="120"/>
        <v>23</v>
      </c>
      <c r="M938" s="61" t="s">
        <v>5753</v>
      </c>
      <c r="N938" s="13">
        <v>12</v>
      </c>
      <c r="O938" s="13">
        <v>6</v>
      </c>
      <c r="P938" s="13"/>
      <c r="Q938" s="13"/>
      <c r="R938" s="17">
        <v>43919</v>
      </c>
      <c r="S938" s="80" t="s">
        <v>6887</v>
      </c>
      <c r="T938" s="18"/>
      <c r="U938" s="20" t="s">
        <v>6268</v>
      </c>
      <c r="V938" s="13" t="s">
        <v>6289</v>
      </c>
      <c r="W938" s="13"/>
      <c r="X938" s="13" t="s">
        <v>5708</v>
      </c>
      <c r="Y938" s="13" t="s">
        <v>5708</v>
      </c>
      <c r="Z938" s="13" t="s">
        <v>5708</v>
      </c>
      <c r="AA938" s="104" t="s">
        <v>8299</v>
      </c>
      <c r="AB938" s="103"/>
      <c r="AC938" s="12">
        <f t="shared" si="115"/>
        <v>2</v>
      </c>
      <c r="AD938" s="103"/>
      <c r="AE938" s="12">
        <f t="shared" si="116"/>
        <v>2</v>
      </c>
      <c r="AF938" s="103"/>
      <c r="AG938" s="12">
        <f t="shared" si="117"/>
        <v>2</v>
      </c>
      <c r="AH938" s="103"/>
      <c r="AI938" s="12">
        <f t="shared" si="118"/>
        <v>2</v>
      </c>
      <c r="AJ938" s="103" t="s">
        <v>5753</v>
      </c>
      <c r="AK938" s="12">
        <f t="shared" si="119"/>
        <v>1</v>
      </c>
    </row>
    <row r="939" spans="1:37" ht="13.5" customHeight="1">
      <c r="A939" s="20" t="s">
        <v>2234</v>
      </c>
      <c r="B939" s="13" t="s">
        <v>3147</v>
      </c>
      <c r="C939" s="34" t="s">
        <v>2225</v>
      </c>
      <c r="D939" s="13" t="s">
        <v>4769</v>
      </c>
      <c r="E939" s="21" t="s">
        <v>6507</v>
      </c>
      <c r="F939" s="21" t="s">
        <v>6954</v>
      </c>
      <c r="G939" s="15" t="s">
        <v>3356</v>
      </c>
      <c r="H939" s="14" t="s">
        <v>5732</v>
      </c>
      <c r="I939" s="22" t="s">
        <v>6988</v>
      </c>
      <c r="J939" s="13" t="str">
        <f t="shared" si="113"/>
        <v>tkhp899205@softbank.ne.jp</v>
      </c>
      <c r="K939" s="28" t="str">
        <f t="shared" si="114"/>
        <v>歯科麻酔科 高田香</v>
      </c>
      <c r="L939" s="13">
        <f t="shared" si="120"/>
        <v>17</v>
      </c>
      <c r="M939" s="146" t="s">
        <v>8897</v>
      </c>
      <c r="N939" s="13">
        <v>7</v>
      </c>
      <c r="O939" s="13">
        <v>2</v>
      </c>
      <c r="P939" s="13"/>
      <c r="Q939" s="13"/>
      <c r="R939" s="17">
        <v>44652</v>
      </c>
      <c r="S939" s="80" t="s">
        <v>7041</v>
      </c>
      <c r="T939" s="18"/>
      <c r="U939" s="13" t="s">
        <v>3134</v>
      </c>
      <c r="V939" s="13" t="s">
        <v>5670</v>
      </c>
      <c r="W939" s="13"/>
      <c r="X939" s="13" t="s">
        <v>5708</v>
      </c>
      <c r="Y939" s="13" t="s">
        <v>5708</v>
      </c>
      <c r="Z939" s="13" t="s">
        <v>5708</v>
      </c>
      <c r="AA939" s="104" t="s">
        <v>8091</v>
      </c>
      <c r="AB939" s="103"/>
      <c r="AC939" s="12">
        <f t="shared" si="115"/>
        <v>2</v>
      </c>
      <c r="AD939" s="103"/>
      <c r="AE939" s="12">
        <f t="shared" si="116"/>
        <v>2</v>
      </c>
      <c r="AF939" s="103"/>
      <c r="AG939" s="12">
        <f t="shared" si="117"/>
        <v>2</v>
      </c>
      <c r="AH939" s="103"/>
      <c r="AI939" s="12">
        <f t="shared" si="118"/>
        <v>2</v>
      </c>
      <c r="AJ939" s="103" t="s">
        <v>1239</v>
      </c>
      <c r="AK939" s="12">
        <f t="shared" si="119"/>
        <v>0</v>
      </c>
    </row>
    <row r="940" spans="1:37" ht="13.5" customHeight="1">
      <c r="A940" s="20" t="s">
        <v>2238</v>
      </c>
      <c r="B940" s="13" t="s">
        <v>3147</v>
      </c>
      <c r="C940" s="34" t="s">
        <v>2229</v>
      </c>
      <c r="D940" s="13" t="s">
        <v>4770</v>
      </c>
      <c r="E940" s="21" t="s">
        <v>1004</v>
      </c>
      <c r="F940" s="21" t="s">
        <v>6172</v>
      </c>
      <c r="G940" s="15" t="s">
        <v>1232</v>
      </c>
      <c r="H940" s="14" t="s">
        <v>3760</v>
      </c>
      <c r="I940" s="22" t="s">
        <v>1159</v>
      </c>
      <c r="J940" s="13" t="str">
        <f t="shared" si="113"/>
        <v>tkhp899560@softbank.ne.jp</v>
      </c>
      <c r="K940" s="28" t="str">
        <f t="shared" si="114"/>
        <v>口腔外科 秋田和也</v>
      </c>
      <c r="L940" s="13">
        <f t="shared" si="120"/>
        <v>17</v>
      </c>
      <c r="M940" s="61" t="s">
        <v>8896</v>
      </c>
      <c r="N940" s="13">
        <v>7</v>
      </c>
      <c r="O940" s="13">
        <v>2</v>
      </c>
      <c r="P940" s="13"/>
      <c r="Q940" s="13"/>
      <c r="R940" s="17">
        <v>43919</v>
      </c>
      <c r="S940" s="80" t="s">
        <v>6888</v>
      </c>
      <c r="T940" s="18"/>
      <c r="U940" s="13" t="s">
        <v>3134</v>
      </c>
      <c r="V940" s="13" t="s">
        <v>5671</v>
      </c>
      <c r="W940" s="13"/>
      <c r="X940" s="13" t="s">
        <v>5708</v>
      </c>
      <c r="Y940" s="13" t="s">
        <v>5708</v>
      </c>
      <c r="Z940" s="13" t="s">
        <v>5708</v>
      </c>
      <c r="AA940" s="104" t="s">
        <v>8081</v>
      </c>
      <c r="AB940" s="103"/>
      <c r="AC940" s="12">
        <f t="shared" si="115"/>
        <v>2</v>
      </c>
      <c r="AD940" s="103"/>
      <c r="AE940" s="12">
        <f t="shared" si="116"/>
        <v>2</v>
      </c>
      <c r="AF940" s="103"/>
      <c r="AG940" s="12">
        <f t="shared" si="117"/>
        <v>2</v>
      </c>
      <c r="AH940" s="103"/>
      <c r="AI940" s="12">
        <f t="shared" si="118"/>
        <v>2</v>
      </c>
      <c r="AJ940" s="103" t="s">
        <v>971</v>
      </c>
      <c r="AK940" s="12">
        <f t="shared" si="119"/>
        <v>0</v>
      </c>
    </row>
    <row r="941" spans="1:37" ht="13.5" customHeight="1">
      <c r="A941" s="20" t="s">
        <v>6222</v>
      </c>
      <c r="B941" s="13" t="s">
        <v>3147</v>
      </c>
      <c r="C941" s="34" t="s">
        <v>6243</v>
      </c>
      <c r="D941" s="13" t="s">
        <v>6306</v>
      </c>
      <c r="E941" s="21" t="s">
        <v>6351</v>
      </c>
      <c r="F941" s="12" t="s">
        <v>9271</v>
      </c>
      <c r="G941" s="15" t="s">
        <v>7043</v>
      </c>
      <c r="H941" s="12" t="s">
        <v>3616</v>
      </c>
      <c r="I941" s="16" t="s">
        <v>8765</v>
      </c>
      <c r="J941" s="13" t="str">
        <f t="shared" si="113"/>
        <v>tkhp899936@softbank.ne.jp</v>
      </c>
      <c r="K941" s="28" t="str">
        <f t="shared" si="114"/>
        <v>特定行為研修セ 中野看護師</v>
      </c>
      <c r="L941" s="13">
        <f t="shared" si="120"/>
        <v>25</v>
      </c>
      <c r="M941" s="61" t="s">
        <v>5753</v>
      </c>
      <c r="N941" s="13">
        <v>12</v>
      </c>
      <c r="O941" s="13">
        <v>3</v>
      </c>
      <c r="P941" s="13"/>
      <c r="Q941" s="13"/>
      <c r="R941" s="17">
        <v>45383</v>
      </c>
      <c r="S941" s="80" t="s">
        <v>8818</v>
      </c>
      <c r="T941" s="18"/>
      <c r="U941" s="20" t="s">
        <v>6264</v>
      </c>
      <c r="V941" s="13" t="s">
        <v>6285</v>
      </c>
      <c r="W941" s="13"/>
      <c r="X941" s="13" t="s">
        <v>5708</v>
      </c>
      <c r="Y941" s="13" t="s">
        <v>5708</v>
      </c>
      <c r="Z941" s="13" t="s">
        <v>5708</v>
      </c>
      <c r="AA941" s="104" t="s">
        <v>8298</v>
      </c>
      <c r="AB941" s="103"/>
      <c r="AC941" s="12">
        <f t="shared" si="115"/>
        <v>2</v>
      </c>
      <c r="AD941" s="103" t="s">
        <v>8725</v>
      </c>
      <c r="AE941" s="12">
        <f t="shared" si="116"/>
        <v>0</v>
      </c>
      <c r="AF941" s="103" t="s">
        <v>3616</v>
      </c>
      <c r="AG941" s="12">
        <f t="shared" si="117"/>
        <v>1</v>
      </c>
      <c r="AH941" s="103" t="s">
        <v>8764</v>
      </c>
      <c r="AI941" s="12">
        <f t="shared" si="118"/>
        <v>0</v>
      </c>
      <c r="AJ941" s="103" t="s">
        <v>5753</v>
      </c>
      <c r="AK941" s="12">
        <f t="shared" si="119"/>
        <v>1</v>
      </c>
    </row>
    <row r="942" spans="1:37" ht="13.5" customHeight="1">
      <c r="A942" s="20" t="s">
        <v>7198</v>
      </c>
      <c r="B942" s="13" t="s">
        <v>3144</v>
      </c>
      <c r="C942" s="13"/>
      <c r="D942" s="13" t="s">
        <v>7196</v>
      </c>
      <c r="E942" s="21" t="s">
        <v>7200</v>
      </c>
      <c r="F942" s="21" t="s">
        <v>7197</v>
      </c>
      <c r="G942" s="15" t="s">
        <v>7201</v>
      </c>
      <c r="H942" s="14"/>
      <c r="I942" s="22" t="s">
        <v>267</v>
      </c>
      <c r="J942" s="13"/>
      <c r="K942" s="28" t="str">
        <f t="shared" si="114"/>
        <v>小児科外来 リーダー看護師</v>
      </c>
      <c r="L942" s="13">
        <f t="shared" si="120"/>
        <v>25</v>
      </c>
      <c r="M942" s="61" t="s">
        <v>977</v>
      </c>
      <c r="N942" s="13" t="s">
        <v>7359</v>
      </c>
      <c r="O942" s="13"/>
      <c r="P942" s="13"/>
      <c r="Q942" s="13"/>
      <c r="R942" s="17">
        <v>44951</v>
      </c>
      <c r="S942" s="80" t="s">
        <v>6531</v>
      </c>
      <c r="T942" s="18"/>
      <c r="U942" s="13">
        <v>832839</v>
      </c>
      <c r="V942" s="13">
        <v>2839</v>
      </c>
      <c r="W942" s="13"/>
      <c r="X942" s="13"/>
      <c r="Y942" s="13" t="s">
        <v>5709</v>
      </c>
      <c r="Z942" s="13"/>
      <c r="AA942" s="102"/>
      <c r="AB942" s="103"/>
      <c r="AC942" s="12">
        <f t="shared" si="115"/>
        <v>2</v>
      </c>
      <c r="AD942" s="103"/>
      <c r="AE942" s="12">
        <f t="shared" si="116"/>
        <v>2</v>
      </c>
      <c r="AF942" s="103"/>
      <c r="AG942" s="12">
        <f t="shared" si="117"/>
        <v>2</v>
      </c>
      <c r="AH942" s="103"/>
      <c r="AI942" s="12">
        <f t="shared" si="118"/>
        <v>2</v>
      </c>
      <c r="AJ942" s="103"/>
      <c r="AK942" s="12">
        <f t="shared" si="119"/>
        <v>2</v>
      </c>
    </row>
    <row r="943" spans="1:37" ht="13.5" customHeight="1">
      <c r="A943" s="20" t="s">
        <v>8675</v>
      </c>
      <c r="B943" s="13" t="s">
        <v>3144</v>
      </c>
      <c r="C943" s="13"/>
      <c r="D943" s="13" t="s">
        <v>8676</v>
      </c>
      <c r="E943" s="21" t="s">
        <v>10353</v>
      </c>
      <c r="F943" s="21" t="s">
        <v>8677</v>
      </c>
      <c r="G943" s="15" t="s">
        <v>10640</v>
      </c>
      <c r="H943" s="14"/>
      <c r="I943" s="22" t="s">
        <v>931</v>
      </c>
      <c r="J943" s="13"/>
      <c r="K943" s="28" t="str">
        <f t="shared" si="114"/>
        <v>臨床工学部 時間外対応</v>
      </c>
      <c r="L943" s="13">
        <f t="shared" si="120"/>
        <v>21</v>
      </c>
      <c r="M943" s="61" t="s">
        <v>10354</v>
      </c>
      <c r="N943" s="13" t="s">
        <v>7359</v>
      </c>
      <c r="O943" s="13"/>
      <c r="P943" s="13"/>
      <c r="Q943" s="13"/>
      <c r="R943" s="17">
        <v>45383</v>
      </c>
      <c r="S943" s="80" t="s">
        <v>6531</v>
      </c>
      <c r="T943" s="18"/>
      <c r="U943" s="13">
        <v>833052</v>
      </c>
      <c r="V943" s="13">
        <v>3052</v>
      </c>
      <c r="W943" s="13"/>
      <c r="X943" s="13"/>
      <c r="Y943" s="13" t="s">
        <v>5709</v>
      </c>
      <c r="Z943" s="13"/>
      <c r="AA943" s="102"/>
      <c r="AB943" s="103"/>
      <c r="AC943" s="12">
        <f t="shared" si="115"/>
        <v>2</v>
      </c>
      <c r="AD943" s="103"/>
      <c r="AE943" s="12">
        <f t="shared" si="116"/>
        <v>2</v>
      </c>
      <c r="AF943" s="103"/>
      <c r="AG943" s="12">
        <f t="shared" si="117"/>
        <v>2</v>
      </c>
      <c r="AH943" s="103"/>
      <c r="AI943" s="12">
        <f t="shared" si="118"/>
        <v>2</v>
      </c>
      <c r="AJ943" s="103"/>
      <c r="AK943" s="12">
        <f t="shared" si="119"/>
        <v>2</v>
      </c>
    </row>
    <row r="944" spans="1:37" ht="13.5" customHeight="1">
      <c r="A944" s="20" t="s">
        <v>1143</v>
      </c>
      <c r="B944" s="13" t="s">
        <v>3145</v>
      </c>
      <c r="C944" s="13"/>
      <c r="D944" s="13" t="s">
        <v>3234</v>
      </c>
      <c r="E944" s="21" t="s">
        <v>5771</v>
      </c>
      <c r="F944" s="21" t="s">
        <v>6107</v>
      </c>
      <c r="G944" s="15" t="s">
        <v>3440</v>
      </c>
      <c r="H944" s="14"/>
      <c r="I944" s="22"/>
      <c r="J944" s="13"/>
      <c r="K944" s="28" t="str">
        <f t="shared" si="114"/>
        <v>病院情報セ ヘルプデスク　３１９２</v>
      </c>
      <c r="L944" s="13">
        <f t="shared" si="120"/>
        <v>33</v>
      </c>
      <c r="M944" s="61" t="s">
        <v>6181</v>
      </c>
      <c r="N944" s="13" t="s">
        <v>7359</v>
      </c>
      <c r="O944" s="13"/>
      <c r="P944" s="13"/>
      <c r="Q944" s="13"/>
      <c r="R944" s="17">
        <v>43190</v>
      </c>
      <c r="S944" s="80" t="s">
        <v>6533</v>
      </c>
      <c r="T944" s="18"/>
      <c r="U944" s="13" t="s">
        <v>1261</v>
      </c>
      <c r="V944" s="13" t="s">
        <v>3801</v>
      </c>
      <c r="W944" s="13"/>
      <c r="X944" s="13"/>
      <c r="Y944" s="13" t="s">
        <v>5709</v>
      </c>
      <c r="Z944" s="12"/>
      <c r="AA944" s="102"/>
      <c r="AB944" s="103"/>
      <c r="AC944" s="12">
        <f t="shared" si="115"/>
        <v>2</v>
      </c>
      <c r="AD944" s="103"/>
      <c r="AE944" s="12">
        <f t="shared" si="116"/>
        <v>2</v>
      </c>
      <c r="AF944" s="103"/>
      <c r="AG944" s="12">
        <f t="shared" si="117"/>
        <v>2</v>
      </c>
      <c r="AH944" s="103"/>
      <c r="AI944" s="12">
        <f t="shared" si="118"/>
        <v>2</v>
      </c>
      <c r="AJ944" s="103"/>
      <c r="AK944" s="12">
        <f t="shared" si="119"/>
        <v>2</v>
      </c>
    </row>
    <row r="945" spans="1:37" ht="13.5" customHeight="1">
      <c r="A945" s="20" t="s">
        <v>1144</v>
      </c>
      <c r="B945" s="13" t="s">
        <v>3145</v>
      </c>
      <c r="C945" s="13"/>
      <c r="D945" s="13" t="s">
        <v>3235</v>
      </c>
      <c r="E945" s="21" t="s">
        <v>5771</v>
      </c>
      <c r="F945" s="21" t="s">
        <v>6108</v>
      </c>
      <c r="G945" s="15" t="s">
        <v>3441</v>
      </c>
      <c r="H945" s="14"/>
      <c r="I945" s="22"/>
      <c r="J945" s="13"/>
      <c r="K945" s="28" t="str">
        <f t="shared" si="114"/>
        <v>病院情報セ ヘルプデスク　３１９３</v>
      </c>
      <c r="L945" s="13">
        <f t="shared" si="120"/>
        <v>33</v>
      </c>
      <c r="M945" s="61" t="s">
        <v>6181</v>
      </c>
      <c r="N945" s="13" t="s">
        <v>7359</v>
      </c>
      <c r="O945" s="13"/>
      <c r="P945" s="13"/>
      <c r="Q945" s="13"/>
      <c r="R945" s="17">
        <v>43190</v>
      </c>
      <c r="S945" s="80" t="s">
        <v>6533</v>
      </c>
      <c r="T945" s="18"/>
      <c r="U945" s="13" t="s">
        <v>1144</v>
      </c>
      <c r="V945" s="13" t="s">
        <v>3802</v>
      </c>
      <c r="W945" s="13"/>
      <c r="X945" s="13"/>
      <c r="Y945" s="13" t="s">
        <v>5709</v>
      </c>
      <c r="Z945" s="12"/>
      <c r="AA945" s="102"/>
      <c r="AB945" s="103"/>
      <c r="AC945" s="12">
        <f t="shared" si="115"/>
        <v>2</v>
      </c>
      <c r="AD945" s="103"/>
      <c r="AE945" s="12">
        <f t="shared" si="116"/>
        <v>2</v>
      </c>
      <c r="AF945" s="103"/>
      <c r="AG945" s="12">
        <f t="shared" si="117"/>
        <v>2</v>
      </c>
      <c r="AH945" s="103"/>
      <c r="AI945" s="12">
        <f t="shared" si="118"/>
        <v>2</v>
      </c>
      <c r="AJ945" s="103"/>
      <c r="AK945" s="12">
        <f t="shared" si="119"/>
        <v>2</v>
      </c>
    </row>
    <row r="946" spans="1:37" ht="13.5" customHeight="1">
      <c r="A946" s="20" t="s">
        <v>312</v>
      </c>
      <c r="B946" s="13" t="s">
        <v>3146</v>
      </c>
      <c r="C946" s="13"/>
      <c r="D946" s="13" t="s">
        <v>3236</v>
      </c>
      <c r="E946" s="21" t="s">
        <v>5773</v>
      </c>
      <c r="F946" s="21" t="s">
        <v>6109</v>
      </c>
      <c r="G946" s="15" t="s">
        <v>3460</v>
      </c>
      <c r="H946" s="14"/>
      <c r="I946" s="22"/>
      <c r="J946" s="13"/>
      <c r="K946" s="28" t="str">
        <f t="shared" si="114"/>
        <v xml:space="preserve"> ［内科外来］３２００</v>
      </c>
      <c r="L946" s="13">
        <f t="shared" si="120"/>
        <v>21</v>
      </c>
      <c r="M946" s="61" t="s">
        <v>3512</v>
      </c>
      <c r="N946" s="13" t="s">
        <v>7359</v>
      </c>
      <c r="O946" s="13"/>
      <c r="P946" s="13"/>
      <c r="Q946" s="13"/>
      <c r="R946" s="17">
        <v>40273</v>
      </c>
      <c r="S946" s="80" t="s">
        <v>6533</v>
      </c>
      <c r="T946" s="18"/>
      <c r="U946" s="13" t="s">
        <v>1282</v>
      </c>
      <c r="V946" s="13" t="s">
        <v>3803</v>
      </c>
      <c r="W946" s="13">
        <v>14</v>
      </c>
      <c r="X946" s="13"/>
      <c r="Y946" s="13" t="s">
        <v>5709</v>
      </c>
      <c r="Z946" s="12"/>
      <c r="AA946" s="103"/>
      <c r="AB946" s="103"/>
      <c r="AC946" s="12">
        <f t="shared" si="115"/>
        <v>2</v>
      </c>
      <c r="AD946" s="103"/>
      <c r="AE946" s="12">
        <f t="shared" si="116"/>
        <v>2</v>
      </c>
      <c r="AF946" s="103"/>
      <c r="AG946" s="12">
        <f t="shared" si="117"/>
        <v>2</v>
      </c>
      <c r="AH946" s="103"/>
      <c r="AI946" s="12">
        <f t="shared" si="118"/>
        <v>2</v>
      </c>
      <c r="AJ946" s="103"/>
      <c r="AK946" s="12">
        <f t="shared" si="119"/>
        <v>2</v>
      </c>
    </row>
    <row r="947" spans="1:37" ht="13.5" customHeight="1">
      <c r="A947" s="20" t="s">
        <v>23</v>
      </c>
      <c r="B947" s="13" t="s">
        <v>3146</v>
      </c>
      <c r="C947" s="13"/>
      <c r="D947" s="13" t="s">
        <v>3237</v>
      </c>
      <c r="E947" s="21" t="s">
        <v>5773</v>
      </c>
      <c r="F947" s="21" t="s">
        <v>6110</v>
      </c>
      <c r="G947" s="15" t="s">
        <v>3453</v>
      </c>
      <c r="H947" s="14"/>
      <c r="I947" s="22"/>
      <c r="J947" s="13"/>
      <c r="K947" s="28" t="str">
        <f t="shared" si="114"/>
        <v xml:space="preserve"> ［精神神経外来］３２１７</v>
      </c>
      <c r="L947" s="13">
        <f t="shared" si="120"/>
        <v>25</v>
      </c>
      <c r="M947" s="61" t="s">
        <v>3512</v>
      </c>
      <c r="N947" s="13" t="s">
        <v>7359</v>
      </c>
      <c r="O947" s="13"/>
      <c r="P947" s="13"/>
      <c r="Q947" s="13"/>
      <c r="R947" s="17">
        <v>40273</v>
      </c>
      <c r="S947" s="80" t="s">
        <v>6533</v>
      </c>
      <c r="T947" s="18"/>
      <c r="U947" s="13" t="s">
        <v>1283</v>
      </c>
      <c r="V947" s="13" t="s">
        <v>3804</v>
      </c>
      <c r="W947" s="13">
        <v>25</v>
      </c>
      <c r="X947" s="13"/>
      <c r="Y947" s="13" t="s">
        <v>5709</v>
      </c>
      <c r="Z947" s="12"/>
      <c r="AA947" s="103"/>
      <c r="AB947" s="103"/>
      <c r="AC947" s="12">
        <f t="shared" si="115"/>
        <v>2</v>
      </c>
      <c r="AD947" s="103"/>
      <c r="AE947" s="12">
        <f t="shared" si="116"/>
        <v>2</v>
      </c>
      <c r="AF947" s="103"/>
      <c r="AG947" s="12">
        <f t="shared" si="117"/>
        <v>2</v>
      </c>
      <c r="AH947" s="103"/>
      <c r="AI947" s="12">
        <f t="shared" si="118"/>
        <v>2</v>
      </c>
      <c r="AJ947" s="103"/>
      <c r="AK947" s="12">
        <f t="shared" si="119"/>
        <v>2</v>
      </c>
    </row>
    <row r="948" spans="1:37" ht="13.5" customHeight="1">
      <c r="A948" s="20" t="s">
        <v>24</v>
      </c>
      <c r="B948" s="13" t="s">
        <v>3146</v>
      </c>
      <c r="C948" s="13"/>
      <c r="D948" s="13" t="s">
        <v>3238</v>
      </c>
      <c r="E948" s="21" t="s">
        <v>5773</v>
      </c>
      <c r="F948" s="21" t="s">
        <v>6111</v>
      </c>
      <c r="G948" s="15" t="s">
        <v>3464</v>
      </c>
      <c r="H948" s="14"/>
      <c r="I948" s="22"/>
      <c r="J948" s="13"/>
      <c r="K948" s="28" t="str">
        <f t="shared" si="114"/>
        <v xml:space="preserve"> ［小児科外来］３２２２</v>
      </c>
      <c r="L948" s="13">
        <f t="shared" si="120"/>
        <v>23</v>
      </c>
      <c r="M948" s="61" t="s">
        <v>3512</v>
      </c>
      <c r="N948" s="13" t="s">
        <v>7359</v>
      </c>
      <c r="O948" s="13"/>
      <c r="P948" s="13"/>
      <c r="Q948" s="13"/>
      <c r="R948" s="17">
        <v>40273</v>
      </c>
      <c r="S948" s="80" t="s">
        <v>6533</v>
      </c>
      <c r="T948" s="18"/>
      <c r="U948" s="13" t="s">
        <v>1284</v>
      </c>
      <c r="V948" s="13" t="s">
        <v>3805</v>
      </c>
      <c r="W948" s="13">
        <v>26</v>
      </c>
      <c r="X948" s="13"/>
      <c r="Y948" s="13" t="s">
        <v>5709</v>
      </c>
      <c r="Z948" s="12"/>
      <c r="AA948" s="103"/>
      <c r="AB948" s="103"/>
      <c r="AC948" s="12">
        <f t="shared" si="115"/>
        <v>2</v>
      </c>
      <c r="AD948" s="103"/>
      <c r="AE948" s="12">
        <f t="shared" si="116"/>
        <v>2</v>
      </c>
      <c r="AF948" s="103"/>
      <c r="AG948" s="12">
        <f t="shared" si="117"/>
        <v>2</v>
      </c>
      <c r="AH948" s="103"/>
      <c r="AI948" s="12">
        <f t="shared" si="118"/>
        <v>2</v>
      </c>
      <c r="AJ948" s="103"/>
      <c r="AK948" s="12">
        <f t="shared" si="119"/>
        <v>2</v>
      </c>
    </row>
    <row r="949" spans="1:37" ht="13.5" customHeight="1">
      <c r="A949" s="20" t="s">
        <v>13</v>
      </c>
      <c r="B949" s="13" t="s">
        <v>3146</v>
      </c>
      <c r="C949" s="13"/>
      <c r="D949" s="13" t="s">
        <v>3239</v>
      </c>
      <c r="E949" s="21" t="s">
        <v>5773</v>
      </c>
      <c r="F949" s="21" t="s">
        <v>6112</v>
      </c>
      <c r="G949" s="15" t="s">
        <v>3450</v>
      </c>
      <c r="H949" s="14"/>
      <c r="I949" s="22"/>
      <c r="J949" s="13"/>
      <c r="K949" s="28" t="str">
        <f t="shared" si="114"/>
        <v xml:space="preserve"> ［外科外来］３２２７</v>
      </c>
      <c r="L949" s="13">
        <f t="shared" si="120"/>
        <v>21</v>
      </c>
      <c r="M949" s="61" t="s">
        <v>3512</v>
      </c>
      <c r="N949" s="13" t="s">
        <v>7359</v>
      </c>
      <c r="O949" s="13"/>
      <c r="P949" s="13"/>
      <c r="Q949" s="13"/>
      <c r="R949" s="17">
        <v>40273</v>
      </c>
      <c r="S949" s="80" t="s">
        <v>6533</v>
      </c>
      <c r="T949" s="18"/>
      <c r="U949" s="13" t="s">
        <v>1285</v>
      </c>
      <c r="V949" s="13" t="s">
        <v>3806</v>
      </c>
      <c r="W949" s="13">
        <v>15</v>
      </c>
      <c r="X949" s="13"/>
      <c r="Y949" s="13" t="s">
        <v>5709</v>
      </c>
      <c r="Z949" s="12"/>
      <c r="AA949" s="103"/>
      <c r="AB949" s="103"/>
      <c r="AC949" s="12">
        <f t="shared" si="115"/>
        <v>2</v>
      </c>
      <c r="AD949" s="103"/>
      <c r="AE949" s="12">
        <f t="shared" si="116"/>
        <v>2</v>
      </c>
      <c r="AF949" s="103"/>
      <c r="AG949" s="12">
        <f t="shared" si="117"/>
        <v>2</v>
      </c>
      <c r="AH949" s="103"/>
      <c r="AI949" s="12">
        <f t="shared" si="118"/>
        <v>2</v>
      </c>
      <c r="AJ949" s="103"/>
      <c r="AK949" s="12">
        <f t="shared" si="119"/>
        <v>2</v>
      </c>
    </row>
    <row r="950" spans="1:37" ht="13.5" customHeight="1">
      <c r="A950" s="20" t="s">
        <v>18</v>
      </c>
      <c r="B950" s="13" t="s">
        <v>3146</v>
      </c>
      <c r="C950" s="13"/>
      <c r="D950" s="13" t="s">
        <v>3240</v>
      </c>
      <c r="E950" s="21" t="s">
        <v>5773</v>
      </c>
      <c r="F950" s="21" t="s">
        <v>6113</v>
      </c>
      <c r="G950" s="15" t="s">
        <v>3455</v>
      </c>
      <c r="H950" s="14"/>
      <c r="I950" s="22"/>
      <c r="J950" s="13"/>
      <c r="K950" s="28" t="str">
        <f t="shared" si="114"/>
        <v xml:space="preserve"> ［整形外科外来］３２３９</v>
      </c>
      <c r="L950" s="13">
        <f t="shared" si="120"/>
        <v>25</v>
      </c>
      <c r="M950" s="61" t="s">
        <v>3512</v>
      </c>
      <c r="N950" s="13" t="s">
        <v>7359</v>
      </c>
      <c r="O950" s="13"/>
      <c r="P950" s="13"/>
      <c r="Q950" s="13"/>
      <c r="R950" s="17">
        <v>40273</v>
      </c>
      <c r="S950" s="80" t="s">
        <v>6533</v>
      </c>
      <c r="T950" s="18"/>
      <c r="U950" s="13" t="s">
        <v>1286</v>
      </c>
      <c r="V950" s="13" t="s">
        <v>3807</v>
      </c>
      <c r="W950" s="13">
        <v>20</v>
      </c>
      <c r="X950" s="13"/>
      <c r="Y950" s="13" t="s">
        <v>5709</v>
      </c>
      <c r="Z950" s="12"/>
      <c r="AA950" s="103"/>
      <c r="AB950" s="103"/>
      <c r="AC950" s="12">
        <f t="shared" si="115"/>
        <v>2</v>
      </c>
      <c r="AD950" s="103"/>
      <c r="AE950" s="12">
        <f t="shared" si="116"/>
        <v>2</v>
      </c>
      <c r="AF950" s="103"/>
      <c r="AG950" s="12">
        <f t="shared" si="117"/>
        <v>2</v>
      </c>
      <c r="AH950" s="103"/>
      <c r="AI950" s="12">
        <f t="shared" si="118"/>
        <v>2</v>
      </c>
      <c r="AJ950" s="103"/>
      <c r="AK950" s="12">
        <f t="shared" si="119"/>
        <v>2</v>
      </c>
    </row>
    <row r="951" spans="1:37" ht="13.5" customHeight="1">
      <c r="A951" s="20" t="s">
        <v>21</v>
      </c>
      <c r="B951" s="13" t="s">
        <v>3146</v>
      </c>
      <c r="C951" s="13"/>
      <c r="D951" s="13" t="s">
        <v>3241</v>
      </c>
      <c r="E951" s="21" t="s">
        <v>5773</v>
      </c>
      <c r="F951" s="21" t="s">
        <v>6114</v>
      </c>
      <c r="G951" s="15" t="s">
        <v>3444</v>
      </c>
      <c r="H951" s="14"/>
      <c r="I951" s="22"/>
      <c r="J951" s="13"/>
      <c r="K951" s="28" t="str">
        <f t="shared" si="114"/>
        <v xml:space="preserve"> ［脳神経外来］３２４４</v>
      </c>
      <c r="L951" s="13">
        <f t="shared" si="120"/>
        <v>23</v>
      </c>
      <c r="M951" s="61" t="s">
        <v>3512</v>
      </c>
      <c r="N951" s="13" t="s">
        <v>7359</v>
      </c>
      <c r="O951" s="13"/>
      <c r="P951" s="13"/>
      <c r="Q951" s="13"/>
      <c r="R951" s="17">
        <v>40273</v>
      </c>
      <c r="S951" s="80" t="s">
        <v>6533</v>
      </c>
      <c r="T951" s="18"/>
      <c r="U951" s="13" t="s">
        <v>1287</v>
      </c>
      <c r="V951" s="13" t="s">
        <v>3808</v>
      </c>
      <c r="W951" s="13">
        <v>23</v>
      </c>
      <c r="X951" s="13"/>
      <c r="Y951" s="13" t="s">
        <v>5709</v>
      </c>
      <c r="Z951" s="12"/>
      <c r="AA951" s="103"/>
      <c r="AB951" s="103"/>
      <c r="AC951" s="12">
        <f t="shared" si="115"/>
        <v>2</v>
      </c>
      <c r="AD951" s="103"/>
      <c r="AE951" s="12">
        <f t="shared" si="116"/>
        <v>2</v>
      </c>
      <c r="AF951" s="103"/>
      <c r="AG951" s="12">
        <f t="shared" si="117"/>
        <v>2</v>
      </c>
      <c r="AH951" s="103"/>
      <c r="AI951" s="12">
        <f t="shared" si="118"/>
        <v>2</v>
      </c>
      <c r="AJ951" s="103"/>
      <c r="AK951" s="12">
        <f t="shared" si="119"/>
        <v>2</v>
      </c>
    </row>
    <row r="952" spans="1:37" ht="13.5" customHeight="1">
      <c r="A952" s="20" t="s">
        <v>19</v>
      </c>
      <c r="B952" s="13" t="s">
        <v>3146</v>
      </c>
      <c r="C952" s="13"/>
      <c r="D952" s="13" t="s">
        <v>3242</v>
      </c>
      <c r="E952" s="21" t="s">
        <v>5773</v>
      </c>
      <c r="F952" s="21" t="s">
        <v>6115</v>
      </c>
      <c r="G952" s="15" t="s">
        <v>3448</v>
      </c>
      <c r="H952" s="14"/>
      <c r="I952" s="22"/>
      <c r="J952" s="13"/>
      <c r="K952" s="28" t="str">
        <f t="shared" si="114"/>
        <v xml:space="preserve"> ［皮膚科外来］３２４９</v>
      </c>
      <c r="L952" s="13">
        <f t="shared" si="120"/>
        <v>23</v>
      </c>
      <c r="M952" s="61" t="s">
        <v>3512</v>
      </c>
      <c r="N952" s="13" t="s">
        <v>7359</v>
      </c>
      <c r="O952" s="13"/>
      <c r="P952" s="13"/>
      <c r="Q952" s="13"/>
      <c r="R952" s="17">
        <v>40273</v>
      </c>
      <c r="S952" s="80" t="s">
        <v>6533</v>
      </c>
      <c r="T952" s="18"/>
      <c r="U952" s="13" t="s">
        <v>1288</v>
      </c>
      <c r="V952" s="13" t="s">
        <v>3809</v>
      </c>
      <c r="W952" s="13">
        <v>21</v>
      </c>
      <c r="X952" s="13"/>
      <c r="Y952" s="13" t="s">
        <v>5709</v>
      </c>
      <c r="Z952" s="12"/>
      <c r="AA952" s="103"/>
      <c r="AB952" s="103"/>
      <c r="AC952" s="12">
        <f t="shared" si="115"/>
        <v>2</v>
      </c>
      <c r="AD952" s="103"/>
      <c r="AE952" s="12">
        <f t="shared" si="116"/>
        <v>2</v>
      </c>
      <c r="AF952" s="103"/>
      <c r="AG952" s="12">
        <f t="shared" si="117"/>
        <v>2</v>
      </c>
      <c r="AH952" s="103"/>
      <c r="AI952" s="12">
        <f t="shared" si="118"/>
        <v>2</v>
      </c>
      <c r="AJ952" s="103"/>
      <c r="AK952" s="12">
        <f t="shared" si="119"/>
        <v>2</v>
      </c>
    </row>
    <row r="953" spans="1:37" ht="13.5" customHeight="1">
      <c r="A953" s="20" t="s">
        <v>15</v>
      </c>
      <c r="B953" s="13" t="s">
        <v>3146</v>
      </c>
      <c r="C953" s="13"/>
      <c r="D953" s="13" t="s">
        <v>3243</v>
      </c>
      <c r="E953" s="21" t="s">
        <v>5773</v>
      </c>
      <c r="F953" s="21" t="s">
        <v>6116</v>
      </c>
      <c r="G953" s="15" t="s">
        <v>3452</v>
      </c>
      <c r="H953" s="14"/>
      <c r="I953" s="22"/>
      <c r="J953" s="13"/>
      <c r="K953" s="28" t="str">
        <f t="shared" si="114"/>
        <v xml:space="preserve"> ［泌尿器外来］３２５４</v>
      </c>
      <c r="L953" s="13">
        <f t="shared" si="120"/>
        <v>23</v>
      </c>
      <c r="M953" s="61" t="s">
        <v>3512</v>
      </c>
      <c r="N953" s="13" t="s">
        <v>7359</v>
      </c>
      <c r="O953" s="13"/>
      <c r="P953" s="13"/>
      <c r="Q953" s="13"/>
      <c r="R953" s="17">
        <v>40273</v>
      </c>
      <c r="S953" s="80" t="s">
        <v>6533</v>
      </c>
      <c r="T953" s="18"/>
      <c r="U953" s="13" t="s">
        <v>1289</v>
      </c>
      <c r="V953" s="13" t="s">
        <v>3810</v>
      </c>
      <c r="W953" s="13">
        <v>17</v>
      </c>
      <c r="X953" s="13"/>
      <c r="Y953" s="13" t="s">
        <v>5709</v>
      </c>
      <c r="Z953" s="12"/>
      <c r="AA953" s="103"/>
      <c r="AB953" s="103"/>
      <c r="AC953" s="12">
        <f t="shared" si="115"/>
        <v>2</v>
      </c>
      <c r="AD953" s="103"/>
      <c r="AE953" s="12">
        <f t="shared" si="116"/>
        <v>2</v>
      </c>
      <c r="AF953" s="103"/>
      <c r="AG953" s="12">
        <f t="shared" si="117"/>
        <v>2</v>
      </c>
      <c r="AH953" s="103"/>
      <c r="AI953" s="12">
        <f t="shared" si="118"/>
        <v>2</v>
      </c>
      <c r="AJ953" s="103"/>
      <c r="AK953" s="12">
        <f t="shared" si="119"/>
        <v>2</v>
      </c>
    </row>
    <row r="954" spans="1:37" ht="13.5" customHeight="1">
      <c r="A954" s="20" t="s">
        <v>16</v>
      </c>
      <c r="B954" s="13" t="s">
        <v>3146</v>
      </c>
      <c r="C954" s="13"/>
      <c r="D954" s="13" t="s">
        <v>3244</v>
      </c>
      <c r="E954" s="21" t="s">
        <v>5773</v>
      </c>
      <c r="F954" s="21" t="s">
        <v>6117</v>
      </c>
      <c r="G954" s="15" t="s">
        <v>3447</v>
      </c>
      <c r="H954" s="14"/>
      <c r="I954" s="22"/>
      <c r="J954" s="13"/>
      <c r="K954" s="28" t="str">
        <f t="shared" si="114"/>
        <v xml:space="preserve"> ［眼科外来］３２５９</v>
      </c>
      <c r="L954" s="13">
        <f t="shared" si="120"/>
        <v>21</v>
      </c>
      <c r="M954" s="61" t="s">
        <v>3512</v>
      </c>
      <c r="N954" s="13" t="s">
        <v>7359</v>
      </c>
      <c r="O954" s="13"/>
      <c r="P954" s="13"/>
      <c r="Q954" s="13"/>
      <c r="R954" s="17">
        <v>40273</v>
      </c>
      <c r="S954" s="80" t="s">
        <v>6533</v>
      </c>
      <c r="T954" s="18"/>
      <c r="U954" s="13" t="s">
        <v>1290</v>
      </c>
      <c r="V954" s="13" t="s">
        <v>3811</v>
      </c>
      <c r="W954" s="13">
        <v>18</v>
      </c>
      <c r="X954" s="13"/>
      <c r="Y954" s="13" t="s">
        <v>5709</v>
      </c>
      <c r="Z954" s="12"/>
      <c r="AA954" s="103"/>
      <c r="AB954" s="103"/>
      <c r="AC954" s="12">
        <f t="shared" si="115"/>
        <v>2</v>
      </c>
      <c r="AD954" s="103"/>
      <c r="AE954" s="12">
        <f t="shared" si="116"/>
        <v>2</v>
      </c>
      <c r="AF954" s="103"/>
      <c r="AG954" s="12">
        <f t="shared" si="117"/>
        <v>2</v>
      </c>
      <c r="AH954" s="103"/>
      <c r="AI954" s="12">
        <f t="shared" si="118"/>
        <v>2</v>
      </c>
      <c r="AJ954" s="103"/>
      <c r="AK954" s="12">
        <f t="shared" si="119"/>
        <v>2</v>
      </c>
    </row>
    <row r="955" spans="1:37" ht="13.5" customHeight="1">
      <c r="A955" s="20" t="s">
        <v>17</v>
      </c>
      <c r="B955" s="13" t="s">
        <v>3146</v>
      </c>
      <c r="C955" s="13"/>
      <c r="D955" s="13" t="s">
        <v>3245</v>
      </c>
      <c r="E955" s="21" t="s">
        <v>5773</v>
      </c>
      <c r="F955" s="21" t="s">
        <v>6118</v>
      </c>
      <c r="G955" s="15" t="s">
        <v>3449</v>
      </c>
      <c r="H955" s="14"/>
      <c r="I955" s="22"/>
      <c r="J955" s="13"/>
      <c r="K955" s="28" t="str">
        <f t="shared" si="114"/>
        <v xml:space="preserve"> ［耳鼻科外来］３２６４</v>
      </c>
      <c r="L955" s="13">
        <f t="shared" si="120"/>
        <v>23</v>
      </c>
      <c r="M955" s="61" t="s">
        <v>3512</v>
      </c>
      <c r="N955" s="13" t="s">
        <v>7359</v>
      </c>
      <c r="O955" s="13"/>
      <c r="P955" s="13"/>
      <c r="Q955" s="13"/>
      <c r="R955" s="17">
        <v>40273</v>
      </c>
      <c r="S955" s="80" t="s">
        <v>6533</v>
      </c>
      <c r="T955" s="18"/>
      <c r="U955" s="13" t="s">
        <v>1291</v>
      </c>
      <c r="V955" s="13" t="s">
        <v>3812</v>
      </c>
      <c r="W955" s="13">
        <v>19</v>
      </c>
      <c r="X955" s="13"/>
      <c r="Y955" s="13" t="s">
        <v>5709</v>
      </c>
      <c r="Z955" s="12"/>
      <c r="AA955" s="103"/>
      <c r="AB955" s="103"/>
      <c r="AC955" s="12">
        <f t="shared" si="115"/>
        <v>2</v>
      </c>
      <c r="AD955" s="103"/>
      <c r="AE955" s="12">
        <f t="shared" si="116"/>
        <v>2</v>
      </c>
      <c r="AF955" s="103"/>
      <c r="AG955" s="12">
        <f t="shared" si="117"/>
        <v>2</v>
      </c>
      <c r="AH955" s="103"/>
      <c r="AI955" s="12">
        <f t="shared" si="118"/>
        <v>2</v>
      </c>
      <c r="AJ955" s="103"/>
      <c r="AK955" s="12">
        <f t="shared" si="119"/>
        <v>2</v>
      </c>
    </row>
    <row r="956" spans="1:37" ht="13.5" customHeight="1">
      <c r="A956" s="20" t="s">
        <v>25</v>
      </c>
      <c r="B956" s="13" t="s">
        <v>3146</v>
      </c>
      <c r="C956" s="13"/>
      <c r="D956" s="13" t="s">
        <v>3246</v>
      </c>
      <c r="E956" s="21" t="s">
        <v>5773</v>
      </c>
      <c r="F956" s="21" t="s">
        <v>6119</v>
      </c>
      <c r="G956" s="15" t="s">
        <v>3465</v>
      </c>
      <c r="H956" s="14"/>
      <c r="I956" s="22"/>
      <c r="J956" s="13"/>
      <c r="K956" s="28" t="str">
        <f t="shared" si="114"/>
        <v xml:space="preserve"> ［産科婦人外来］３２７４</v>
      </c>
      <c r="L956" s="13">
        <f t="shared" si="120"/>
        <v>25</v>
      </c>
      <c r="M956" s="61" t="s">
        <v>3512</v>
      </c>
      <c r="N956" s="13" t="s">
        <v>7359</v>
      </c>
      <c r="O956" s="13"/>
      <c r="P956" s="13"/>
      <c r="Q956" s="13"/>
      <c r="R956" s="17">
        <v>40273</v>
      </c>
      <c r="S956" s="80" t="s">
        <v>6533</v>
      </c>
      <c r="T956" s="18"/>
      <c r="U956" s="13" t="s">
        <v>1292</v>
      </c>
      <c r="V956" s="13" t="s">
        <v>3813</v>
      </c>
      <c r="W956" s="13">
        <v>27</v>
      </c>
      <c r="X956" s="13"/>
      <c r="Y956" s="13" t="s">
        <v>5709</v>
      </c>
      <c r="Z956" s="12"/>
      <c r="AA956" s="103"/>
      <c r="AB956" s="103"/>
      <c r="AC956" s="12">
        <f t="shared" si="115"/>
        <v>2</v>
      </c>
      <c r="AD956" s="103"/>
      <c r="AE956" s="12">
        <f t="shared" si="116"/>
        <v>2</v>
      </c>
      <c r="AF956" s="103"/>
      <c r="AG956" s="12">
        <f t="shared" si="117"/>
        <v>2</v>
      </c>
      <c r="AH956" s="103"/>
      <c r="AI956" s="12">
        <f t="shared" si="118"/>
        <v>2</v>
      </c>
      <c r="AJ956" s="103"/>
      <c r="AK956" s="12">
        <f t="shared" si="119"/>
        <v>2</v>
      </c>
    </row>
    <row r="957" spans="1:37" ht="13.5" customHeight="1">
      <c r="A957" s="20" t="s">
        <v>22</v>
      </c>
      <c r="B957" s="13" t="s">
        <v>3146</v>
      </c>
      <c r="C957" s="13"/>
      <c r="D957" s="13" t="s">
        <v>3247</v>
      </c>
      <c r="E957" s="21" t="s">
        <v>5773</v>
      </c>
      <c r="F957" s="21" t="s">
        <v>6120</v>
      </c>
      <c r="G957" s="15" t="s">
        <v>3445</v>
      </c>
      <c r="H957" s="14"/>
      <c r="I957" s="22"/>
      <c r="J957" s="13"/>
      <c r="K957" s="28" t="str">
        <f t="shared" si="114"/>
        <v xml:space="preserve"> ［麻酔科外来］３２８１</v>
      </c>
      <c r="L957" s="13">
        <f t="shared" si="120"/>
        <v>23</v>
      </c>
      <c r="M957" s="61" t="s">
        <v>3512</v>
      </c>
      <c r="N957" s="13" t="s">
        <v>7359</v>
      </c>
      <c r="O957" s="13"/>
      <c r="P957" s="13"/>
      <c r="Q957" s="13"/>
      <c r="R957" s="17">
        <v>40273</v>
      </c>
      <c r="S957" s="80" t="s">
        <v>6533</v>
      </c>
      <c r="T957" s="18"/>
      <c r="U957" s="13" t="s">
        <v>1293</v>
      </c>
      <c r="V957" s="13" t="s">
        <v>3814</v>
      </c>
      <c r="W957" s="13">
        <v>24</v>
      </c>
      <c r="X957" s="13"/>
      <c r="Y957" s="13" t="s">
        <v>5709</v>
      </c>
      <c r="Z957" s="12"/>
      <c r="AA957" s="103"/>
      <c r="AB957" s="103"/>
      <c r="AC957" s="12">
        <f t="shared" si="115"/>
        <v>2</v>
      </c>
      <c r="AD957" s="103"/>
      <c r="AE957" s="12">
        <f t="shared" si="116"/>
        <v>2</v>
      </c>
      <c r="AF957" s="103"/>
      <c r="AG957" s="12">
        <f t="shared" si="117"/>
        <v>2</v>
      </c>
      <c r="AH957" s="103"/>
      <c r="AI957" s="12">
        <f t="shared" si="118"/>
        <v>2</v>
      </c>
      <c r="AJ957" s="103"/>
      <c r="AK957" s="12">
        <f t="shared" si="119"/>
        <v>2</v>
      </c>
    </row>
    <row r="958" spans="1:37" ht="13.5" customHeight="1">
      <c r="A958" s="20" t="s">
        <v>20</v>
      </c>
      <c r="B958" s="13" t="s">
        <v>3146</v>
      </c>
      <c r="C958" s="13"/>
      <c r="D958" s="13" t="s">
        <v>3248</v>
      </c>
      <c r="E958" s="21" t="s">
        <v>5773</v>
      </c>
      <c r="F958" s="21" t="s">
        <v>6121</v>
      </c>
      <c r="G958" s="15" t="s">
        <v>3454</v>
      </c>
      <c r="H958" s="14"/>
      <c r="I958" s="22"/>
      <c r="J958" s="13"/>
      <c r="K958" s="28" t="str">
        <f t="shared" si="114"/>
        <v xml:space="preserve"> ［形成外科外来］３２９３</v>
      </c>
      <c r="L958" s="13">
        <f t="shared" si="120"/>
        <v>25</v>
      </c>
      <c r="M958" s="61" t="s">
        <v>3512</v>
      </c>
      <c r="N958" s="13" t="s">
        <v>7359</v>
      </c>
      <c r="O958" s="13"/>
      <c r="P958" s="13"/>
      <c r="Q958" s="13"/>
      <c r="R958" s="17">
        <v>40273</v>
      </c>
      <c r="S958" s="80" t="s">
        <v>6533</v>
      </c>
      <c r="T958" s="18"/>
      <c r="U958" s="13" t="s">
        <v>1294</v>
      </c>
      <c r="V958" s="13" t="s">
        <v>3815</v>
      </c>
      <c r="W958" s="13">
        <v>22</v>
      </c>
      <c r="X958" s="13"/>
      <c r="Y958" s="13" t="s">
        <v>5709</v>
      </c>
      <c r="Z958" s="12"/>
      <c r="AA958" s="103"/>
      <c r="AB958" s="103"/>
      <c r="AC958" s="12">
        <f t="shared" si="115"/>
        <v>2</v>
      </c>
      <c r="AD958" s="103"/>
      <c r="AE958" s="12">
        <f t="shared" si="116"/>
        <v>2</v>
      </c>
      <c r="AF958" s="103"/>
      <c r="AG958" s="12">
        <f t="shared" si="117"/>
        <v>2</v>
      </c>
      <c r="AH958" s="103"/>
      <c r="AI958" s="12">
        <f t="shared" si="118"/>
        <v>2</v>
      </c>
      <c r="AJ958" s="103"/>
      <c r="AK958" s="12">
        <f t="shared" si="119"/>
        <v>2</v>
      </c>
    </row>
    <row r="959" spans="1:37" ht="13.5" customHeight="1">
      <c r="A959" s="20" t="s">
        <v>3140</v>
      </c>
      <c r="B959" s="13" t="s">
        <v>3145</v>
      </c>
      <c r="C959" s="13"/>
      <c r="D959" s="13" t="s">
        <v>3249</v>
      </c>
      <c r="E959" s="21" t="s">
        <v>5773</v>
      </c>
      <c r="F959" s="21" t="s">
        <v>6122</v>
      </c>
      <c r="G959" s="15" t="s">
        <v>3468</v>
      </c>
      <c r="H959" s="14"/>
      <c r="I959" s="22"/>
      <c r="J959" s="13"/>
      <c r="K959" s="28" t="str">
        <f t="shared" si="114"/>
        <v xml:space="preserve"> （薬剤部）３３６７</v>
      </c>
      <c r="L959" s="13">
        <f t="shared" si="120"/>
        <v>19</v>
      </c>
      <c r="M959" s="61" t="s">
        <v>976</v>
      </c>
      <c r="N959" s="13" t="s">
        <v>7359</v>
      </c>
      <c r="O959" s="13"/>
      <c r="P959" s="13"/>
      <c r="Q959" s="13"/>
      <c r="R959" s="17">
        <v>40273</v>
      </c>
      <c r="S959" s="80" t="s">
        <v>6533</v>
      </c>
      <c r="T959" s="18"/>
      <c r="U959" s="13" t="s">
        <v>1266</v>
      </c>
      <c r="V959" s="13" t="s">
        <v>3816</v>
      </c>
      <c r="W959" s="13">
        <v>54</v>
      </c>
      <c r="X959" s="13"/>
      <c r="Y959" s="13" t="s">
        <v>5709</v>
      </c>
      <c r="Z959" s="12"/>
      <c r="AA959" s="102"/>
      <c r="AB959" s="103"/>
      <c r="AC959" s="12">
        <f t="shared" si="115"/>
        <v>2</v>
      </c>
      <c r="AD959" s="103"/>
      <c r="AE959" s="12">
        <f t="shared" si="116"/>
        <v>2</v>
      </c>
      <c r="AF959" s="103"/>
      <c r="AG959" s="12">
        <f t="shared" si="117"/>
        <v>2</v>
      </c>
      <c r="AH959" s="103"/>
      <c r="AI959" s="12">
        <f t="shared" si="118"/>
        <v>2</v>
      </c>
      <c r="AJ959" s="103"/>
      <c r="AK959" s="12">
        <f t="shared" si="119"/>
        <v>2</v>
      </c>
    </row>
    <row r="960" spans="1:37" ht="13.5" customHeight="1">
      <c r="A960" s="20" t="s">
        <v>293</v>
      </c>
      <c r="B960" s="13" t="s">
        <v>3145</v>
      </c>
      <c r="C960" s="13"/>
      <c r="D960" s="13" t="s">
        <v>3250</v>
      </c>
      <c r="E960" s="21" t="s">
        <v>1014</v>
      </c>
      <c r="F960" s="21" t="s">
        <v>6952</v>
      </c>
      <c r="G960" s="15" t="s">
        <v>3457</v>
      </c>
      <c r="H960" s="14"/>
      <c r="I960" s="22"/>
      <c r="J960" s="13"/>
      <c r="K960" s="28" t="str">
        <f t="shared" si="114"/>
        <v>薬剤部 調剤室</v>
      </c>
      <c r="L960" s="13">
        <f t="shared" si="120"/>
        <v>13</v>
      </c>
      <c r="M960" s="61" t="s">
        <v>976</v>
      </c>
      <c r="N960" s="13" t="s">
        <v>7359</v>
      </c>
      <c r="O960" s="13"/>
      <c r="P960" s="13"/>
      <c r="Q960" s="13"/>
      <c r="R960" s="17">
        <v>40281</v>
      </c>
      <c r="S960" s="80" t="s">
        <v>6533</v>
      </c>
      <c r="T960" s="18"/>
      <c r="U960" s="13" t="s">
        <v>1267</v>
      </c>
      <c r="V960" s="13" t="s">
        <v>3817</v>
      </c>
      <c r="W960" s="13"/>
      <c r="X960" s="13"/>
      <c r="Y960" s="13" t="s">
        <v>5709</v>
      </c>
      <c r="Z960" s="12"/>
      <c r="AA960" s="102"/>
      <c r="AB960" s="103"/>
      <c r="AC960" s="12">
        <f t="shared" si="115"/>
        <v>2</v>
      </c>
      <c r="AD960" s="103"/>
      <c r="AE960" s="12">
        <f t="shared" si="116"/>
        <v>2</v>
      </c>
      <c r="AF960" s="103"/>
      <c r="AG960" s="12">
        <f t="shared" si="117"/>
        <v>2</v>
      </c>
      <c r="AH960" s="103"/>
      <c r="AI960" s="12">
        <f t="shared" si="118"/>
        <v>2</v>
      </c>
      <c r="AJ960" s="103"/>
      <c r="AK960" s="12">
        <f t="shared" si="119"/>
        <v>2</v>
      </c>
    </row>
    <row r="961" spans="1:37" ht="13.5" customHeight="1">
      <c r="A961" s="20" t="s">
        <v>978</v>
      </c>
      <c r="B961" s="13" t="s">
        <v>3145</v>
      </c>
      <c r="C961" s="13"/>
      <c r="D961" s="13" t="s">
        <v>3251</v>
      </c>
      <c r="E961" s="21" t="s">
        <v>1014</v>
      </c>
      <c r="F961" s="21" t="s">
        <v>6123</v>
      </c>
      <c r="G961" s="15" t="s">
        <v>3458</v>
      </c>
      <c r="H961" s="14"/>
      <c r="I961" s="22"/>
      <c r="J961" s="13"/>
      <c r="K961" s="28" t="str">
        <f t="shared" si="114"/>
        <v>薬剤部 薬務室</v>
      </c>
      <c r="L961" s="13">
        <f t="shared" si="120"/>
        <v>13</v>
      </c>
      <c r="M961" s="61" t="s">
        <v>976</v>
      </c>
      <c r="N961" s="13" t="s">
        <v>7359</v>
      </c>
      <c r="O961" s="13"/>
      <c r="P961" s="13"/>
      <c r="Q961" s="13"/>
      <c r="R961" s="17">
        <v>41046</v>
      </c>
      <c r="S961" s="80" t="s">
        <v>6533</v>
      </c>
      <c r="T961" s="18"/>
      <c r="U961" s="13" t="s">
        <v>1268</v>
      </c>
      <c r="V961" s="13" t="s">
        <v>3818</v>
      </c>
      <c r="W961" s="13"/>
      <c r="X961" s="13"/>
      <c r="Y961" s="13" t="s">
        <v>5709</v>
      </c>
      <c r="Z961" s="12"/>
      <c r="AA961" s="102"/>
      <c r="AB961" s="103"/>
      <c r="AC961" s="12">
        <f t="shared" si="115"/>
        <v>2</v>
      </c>
      <c r="AD961" s="103"/>
      <c r="AE961" s="12">
        <f t="shared" si="116"/>
        <v>2</v>
      </c>
      <c r="AF961" s="103"/>
      <c r="AG961" s="12">
        <f t="shared" si="117"/>
        <v>2</v>
      </c>
      <c r="AH961" s="103"/>
      <c r="AI961" s="12">
        <f t="shared" si="118"/>
        <v>2</v>
      </c>
      <c r="AJ961" s="103"/>
      <c r="AK961" s="12">
        <f t="shared" si="119"/>
        <v>2</v>
      </c>
    </row>
    <row r="962" spans="1:37" ht="13.5" customHeight="1">
      <c r="A962" s="20" t="s">
        <v>353</v>
      </c>
      <c r="B962" s="13" t="s">
        <v>3145</v>
      </c>
      <c r="C962" s="13"/>
      <c r="D962" s="13" t="s">
        <v>3252</v>
      </c>
      <c r="E962" s="21" t="s">
        <v>1014</v>
      </c>
      <c r="F962" s="21" t="s">
        <v>6953</v>
      </c>
      <c r="G962" s="15" t="s">
        <v>3459</v>
      </c>
      <c r="H962" s="14"/>
      <c r="I962" s="22"/>
      <c r="J962" s="13"/>
      <c r="K962" s="28" t="str">
        <f t="shared" ref="K962:K1025" si="121">E962&amp;" "&amp;F962</f>
        <v>薬剤部 抗がん剤調整室</v>
      </c>
      <c r="L962" s="13">
        <f t="shared" si="120"/>
        <v>21</v>
      </c>
      <c r="M962" s="61" t="s">
        <v>976</v>
      </c>
      <c r="N962" s="13" t="s">
        <v>7359</v>
      </c>
      <c r="O962" s="13"/>
      <c r="P962" s="13"/>
      <c r="Q962" s="13"/>
      <c r="R962" s="17">
        <v>40281</v>
      </c>
      <c r="S962" s="80" t="s">
        <v>6533</v>
      </c>
      <c r="T962" s="18"/>
      <c r="U962" s="13" t="s">
        <v>1269</v>
      </c>
      <c r="V962" s="13" t="s">
        <v>3819</v>
      </c>
      <c r="W962" s="13"/>
      <c r="X962" s="13"/>
      <c r="Y962" s="13" t="s">
        <v>5709</v>
      </c>
      <c r="Z962" s="12"/>
      <c r="AA962" s="102"/>
      <c r="AB962" s="103"/>
      <c r="AC962" s="12">
        <f t="shared" ref="AC962:AC1025" si="122">IF(AB962="",2,IF(E962=AB962,1,0))</f>
        <v>2</v>
      </c>
      <c r="AD962" s="103"/>
      <c r="AE962" s="12">
        <f t="shared" ref="AE962:AE1025" si="123">IF(AD962="",2,IF(F962=AD962,1,0))</f>
        <v>2</v>
      </c>
      <c r="AF962" s="103"/>
      <c r="AG962" s="12">
        <f t="shared" ref="AG962:AG1025" si="124">IF(AF962="",2,IF(H962=AF962,1,0))</f>
        <v>2</v>
      </c>
      <c r="AH962" s="103"/>
      <c r="AI962" s="12">
        <f t="shared" ref="AI962:AI1025" si="125">IF(AH962="",2,IF(I962=AH962,1,0))</f>
        <v>2</v>
      </c>
      <c r="AJ962" s="103"/>
      <c r="AK962" s="12">
        <f t="shared" ref="AK962:AK1025" si="126">IF(AJ962="",2,IF(M962=AJ962,1,0))</f>
        <v>2</v>
      </c>
    </row>
    <row r="963" spans="1:37" ht="13.5" customHeight="1">
      <c r="A963" s="20" t="s">
        <v>14</v>
      </c>
      <c r="B963" s="13" t="s">
        <v>3146</v>
      </c>
      <c r="C963" s="13"/>
      <c r="D963" s="13" t="s">
        <v>3253</v>
      </c>
      <c r="E963" s="21" t="s">
        <v>5773</v>
      </c>
      <c r="F963" s="21" t="s">
        <v>6124</v>
      </c>
      <c r="G963" s="15" t="s">
        <v>3451</v>
      </c>
      <c r="H963" s="14"/>
      <c r="I963" s="22"/>
      <c r="J963" s="13"/>
      <c r="K963" s="28" t="str">
        <f t="shared" si="121"/>
        <v xml:space="preserve"> ［心血外科外来］３６２３</v>
      </c>
      <c r="L963" s="13">
        <f t="shared" si="120"/>
        <v>25</v>
      </c>
      <c r="M963" s="61" t="s">
        <v>3512</v>
      </c>
      <c r="N963" s="13" t="s">
        <v>7359</v>
      </c>
      <c r="O963" s="13"/>
      <c r="P963" s="13"/>
      <c r="Q963" s="13"/>
      <c r="R963" s="17">
        <v>40273</v>
      </c>
      <c r="S963" s="80" t="s">
        <v>6533</v>
      </c>
      <c r="T963" s="18"/>
      <c r="U963" s="13" t="s">
        <v>1295</v>
      </c>
      <c r="V963" s="13" t="s">
        <v>3820</v>
      </c>
      <c r="W963" s="13">
        <v>16</v>
      </c>
      <c r="X963" s="13"/>
      <c r="Y963" s="13" t="s">
        <v>5709</v>
      </c>
      <c r="Z963" s="12"/>
      <c r="AA963" s="103"/>
      <c r="AB963" s="103"/>
      <c r="AC963" s="12">
        <f t="shared" si="122"/>
        <v>2</v>
      </c>
      <c r="AD963" s="103"/>
      <c r="AE963" s="12">
        <f t="shared" si="123"/>
        <v>2</v>
      </c>
      <c r="AF963" s="103"/>
      <c r="AG963" s="12">
        <f t="shared" si="124"/>
        <v>2</v>
      </c>
      <c r="AH963" s="103"/>
      <c r="AI963" s="12">
        <f t="shared" si="125"/>
        <v>2</v>
      </c>
      <c r="AJ963" s="103"/>
      <c r="AK963" s="12">
        <f t="shared" si="126"/>
        <v>2</v>
      </c>
    </row>
    <row r="964" spans="1:37" ht="13.5" customHeight="1">
      <c r="A964" s="20" t="s">
        <v>313</v>
      </c>
      <c r="B964" s="13" t="s">
        <v>3145</v>
      </c>
      <c r="C964" s="13"/>
      <c r="D964" s="13" t="s">
        <v>3254</v>
      </c>
      <c r="E964" s="21" t="s">
        <v>5773</v>
      </c>
      <c r="F964" s="21" t="s">
        <v>6206</v>
      </c>
      <c r="G964" s="15" t="s">
        <v>3489</v>
      </c>
      <c r="H964" s="14"/>
      <c r="I964" s="22"/>
      <c r="J964" s="13"/>
      <c r="K964" s="28" t="str">
        <f t="shared" si="121"/>
        <v xml:space="preserve"> 栄養部　食事変更２</v>
      </c>
      <c r="L964" s="13">
        <f t="shared" si="120"/>
        <v>19</v>
      </c>
      <c r="M964" s="145" t="s">
        <v>3565</v>
      </c>
      <c r="N964" s="13" t="s">
        <v>7359</v>
      </c>
      <c r="O964" s="13"/>
      <c r="P964" s="13"/>
      <c r="Q964" s="13"/>
      <c r="R964" s="17">
        <v>41512</v>
      </c>
      <c r="S964" s="80" t="s">
        <v>6891</v>
      </c>
      <c r="T964" s="18"/>
      <c r="U964" s="13" t="s">
        <v>1273</v>
      </c>
      <c r="V964" s="13" t="s">
        <v>3821</v>
      </c>
      <c r="W964" s="13">
        <v>66</v>
      </c>
      <c r="X964" s="13"/>
      <c r="Y964" s="13" t="s">
        <v>5709</v>
      </c>
      <c r="Z964" s="12"/>
      <c r="AA964" s="102"/>
      <c r="AB964" s="103"/>
      <c r="AC964" s="12">
        <f t="shared" si="122"/>
        <v>2</v>
      </c>
      <c r="AD964" s="103"/>
      <c r="AE964" s="12">
        <f t="shared" si="123"/>
        <v>2</v>
      </c>
      <c r="AF964" s="103"/>
      <c r="AG964" s="12">
        <f t="shared" si="124"/>
        <v>2</v>
      </c>
      <c r="AH964" s="103"/>
      <c r="AI964" s="12">
        <f t="shared" si="125"/>
        <v>2</v>
      </c>
      <c r="AJ964" s="103"/>
      <c r="AK964" s="12">
        <f t="shared" si="126"/>
        <v>2</v>
      </c>
    </row>
    <row r="965" spans="1:37" ht="13.5" customHeight="1">
      <c r="A965" s="20" t="s">
        <v>1155</v>
      </c>
      <c r="B965" s="13" t="s">
        <v>3145</v>
      </c>
      <c r="C965" s="13"/>
      <c r="D965" s="13" t="s">
        <v>3255</v>
      </c>
      <c r="E965" s="21" t="s">
        <v>5773</v>
      </c>
      <c r="F965" s="21" t="s">
        <v>6125</v>
      </c>
      <c r="G965" s="15" t="s">
        <v>3498</v>
      </c>
      <c r="H965" s="14"/>
      <c r="I965" s="22"/>
      <c r="J965" s="13"/>
      <c r="K965" s="28" t="str">
        <f t="shared" si="121"/>
        <v xml:space="preserve"> 外来栄養指導室</v>
      </c>
      <c r="L965" s="13">
        <f t="shared" si="120"/>
        <v>15</v>
      </c>
      <c r="M965" s="145" t="s">
        <v>3565</v>
      </c>
      <c r="N965" s="13" t="s">
        <v>7359</v>
      </c>
      <c r="O965" s="13"/>
      <c r="P965" s="13"/>
      <c r="Q965" s="13"/>
      <c r="R965" s="17">
        <v>41515</v>
      </c>
      <c r="S965" s="80" t="s">
        <v>6533</v>
      </c>
      <c r="T965" s="18"/>
      <c r="U965" s="13" t="s">
        <v>1274</v>
      </c>
      <c r="V965" s="13" t="s">
        <v>3822</v>
      </c>
      <c r="W965" s="13">
        <v>67</v>
      </c>
      <c r="X965" s="13"/>
      <c r="Y965" s="13" t="s">
        <v>5709</v>
      </c>
      <c r="Z965" s="12"/>
      <c r="AA965" s="102"/>
      <c r="AB965" s="103"/>
      <c r="AC965" s="12">
        <f t="shared" si="122"/>
        <v>2</v>
      </c>
      <c r="AD965" s="103"/>
      <c r="AE965" s="12">
        <f t="shared" si="123"/>
        <v>2</v>
      </c>
      <c r="AF965" s="103"/>
      <c r="AG965" s="12">
        <f t="shared" si="124"/>
        <v>2</v>
      </c>
      <c r="AH965" s="103"/>
      <c r="AI965" s="12">
        <f t="shared" si="125"/>
        <v>2</v>
      </c>
      <c r="AJ965" s="103"/>
      <c r="AK965" s="12">
        <f t="shared" si="126"/>
        <v>2</v>
      </c>
    </row>
    <row r="966" spans="1:37" ht="13.5" customHeight="1">
      <c r="A966" s="20" t="s">
        <v>27</v>
      </c>
      <c r="B966" s="13" t="s">
        <v>3146</v>
      </c>
      <c r="C966" s="13"/>
      <c r="D966" s="13" t="s">
        <v>3256</v>
      </c>
      <c r="E966" s="21" t="s">
        <v>5773</v>
      </c>
      <c r="F966" s="21" t="s">
        <v>6126</v>
      </c>
      <c r="G966" s="15" t="s">
        <v>3500</v>
      </c>
      <c r="H966" s="14"/>
      <c r="I966" s="22"/>
      <c r="J966" s="13"/>
      <c r="K966" s="28" t="str">
        <f t="shared" si="121"/>
        <v xml:space="preserve"> ［歯Ｍ　歯科放射］５３１７</v>
      </c>
      <c r="L966" s="13">
        <f t="shared" si="120"/>
        <v>27</v>
      </c>
      <c r="M966" s="61" t="s">
        <v>3512</v>
      </c>
      <c r="N966" s="13" t="s">
        <v>7359</v>
      </c>
      <c r="O966" s="13"/>
      <c r="P966" s="13"/>
      <c r="Q966" s="13"/>
      <c r="R966" s="17">
        <v>40273</v>
      </c>
      <c r="S966" s="80" t="s">
        <v>6533</v>
      </c>
      <c r="T966" s="18"/>
      <c r="U966" s="13" t="s">
        <v>1296</v>
      </c>
      <c r="V966" s="13" t="s">
        <v>3823</v>
      </c>
      <c r="W966" s="13">
        <v>34</v>
      </c>
      <c r="X966" s="13"/>
      <c r="Y966" s="13" t="s">
        <v>5709</v>
      </c>
      <c r="Z966" s="12"/>
      <c r="AA966" s="103"/>
      <c r="AB966" s="103"/>
      <c r="AC966" s="12">
        <f t="shared" si="122"/>
        <v>2</v>
      </c>
      <c r="AD966" s="103"/>
      <c r="AE966" s="12">
        <f t="shared" si="123"/>
        <v>2</v>
      </c>
      <c r="AF966" s="103"/>
      <c r="AG966" s="12">
        <f t="shared" si="124"/>
        <v>2</v>
      </c>
      <c r="AH966" s="103"/>
      <c r="AI966" s="12">
        <f t="shared" si="125"/>
        <v>2</v>
      </c>
      <c r="AJ966" s="103"/>
      <c r="AK966" s="12">
        <f t="shared" si="126"/>
        <v>2</v>
      </c>
    </row>
    <row r="967" spans="1:37" ht="13.5" customHeight="1">
      <c r="A967" s="20" t="s">
        <v>1205</v>
      </c>
      <c r="B967" s="13" t="s">
        <v>3146</v>
      </c>
      <c r="C967" s="13"/>
      <c r="D967" s="13" t="s">
        <v>3257</v>
      </c>
      <c r="E967" s="21" t="s">
        <v>5773</v>
      </c>
      <c r="F967" s="21" t="s">
        <v>6127</v>
      </c>
      <c r="G967" s="15" t="s">
        <v>3466</v>
      </c>
      <c r="H967" s="14"/>
      <c r="I967" s="22"/>
      <c r="J967" s="13"/>
      <c r="K967" s="28" t="str">
        <f t="shared" si="121"/>
        <v xml:space="preserve"> ［歯Ｊ　補綴保存］５３５６</v>
      </c>
      <c r="L967" s="13">
        <f t="shared" si="120"/>
        <v>27</v>
      </c>
      <c r="M967" s="61" t="s">
        <v>3512</v>
      </c>
      <c r="N967" s="13" t="s">
        <v>7359</v>
      </c>
      <c r="O967" s="13"/>
      <c r="P967" s="13" t="s">
        <v>6899</v>
      </c>
      <c r="Q967" s="13"/>
      <c r="R967" s="17">
        <v>42279</v>
      </c>
      <c r="S967" s="80" t="s">
        <v>7038</v>
      </c>
      <c r="T967" s="18"/>
      <c r="U967" s="13" t="s">
        <v>1297</v>
      </c>
      <c r="V967" s="13" t="s">
        <v>3824</v>
      </c>
      <c r="W967" s="13">
        <v>28</v>
      </c>
      <c r="X967" s="13"/>
      <c r="Y967" s="13" t="s">
        <v>5709</v>
      </c>
      <c r="Z967" s="12"/>
      <c r="AA967" s="103"/>
      <c r="AB967" s="103"/>
      <c r="AC967" s="12">
        <f t="shared" si="122"/>
        <v>2</v>
      </c>
      <c r="AD967" s="103"/>
      <c r="AE967" s="12">
        <f t="shared" si="123"/>
        <v>2</v>
      </c>
      <c r="AF967" s="103"/>
      <c r="AG967" s="12">
        <f t="shared" si="124"/>
        <v>2</v>
      </c>
      <c r="AH967" s="103"/>
      <c r="AI967" s="12">
        <f t="shared" si="125"/>
        <v>2</v>
      </c>
      <c r="AJ967" s="103"/>
      <c r="AK967" s="12">
        <f t="shared" si="126"/>
        <v>2</v>
      </c>
    </row>
    <row r="968" spans="1:37" ht="13.5" customHeight="1">
      <c r="A968" s="20" t="s">
        <v>1205</v>
      </c>
      <c r="B968" s="13" t="s">
        <v>3146</v>
      </c>
      <c r="C968" s="13"/>
      <c r="D968" s="13" t="s">
        <v>3257</v>
      </c>
      <c r="E968" s="21" t="s">
        <v>5773</v>
      </c>
      <c r="F968" s="21" t="s">
        <v>6128</v>
      </c>
      <c r="G968" s="15" t="s">
        <v>3472</v>
      </c>
      <c r="H968" s="14"/>
      <c r="I968" s="22"/>
      <c r="J968" s="13"/>
      <c r="K968" s="28" t="str">
        <f t="shared" si="121"/>
        <v xml:space="preserve"> ［歯Ｊ　総診ＤＨ室］５３５６</v>
      </c>
      <c r="L968" s="13">
        <f t="shared" si="120"/>
        <v>29</v>
      </c>
      <c r="M968" s="61" t="s">
        <v>3512</v>
      </c>
      <c r="N968" s="13" t="s">
        <v>7359</v>
      </c>
      <c r="O968" s="13"/>
      <c r="P968" s="13" t="s">
        <v>6900</v>
      </c>
      <c r="Q968" s="13"/>
      <c r="R968" s="17">
        <v>42279</v>
      </c>
      <c r="S968" s="80" t="s">
        <v>7038</v>
      </c>
      <c r="T968" s="18"/>
      <c r="U968" s="13" t="s">
        <v>1297</v>
      </c>
      <c r="V968" s="13" t="s">
        <v>3824</v>
      </c>
      <c r="W968" s="13">
        <v>29</v>
      </c>
      <c r="X968" s="13"/>
      <c r="Y968" s="13" t="s">
        <v>5709</v>
      </c>
      <c r="Z968" s="12"/>
      <c r="AA968" s="103"/>
      <c r="AB968" s="103"/>
      <c r="AC968" s="12">
        <f t="shared" si="122"/>
        <v>2</v>
      </c>
      <c r="AD968" s="103"/>
      <c r="AE968" s="12">
        <f t="shared" si="123"/>
        <v>2</v>
      </c>
      <c r="AF968" s="103"/>
      <c r="AG968" s="12">
        <f t="shared" si="124"/>
        <v>2</v>
      </c>
      <c r="AH968" s="103"/>
      <c r="AI968" s="12">
        <f t="shared" si="125"/>
        <v>2</v>
      </c>
      <c r="AJ968" s="103"/>
      <c r="AK968" s="12">
        <f t="shared" si="126"/>
        <v>2</v>
      </c>
    </row>
    <row r="969" spans="1:37" ht="13.5" customHeight="1">
      <c r="A969" s="20" t="s">
        <v>1205</v>
      </c>
      <c r="B969" s="13" t="s">
        <v>3146</v>
      </c>
      <c r="C969" s="13"/>
      <c r="D969" s="13" t="s">
        <v>3257</v>
      </c>
      <c r="E969" s="21" t="s">
        <v>5773</v>
      </c>
      <c r="F969" s="21" t="s">
        <v>6129</v>
      </c>
      <c r="G969" s="15" t="s">
        <v>3473</v>
      </c>
      <c r="H969" s="14"/>
      <c r="I969" s="22"/>
      <c r="J969" s="13"/>
      <c r="K969" s="28" t="str">
        <f t="shared" si="121"/>
        <v xml:space="preserve"> ［歯Ｊ　歯科統合］５３５６</v>
      </c>
      <c r="L969" s="13">
        <f t="shared" si="120"/>
        <v>27</v>
      </c>
      <c r="M969" s="61" t="s">
        <v>3512</v>
      </c>
      <c r="N969" s="13" t="s">
        <v>7359</v>
      </c>
      <c r="O969" s="13"/>
      <c r="P969" s="13" t="s">
        <v>6901</v>
      </c>
      <c r="Q969" s="13"/>
      <c r="R969" s="17">
        <v>42279</v>
      </c>
      <c r="S969" s="80" t="s">
        <v>7038</v>
      </c>
      <c r="T969" s="18"/>
      <c r="U969" s="13" t="s">
        <v>1297</v>
      </c>
      <c r="V969" s="13" t="s">
        <v>3824</v>
      </c>
      <c r="W969" s="13">
        <v>30</v>
      </c>
      <c r="X969" s="13"/>
      <c r="Y969" s="13" t="s">
        <v>5709</v>
      </c>
      <c r="Z969" s="12"/>
      <c r="AA969" s="103"/>
      <c r="AB969" s="103"/>
      <c r="AC969" s="12">
        <f t="shared" si="122"/>
        <v>2</v>
      </c>
      <c r="AD969" s="103"/>
      <c r="AE969" s="12">
        <f t="shared" si="123"/>
        <v>2</v>
      </c>
      <c r="AF969" s="103"/>
      <c r="AG969" s="12">
        <f t="shared" si="124"/>
        <v>2</v>
      </c>
      <c r="AH969" s="103"/>
      <c r="AI969" s="12">
        <f t="shared" si="125"/>
        <v>2</v>
      </c>
      <c r="AJ969" s="103"/>
      <c r="AK969" s="12">
        <f t="shared" si="126"/>
        <v>2</v>
      </c>
    </row>
    <row r="970" spans="1:37" ht="13.5" customHeight="1">
      <c r="A970" s="20" t="s">
        <v>28</v>
      </c>
      <c r="B970" s="13" t="s">
        <v>3146</v>
      </c>
      <c r="C970" s="13"/>
      <c r="D970" s="13" t="s">
        <v>3258</v>
      </c>
      <c r="E970" s="21" t="s">
        <v>5773</v>
      </c>
      <c r="F970" s="21" t="s">
        <v>6130</v>
      </c>
      <c r="G970" s="15" t="s">
        <v>3499</v>
      </c>
      <c r="H970" s="14"/>
      <c r="I970" s="22"/>
      <c r="J970" s="13"/>
      <c r="K970" s="28" t="str">
        <f t="shared" si="121"/>
        <v xml:space="preserve"> ［歯Ｌ　歯科麻酔］５３８９</v>
      </c>
      <c r="L970" s="13">
        <f t="shared" si="120"/>
        <v>27</v>
      </c>
      <c r="M970" s="61" t="s">
        <v>3512</v>
      </c>
      <c r="N970" s="13" t="s">
        <v>7359</v>
      </c>
      <c r="O970" s="13"/>
      <c r="P970" s="13"/>
      <c r="Q970" s="13"/>
      <c r="R970" s="17">
        <v>40273</v>
      </c>
      <c r="S970" s="80" t="s">
        <v>6533</v>
      </c>
      <c r="T970" s="18"/>
      <c r="U970" s="13" t="s">
        <v>1298</v>
      </c>
      <c r="V970" s="13" t="s">
        <v>3825</v>
      </c>
      <c r="W970" s="13">
        <v>33</v>
      </c>
      <c r="X970" s="13"/>
      <c r="Y970" s="13" t="s">
        <v>5709</v>
      </c>
      <c r="Z970" s="12"/>
      <c r="AA970" s="103"/>
      <c r="AB970" s="103"/>
      <c r="AC970" s="12">
        <f t="shared" si="122"/>
        <v>2</v>
      </c>
      <c r="AD970" s="103"/>
      <c r="AE970" s="12">
        <f t="shared" si="123"/>
        <v>2</v>
      </c>
      <c r="AF970" s="103"/>
      <c r="AG970" s="12">
        <f t="shared" si="124"/>
        <v>2</v>
      </c>
      <c r="AH970" s="103"/>
      <c r="AI970" s="12">
        <f t="shared" si="125"/>
        <v>2</v>
      </c>
      <c r="AJ970" s="103"/>
      <c r="AK970" s="12">
        <f t="shared" si="126"/>
        <v>2</v>
      </c>
    </row>
    <row r="971" spans="1:37" ht="13.5" customHeight="1">
      <c r="A971" s="20" t="s">
        <v>1174</v>
      </c>
      <c r="B971" s="13" t="s">
        <v>3144</v>
      </c>
      <c r="C971" s="13"/>
      <c r="D971" s="13" t="s">
        <v>3259</v>
      </c>
      <c r="E971" s="21" t="s">
        <v>995</v>
      </c>
      <c r="F971" s="21" t="s">
        <v>7473</v>
      </c>
      <c r="G971" s="15" t="s">
        <v>1188</v>
      </c>
      <c r="H971" s="14" t="s">
        <v>6379</v>
      </c>
      <c r="I971" s="22" t="s">
        <v>1175</v>
      </c>
      <c r="J971" s="13"/>
      <c r="K971" s="28" t="str">
        <f t="shared" si="121"/>
        <v>皮膚科 岩崎宏実</v>
      </c>
      <c r="L971" s="13">
        <f t="shared" si="120"/>
        <v>15</v>
      </c>
      <c r="M971" s="146" t="s">
        <v>965</v>
      </c>
      <c r="N971" s="13" t="s">
        <v>7359</v>
      </c>
      <c r="O971" s="13"/>
      <c r="P971" s="13"/>
      <c r="Q971" s="13"/>
      <c r="R971" s="17">
        <v>43919</v>
      </c>
      <c r="S971" s="80" t="s">
        <v>6531</v>
      </c>
      <c r="T971" s="18"/>
      <c r="U971" s="13" t="s">
        <v>1248</v>
      </c>
      <c r="V971" s="13" t="s">
        <v>3826</v>
      </c>
      <c r="W971" s="13"/>
      <c r="X971" s="13"/>
      <c r="Y971" s="13" t="s">
        <v>5709</v>
      </c>
      <c r="Z971" s="12"/>
      <c r="AA971" s="102"/>
      <c r="AB971" s="103"/>
      <c r="AC971" s="12">
        <f t="shared" si="122"/>
        <v>2</v>
      </c>
      <c r="AD971" s="103"/>
      <c r="AE971" s="12">
        <f t="shared" si="123"/>
        <v>2</v>
      </c>
      <c r="AF971" s="103"/>
      <c r="AG971" s="12">
        <f t="shared" si="124"/>
        <v>2</v>
      </c>
      <c r="AH971" s="103"/>
      <c r="AI971" s="12">
        <f t="shared" si="125"/>
        <v>2</v>
      </c>
      <c r="AJ971" s="103"/>
      <c r="AK971" s="12">
        <f t="shared" si="126"/>
        <v>2</v>
      </c>
    </row>
    <row r="972" spans="1:37" ht="13.5" customHeight="1">
      <c r="A972" s="20" t="s">
        <v>6414</v>
      </c>
      <c r="B972" s="13" t="s">
        <v>3144</v>
      </c>
      <c r="C972" s="13"/>
      <c r="D972" s="13" t="s">
        <v>6415</v>
      </c>
      <c r="E972" s="21" t="s">
        <v>7202</v>
      </c>
      <c r="F972" s="21" t="s">
        <v>7203</v>
      </c>
      <c r="G972" s="15" t="s">
        <v>3364</v>
      </c>
      <c r="H972" s="14" t="s">
        <v>6423</v>
      </c>
      <c r="I972" s="22" t="s">
        <v>1187</v>
      </c>
      <c r="J972" s="13"/>
      <c r="K972" s="28" t="str">
        <f t="shared" si="121"/>
        <v>血管撮影室 看護師（夜間・救急）</v>
      </c>
      <c r="L972" s="13">
        <f t="shared" si="120"/>
        <v>31</v>
      </c>
      <c r="M972" s="61" t="s">
        <v>977</v>
      </c>
      <c r="N972" s="13" t="s">
        <v>7359</v>
      </c>
      <c r="O972" s="13"/>
      <c r="P972" s="13"/>
      <c r="Q972" s="13"/>
      <c r="R972" s="17">
        <v>44131</v>
      </c>
      <c r="S972" s="80" t="s">
        <v>6531</v>
      </c>
      <c r="T972" s="18"/>
      <c r="U972" s="13">
        <v>835857</v>
      </c>
      <c r="V972" s="13">
        <v>5857</v>
      </c>
      <c r="W972" s="13">
        <v>6</v>
      </c>
      <c r="X972" s="13"/>
      <c r="Y972" s="13" t="s">
        <v>5709</v>
      </c>
      <c r="Z972" s="12"/>
      <c r="AA972" s="102"/>
      <c r="AB972" s="103"/>
      <c r="AC972" s="12">
        <f t="shared" si="122"/>
        <v>2</v>
      </c>
      <c r="AD972" s="103"/>
      <c r="AE972" s="12">
        <f t="shared" si="123"/>
        <v>2</v>
      </c>
      <c r="AF972" s="103"/>
      <c r="AG972" s="12">
        <f t="shared" si="124"/>
        <v>2</v>
      </c>
      <c r="AH972" s="103"/>
      <c r="AI972" s="12">
        <f t="shared" si="125"/>
        <v>2</v>
      </c>
      <c r="AJ972" s="103"/>
      <c r="AK972" s="12">
        <f t="shared" si="126"/>
        <v>2</v>
      </c>
    </row>
    <row r="973" spans="1:37" ht="13.5" customHeight="1">
      <c r="A973" s="20" t="s">
        <v>6475</v>
      </c>
      <c r="B973" s="13" t="s">
        <v>3144</v>
      </c>
      <c r="C973" s="13"/>
      <c r="D973" s="13" t="s">
        <v>6479</v>
      </c>
      <c r="E973" s="21" t="s">
        <v>6476</v>
      </c>
      <c r="F973" s="21" t="s">
        <v>6477</v>
      </c>
      <c r="G973" s="15" t="s">
        <v>3333</v>
      </c>
      <c r="H973" s="14"/>
      <c r="I973" s="22" t="s">
        <v>1187</v>
      </c>
      <c r="J973" s="13"/>
      <c r="K973" s="28" t="str">
        <f t="shared" si="121"/>
        <v>第2コール救急対応 看護師（患者支援センター）</v>
      </c>
      <c r="L973" s="13">
        <f t="shared" si="120"/>
        <v>44</v>
      </c>
      <c r="M973" s="61" t="s">
        <v>6478</v>
      </c>
      <c r="N973" s="13" t="s">
        <v>7359</v>
      </c>
      <c r="O973" s="13"/>
      <c r="P973" s="13"/>
      <c r="Q973" s="13"/>
      <c r="R973" s="17">
        <v>44284</v>
      </c>
      <c r="S973" s="80" t="s">
        <v>7095</v>
      </c>
      <c r="T973" s="18"/>
      <c r="U973" s="13">
        <v>836099</v>
      </c>
      <c r="V973" s="13">
        <v>6099</v>
      </c>
      <c r="W973" s="13">
        <v>4</v>
      </c>
      <c r="X973" s="13"/>
      <c r="Y973" s="13" t="s">
        <v>5709</v>
      </c>
      <c r="Z973" s="12"/>
      <c r="AA973" s="102"/>
      <c r="AB973" s="103"/>
      <c r="AC973" s="12">
        <f t="shared" si="122"/>
        <v>2</v>
      </c>
      <c r="AD973" s="103"/>
      <c r="AE973" s="12">
        <f t="shared" si="123"/>
        <v>2</v>
      </c>
      <c r="AF973" s="103"/>
      <c r="AG973" s="12">
        <f t="shared" si="124"/>
        <v>2</v>
      </c>
      <c r="AH973" s="103"/>
      <c r="AI973" s="12">
        <f t="shared" si="125"/>
        <v>2</v>
      </c>
      <c r="AJ973" s="103"/>
      <c r="AK973" s="12">
        <f t="shared" si="126"/>
        <v>2</v>
      </c>
    </row>
    <row r="974" spans="1:37" ht="13.5" customHeight="1">
      <c r="A974" s="20" t="s">
        <v>1169</v>
      </c>
      <c r="B974" s="13" t="s">
        <v>3146</v>
      </c>
      <c r="C974" s="13"/>
      <c r="D974" s="13" t="s">
        <v>3260</v>
      </c>
      <c r="E974" s="21" t="s">
        <v>5773</v>
      </c>
      <c r="F974" s="21" t="s">
        <v>6131</v>
      </c>
      <c r="G974" s="15" t="s">
        <v>3469</v>
      </c>
      <c r="H974" s="14"/>
      <c r="I974" s="22"/>
      <c r="J974" s="13"/>
      <c r="K974" s="28" t="str">
        <f t="shared" si="121"/>
        <v xml:space="preserve"> （検査部受付）７１８５</v>
      </c>
      <c r="L974" s="13">
        <f t="shared" si="120"/>
        <v>23</v>
      </c>
      <c r="M974" s="61" t="s">
        <v>3579</v>
      </c>
      <c r="N974" s="13" t="s">
        <v>7359</v>
      </c>
      <c r="O974" s="13"/>
      <c r="P974" s="13"/>
      <c r="Q974" s="13"/>
      <c r="R974" s="17">
        <v>41698</v>
      </c>
      <c r="S974" s="80" t="s">
        <v>6890</v>
      </c>
      <c r="T974" s="18"/>
      <c r="U974" s="13" t="s">
        <v>1254</v>
      </c>
      <c r="V974" s="13" t="s">
        <v>3827</v>
      </c>
      <c r="W974" s="13">
        <v>56</v>
      </c>
      <c r="X974" s="13"/>
      <c r="Y974" s="13" t="s">
        <v>5709</v>
      </c>
      <c r="Z974" s="12"/>
      <c r="AA974" s="102"/>
      <c r="AB974" s="103"/>
      <c r="AC974" s="12">
        <f t="shared" si="122"/>
        <v>2</v>
      </c>
      <c r="AD974" s="103"/>
      <c r="AE974" s="12">
        <f t="shared" si="123"/>
        <v>2</v>
      </c>
      <c r="AF974" s="103"/>
      <c r="AG974" s="12">
        <f t="shared" si="124"/>
        <v>2</v>
      </c>
      <c r="AH974" s="103"/>
      <c r="AI974" s="12">
        <f t="shared" si="125"/>
        <v>2</v>
      </c>
      <c r="AJ974" s="103"/>
      <c r="AK974" s="12">
        <f t="shared" si="126"/>
        <v>2</v>
      </c>
    </row>
    <row r="975" spans="1:37" ht="13.5" customHeight="1">
      <c r="A975" s="20" t="s">
        <v>269</v>
      </c>
      <c r="B975" s="13" t="s">
        <v>3145</v>
      </c>
      <c r="C975" s="13"/>
      <c r="D975" s="13" t="s">
        <v>3261</v>
      </c>
      <c r="E975" s="21" t="s">
        <v>5773</v>
      </c>
      <c r="F975" s="21" t="s">
        <v>6132</v>
      </c>
      <c r="G975" s="15" t="s">
        <v>3471</v>
      </c>
      <c r="H975" s="14"/>
      <c r="I975" s="22"/>
      <c r="J975" s="13"/>
      <c r="K975" s="28" t="str">
        <f t="shared" si="121"/>
        <v xml:space="preserve"> （輸血部）７２０９</v>
      </c>
      <c r="L975" s="13">
        <f t="shared" si="120"/>
        <v>19</v>
      </c>
      <c r="M975" s="61" t="s">
        <v>7340</v>
      </c>
      <c r="N975" s="13" t="s">
        <v>7359</v>
      </c>
      <c r="O975" s="13"/>
      <c r="P975" s="13" t="s">
        <v>6900</v>
      </c>
      <c r="Q975" s="13"/>
      <c r="R975" s="17">
        <v>40646</v>
      </c>
      <c r="S975" s="80" t="s">
        <v>6532</v>
      </c>
      <c r="T975" s="18"/>
      <c r="U975" s="13" t="s">
        <v>1260</v>
      </c>
      <c r="V975" s="13" t="s">
        <v>3828</v>
      </c>
      <c r="W975" s="13">
        <v>58</v>
      </c>
      <c r="X975" s="13"/>
      <c r="Y975" s="13" t="s">
        <v>5709</v>
      </c>
      <c r="Z975" s="12"/>
      <c r="AA975" s="102"/>
      <c r="AB975" s="103"/>
      <c r="AC975" s="12">
        <f t="shared" si="122"/>
        <v>2</v>
      </c>
      <c r="AD975" s="103"/>
      <c r="AE975" s="12">
        <f t="shared" si="123"/>
        <v>2</v>
      </c>
      <c r="AF975" s="103"/>
      <c r="AG975" s="12">
        <f t="shared" si="124"/>
        <v>2</v>
      </c>
      <c r="AH975" s="103"/>
      <c r="AI975" s="12">
        <f t="shared" si="125"/>
        <v>2</v>
      </c>
      <c r="AJ975" s="103"/>
      <c r="AK975" s="12">
        <f t="shared" si="126"/>
        <v>2</v>
      </c>
    </row>
    <row r="976" spans="1:37" ht="13.5" customHeight="1">
      <c r="A976" s="20" t="s">
        <v>269</v>
      </c>
      <c r="B976" s="13" t="s">
        <v>3145</v>
      </c>
      <c r="C976" s="13"/>
      <c r="D976" s="13" t="s">
        <v>3261</v>
      </c>
      <c r="E976" s="21" t="s">
        <v>5773</v>
      </c>
      <c r="F976" s="21" t="s">
        <v>6133</v>
      </c>
      <c r="G976" s="15" t="s">
        <v>3470</v>
      </c>
      <c r="H976" s="14"/>
      <c r="I976" s="22"/>
      <c r="J976" s="13"/>
      <c r="K976" s="28" t="str">
        <f t="shared" si="121"/>
        <v xml:space="preserve"> 輸血検査室</v>
      </c>
      <c r="L976" s="13">
        <f t="shared" si="120"/>
        <v>11</v>
      </c>
      <c r="M976" s="61" t="s">
        <v>7340</v>
      </c>
      <c r="N976" s="13" t="s">
        <v>7359</v>
      </c>
      <c r="O976" s="13"/>
      <c r="P976" s="13" t="s">
        <v>6899</v>
      </c>
      <c r="Q976" s="13"/>
      <c r="R976" s="17">
        <v>40646</v>
      </c>
      <c r="S976" s="80" t="s">
        <v>6533</v>
      </c>
      <c r="T976" s="18"/>
      <c r="U976" s="13" t="s">
        <v>1260</v>
      </c>
      <c r="V976" s="13" t="s">
        <v>3828</v>
      </c>
      <c r="W976" s="13"/>
      <c r="X976" s="13"/>
      <c r="Y976" s="13" t="s">
        <v>5709</v>
      </c>
      <c r="Z976" s="12"/>
      <c r="AA976" s="102"/>
      <c r="AB976" s="103"/>
      <c r="AC976" s="12">
        <f t="shared" si="122"/>
        <v>2</v>
      </c>
      <c r="AD976" s="103"/>
      <c r="AE976" s="12">
        <f t="shared" si="123"/>
        <v>2</v>
      </c>
      <c r="AF976" s="103"/>
      <c r="AG976" s="12">
        <f t="shared" si="124"/>
        <v>2</v>
      </c>
      <c r="AH976" s="103"/>
      <c r="AI976" s="12">
        <f t="shared" si="125"/>
        <v>2</v>
      </c>
      <c r="AJ976" s="103"/>
      <c r="AK976" s="12">
        <f t="shared" si="126"/>
        <v>2</v>
      </c>
    </row>
    <row r="977" spans="1:37" ht="13.5" customHeight="1">
      <c r="A977" s="20" t="s">
        <v>270</v>
      </c>
      <c r="B977" s="13" t="s">
        <v>3145</v>
      </c>
      <c r="C977" s="13"/>
      <c r="D977" s="13" t="s">
        <v>3262</v>
      </c>
      <c r="E977" s="21" t="s">
        <v>5773</v>
      </c>
      <c r="F977" s="21" t="s">
        <v>6134</v>
      </c>
      <c r="G977" s="15" t="s">
        <v>3493</v>
      </c>
      <c r="H977" s="14"/>
      <c r="I977" s="22"/>
      <c r="J977" s="13"/>
      <c r="K977" s="28" t="str">
        <f t="shared" si="121"/>
        <v xml:space="preserve"> （病理部）７４５４</v>
      </c>
      <c r="L977" s="13">
        <f t="shared" si="120"/>
        <v>19</v>
      </c>
      <c r="M977" s="145" t="s">
        <v>8892</v>
      </c>
      <c r="N977" s="13" t="s">
        <v>7359</v>
      </c>
      <c r="O977" s="13"/>
      <c r="P977" s="13"/>
      <c r="Q977" s="13"/>
      <c r="R977" s="17">
        <v>40273</v>
      </c>
      <c r="S977" s="80" t="s">
        <v>6533</v>
      </c>
      <c r="T977" s="18"/>
      <c r="U977" s="13" t="s">
        <v>1262</v>
      </c>
      <c r="V977" s="13" t="s">
        <v>3829</v>
      </c>
      <c r="W977" s="13">
        <v>60</v>
      </c>
      <c r="X977" s="13"/>
      <c r="Y977" s="13" t="s">
        <v>5709</v>
      </c>
      <c r="Z977" s="12"/>
      <c r="AA977" s="102"/>
      <c r="AB977" s="103"/>
      <c r="AC977" s="12">
        <f t="shared" si="122"/>
        <v>2</v>
      </c>
      <c r="AD977" s="103"/>
      <c r="AE977" s="12">
        <f t="shared" si="123"/>
        <v>2</v>
      </c>
      <c r="AF977" s="103"/>
      <c r="AG977" s="12">
        <f t="shared" si="124"/>
        <v>2</v>
      </c>
      <c r="AH977" s="103"/>
      <c r="AI977" s="12">
        <f t="shared" si="125"/>
        <v>2</v>
      </c>
      <c r="AJ977" s="103"/>
      <c r="AK977" s="12">
        <f t="shared" si="126"/>
        <v>2</v>
      </c>
    </row>
    <row r="978" spans="1:37" ht="13.5" customHeight="1">
      <c r="A978" s="20" t="s">
        <v>1206</v>
      </c>
      <c r="B978" s="13" t="s">
        <v>3146</v>
      </c>
      <c r="C978" s="13"/>
      <c r="D978" s="13" t="s">
        <v>3263</v>
      </c>
      <c r="E978" s="21" t="s">
        <v>5773</v>
      </c>
      <c r="F978" s="21" t="s">
        <v>6135</v>
      </c>
      <c r="G978" s="15" t="s">
        <v>3467</v>
      </c>
      <c r="H978" s="14"/>
      <c r="I978" s="22"/>
      <c r="J978" s="13"/>
      <c r="K978" s="28" t="str">
        <f t="shared" si="121"/>
        <v xml:space="preserve"> ［歯Ｋ　矯正小児］７７１０</v>
      </c>
      <c r="L978" s="13">
        <f t="shared" si="120"/>
        <v>27</v>
      </c>
      <c r="M978" s="61" t="s">
        <v>3512</v>
      </c>
      <c r="N978" s="13" t="s">
        <v>7359</v>
      </c>
      <c r="O978" s="13"/>
      <c r="P978" s="13"/>
      <c r="Q978" s="13"/>
      <c r="R978" s="17">
        <v>42279</v>
      </c>
      <c r="S978" s="80" t="s">
        <v>7039</v>
      </c>
      <c r="T978" s="18"/>
      <c r="U978" s="13" t="s">
        <v>1299</v>
      </c>
      <c r="V978" s="13" t="s">
        <v>3830</v>
      </c>
      <c r="W978" s="13">
        <v>31</v>
      </c>
      <c r="X978" s="13"/>
      <c r="Y978" s="13" t="s">
        <v>5709</v>
      </c>
      <c r="Z978" s="12"/>
      <c r="AA978" s="103"/>
      <c r="AB978" s="103"/>
      <c r="AC978" s="12">
        <f t="shared" si="122"/>
        <v>2</v>
      </c>
      <c r="AD978" s="103"/>
      <c r="AE978" s="12">
        <f t="shared" si="123"/>
        <v>2</v>
      </c>
      <c r="AF978" s="103"/>
      <c r="AG978" s="12">
        <f t="shared" si="124"/>
        <v>2</v>
      </c>
      <c r="AH978" s="103"/>
      <c r="AI978" s="12">
        <f t="shared" si="125"/>
        <v>2</v>
      </c>
      <c r="AJ978" s="103"/>
      <c r="AK978" s="12">
        <f t="shared" si="126"/>
        <v>2</v>
      </c>
    </row>
    <row r="979" spans="1:37" ht="13.5" customHeight="1">
      <c r="A979" s="20" t="s">
        <v>1207</v>
      </c>
      <c r="B979" s="13" t="s">
        <v>3146</v>
      </c>
      <c r="C979" s="13"/>
      <c r="D979" s="13" t="s">
        <v>3264</v>
      </c>
      <c r="E979" s="21" t="s">
        <v>5773</v>
      </c>
      <c r="F979" s="21" t="s">
        <v>6136</v>
      </c>
      <c r="G979" s="15" t="s">
        <v>3463</v>
      </c>
      <c r="H979" s="14"/>
      <c r="I979" s="22"/>
      <c r="J979" s="13"/>
      <c r="K979" s="28" t="str">
        <f t="shared" si="121"/>
        <v xml:space="preserve"> ［歯Ｌ　口内口外］７７１１</v>
      </c>
      <c r="L979" s="13">
        <f t="shared" si="120"/>
        <v>27</v>
      </c>
      <c r="M979" s="61" t="s">
        <v>3512</v>
      </c>
      <c r="N979" s="13" t="s">
        <v>7359</v>
      </c>
      <c r="O979" s="13"/>
      <c r="P979" s="13"/>
      <c r="Q979" s="13"/>
      <c r="R979" s="17">
        <v>42279</v>
      </c>
      <c r="S979" s="80" t="s">
        <v>7040</v>
      </c>
      <c r="T979" s="18"/>
      <c r="U979" s="13" t="s">
        <v>1300</v>
      </c>
      <c r="V979" s="13" t="s">
        <v>3831</v>
      </c>
      <c r="W979" s="13">
        <v>32</v>
      </c>
      <c r="X979" s="13"/>
      <c r="Y979" s="13" t="s">
        <v>5709</v>
      </c>
      <c r="Z979" s="12"/>
      <c r="AA979" s="103"/>
      <c r="AB979" s="103"/>
      <c r="AC979" s="12">
        <f t="shared" si="122"/>
        <v>2</v>
      </c>
      <c r="AD979" s="103"/>
      <c r="AE979" s="12">
        <f t="shared" si="123"/>
        <v>2</v>
      </c>
      <c r="AF979" s="103"/>
      <c r="AG979" s="12">
        <f t="shared" si="124"/>
        <v>2</v>
      </c>
      <c r="AH979" s="103"/>
      <c r="AI979" s="12">
        <f t="shared" si="125"/>
        <v>2</v>
      </c>
      <c r="AJ979" s="103"/>
      <c r="AK979" s="12">
        <f t="shared" si="126"/>
        <v>2</v>
      </c>
    </row>
    <row r="980" spans="1:37" ht="13.5" customHeight="1">
      <c r="A980" s="20" t="s">
        <v>271</v>
      </c>
      <c r="B980" s="13" t="s">
        <v>3146</v>
      </c>
      <c r="C980" s="13"/>
      <c r="D980" s="13" t="s">
        <v>3265</v>
      </c>
      <c r="E980" s="21" t="s">
        <v>5773</v>
      </c>
      <c r="F980" s="21" t="s">
        <v>6137</v>
      </c>
      <c r="G980" s="15" t="s">
        <v>3476</v>
      </c>
      <c r="H980" s="14"/>
      <c r="I980" s="22"/>
      <c r="J980" s="13"/>
      <c r="K980" s="28" t="str">
        <f t="shared" si="121"/>
        <v xml:space="preserve"> ≪西２ＮＳ≫８４０１</v>
      </c>
      <c r="L980" s="13">
        <f t="shared" si="120"/>
        <v>21</v>
      </c>
      <c r="M980" s="61" t="s">
        <v>3512</v>
      </c>
      <c r="N980" s="13" t="s">
        <v>7359</v>
      </c>
      <c r="O980" s="13"/>
      <c r="P980" s="13"/>
      <c r="Q980" s="13"/>
      <c r="R980" s="17">
        <v>40273</v>
      </c>
      <c r="S980" s="80" t="s">
        <v>6532</v>
      </c>
      <c r="T980" s="18"/>
      <c r="U980" s="13" t="s">
        <v>1301</v>
      </c>
      <c r="V980" s="13" t="s">
        <v>3832</v>
      </c>
      <c r="W980" s="13">
        <v>45</v>
      </c>
      <c r="X980" s="13"/>
      <c r="Y980" s="13" t="s">
        <v>5709</v>
      </c>
      <c r="Z980" s="12"/>
      <c r="AA980" s="103"/>
      <c r="AB980" s="103"/>
      <c r="AC980" s="12">
        <f t="shared" si="122"/>
        <v>2</v>
      </c>
      <c r="AD980" s="103"/>
      <c r="AE980" s="12">
        <f t="shared" si="123"/>
        <v>2</v>
      </c>
      <c r="AF980" s="103"/>
      <c r="AG980" s="12">
        <f t="shared" si="124"/>
        <v>2</v>
      </c>
      <c r="AH980" s="103"/>
      <c r="AI980" s="12">
        <f t="shared" si="125"/>
        <v>2</v>
      </c>
      <c r="AJ980" s="103"/>
      <c r="AK980" s="12">
        <f t="shared" si="126"/>
        <v>2</v>
      </c>
    </row>
    <row r="981" spans="1:37" ht="13.5" customHeight="1">
      <c r="A981" s="20" t="s">
        <v>272</v>
      </c>
      <c r="B981" s="13" t="s">
        <v>3146</v>
      </c>
      <c r="C981" s="13"/>
      <c r="D981" s="13" t="s">
        <v>3266</v>
      </c>
      <c r="E981" s="21" t="s">
        <v>5773</v>
      </c>
      <c r="F981" s="21" t="s">
        <v>6138</v>
      </c>
      <c r="G981" s="15" t="s">
        <v>3477</v>
      </c>
      <c r="H981" s="14"/>
      <c r="I981" s="22"/>
      <c r="J981" s="13"/>
      <c r="K981" s="28" t="str">
        <f t="shared" si="121"/>
        <v xml:space="preserve"> ≪西３ＮＳ≫８４０４</v>
      </c>
      <c r="L981" s="13">
        <f t="shared" si="120"/>
        <v>21</v>
      </c>
      <c r="M981" s="61" t="s">
        <v>3512</v>
      </c>
      <c r="N981" s="13" t="s">
        <v>7359</v>
      </c>
      <c r="O981" s="13"/>
      <c r="P981" s="13"/>
      <c r="Q981" s="13"/>
      <c r="R981" s="17">
        <v>40273</v>
      </c>
      <c r="S981" s="80" t="s">
        <v>6532</v>
      </c>
      <c r="T981" s="18"/>
      <c r="U981" s="13" t="s">
        <v>1302</v>
      </c>
      <c r="V981" s="13" t="s">
        <v>3833</v>
      </c>
      <c r="W981" s="13">
        <v>46</v>
      </c>
      <c r="X981" s="13"/>
      <c r="Y981" s="13" t="s">
        <v>5709</v>
      </c>
      <c r="Z981" s="12"/>
      <c r="AA981" s="103"/>
      <c r="AB981" s="103"/>
      <c r="AC981" s="12">
        <f t="shared" si="122"/>
        <v>2</v>
      </c>
      <c r="AD981" s="103"/>
      <c r="AE981" s="12">
        <f t="shared" si="123"/>
        <v>2</v>
      </c>
      <c r="AF981" s="103"/>
      <c r="AG981" s="12">
        <f t="shared" si="124"/>
        <v>2</v>
      </c>
      <c r="AH981" s="103"/>
      <c r="AI981" s="12">
        <f t="shared" si="125"/>
        <v>2</v>
      </c>
      <c r="AJ981" s="103"/>
      <c r="AK981" s="12">
        <f t="shared" si="126"/>
        <v>2</v>
      </c>
    </row>
    <row r="982" spans="1:37" ht="13.5" customHeight="1">
      <c r="A982" s="20" t="s">
        <v>273</v>
      </c>
      <c r="B982" s="13" t="s">
        <v>3146</v>
      </c>
      <c r="C982" s="13"/>
      <c r="D982" s="13" t="s">
        <v>3267</v>
      </c>
      <c r="E982" s="21" t="s">
        <v>5773</v>
      </c>
      <c r="F982" s="21" t="s">
        <v>6139</v>
      </c>
      <c r="G982" s="15" t="s">
        <v>3478</v>
      </c>
      <c r="H982" s="14"/>
      <c r="I982" s="22"/>
      <c r="J982" s="13"/>
      <c r="K982" s="28" t="str">
        <f t="shared" si="121"/>
        <v xml:space="preserve"> ≪西４ＮＳ≫８４０７</v>
      </c>
      <c r="L982" s="13">
        <f t="shared" si="120"/>
        <v>21</v>
      </c>
      <c r="M982" s="61" t="s">
        <v>3512</v>
      </c>
      <c r="N982" s="13" t="s">
        <v>7359</v>
      </c>
      <c r="O982" s="13"/>
      <c r="P982" s="13"/>
      <c r="Q982" s="13"/>
      <c r="R982" s="17">
        <v>40273</v>
      </c>
      <c r="S982" s="80" t="s">
        <v>6532</v>
      </c>
      <c r="T982" s="18"/>
      <c r="U982" s="13" t="s">
        <v>1303</v>
      </c>
      <c r="V982" s="13" t="s">
        <v>3834</v>
      </c>
      <c r="W982" s="13">
        <v>47</v>
      </c>
      <c r="X982" s="13"/>
      <c r="Y982" s="13" t="s">
        <v>5709</v>
      </c>
      <c r="Z982" s="12"/>
      <c r="AA982" s="103"/>
      <c r="AB982" s="103"/>
      <c r="AC982" s="12">
        <f t="shared" si="122"/>
        <v>2</v>
      </c>
      <c r="AD982" s="103"/>
      <c r="AE982" s="12">
        <f t="shared" si="123"/>
        <v>2</v>
      </c>
      <c r="AF982" s="103"/>
      <c r="AG982" s="12">
        <f t="shared" si="124"/>
        <v>2</v>
      </c>
      <c r="AH982" s="103"/>
      <c r="AI982" s="12">
        <f t="shared" si="125"/>
        <v>2</v>
      </c>
      <c r="AJ982" s="103"/>
      <c r="AK982" s="12">
        <f t="shared" si="126"/>
        <v>2</v>
      </c>
    </row>
    <row r="983" spans="1:37" ht="13.5" customHeight="1">
      <c r="A983" s="20" t="s">
        <v>274</v>
      </c>
      <c r="B983" s="13" t="s">
        <v>3146</v>
      </c>
      <c r="C983" s="13"/>
      <c r="D983" s="13" t="s">
        <v>3268</v>
      </c>
      <c r="E983" s="21" t="s">
        <v>5773</v>
      </c>
      <c r="F983" s="21" t="s">
        <v>6140</v>
      </c>
      <c r="G983" s="15" t="s">
        <v>3479</v>
      </c>
      <c r="H983" s="14"/>
      <c r="I983" s="22"/>
      <c r="J983" s="13"/>
      <c r="K983" s="28" t="str">
        <f t="shared" si="121"/>
        <v xml:space="preserve"> ≪西５ＮＳ≫８４１０</v>
      </c>
      <c r="L983" s="13">
        <f t="shared" si="120"/>
        <v>21</v>
      </c>
      <c r="M983" s="61" t="s">
        <v>3512</v>
      </c>
      <c r="N983" s="13" t="s">
        <v>7359</v>
      </c>
      <c r="O983" s="13"/>
      <c r="P983" s="13"/>
      <c r="Q983" s="13"/>
      <c r="R983" s="17">
        <v>40273</v>
      </c>
      <c r="S983" s="80" t="s">
        <v>6532</v>
      </c>
      <c r="T983" s="18"/>
      <c r="U983" s="13" t="s">
        <v>1304</v>
      </c>
      <c r="V983" s="13" t="s">
        <v>3835</v>
      </c>
      <c r="W983" s="13">
        <v>48</v>
      </c>
      <c r="X983" s="13"/>
      <c r="Y983" s="13" t="s">
        <v>5709</v>
      </c>
      <c r="Z983" s="12"/>
      <c r="AA983" s="103"/>
      <c r="AB983" s="103"/>
      <c r="AC983" s="12">
        <f t="shared" si="122"/>
        <v>2</v>
      </c>
      <c r="AD983" s="103"/>
      <c r="AE983" s="12">
        <f t="shared" si="123"/>
        <v>2</v>
      </c>
      <c r="AF983" s="103"/>
      <c r="AG983" s="12">
        <f t="shared" si="124"/>
        <v>2</v>
      </c>
      <c r="AH983" s="103"/>
      <c r="AI983" s="12">
        <f t="shared" si="125"/>
        <v>2</v>
      </c>
      <c r="AJ983" s="103"/>
      <c r="AK983" s="12">
        <f t="shared" si="126"/>
        <v>2</v>
      </c>
    </row>
    <row r="984" spans="1:37" ht="13.5" customHeight="1">
      <c r="A984" s="20" t="s">
        <v>275</v>
      </c>
      <c r="B984" s="13" t="s">
        <v>3146</v>
      </c>
      <c r="C984" s="13"/>
      <c r="D984" s="13" t="s">
        <v>3269</v>
      </c>
      <c r="E984" s="21" t="s">
        <v>5773</v>
      </c>
      <c r="F984" s="21" t="s">
        <v>6141</v>
      </c>
      <c r="G984" s="15" t="s">
        <v>3480</v>
      </c>
      <c r="H984" s="14"/>
      <c r="I984" s="22"/>
      <c r="J984" s="13"/>
      <c r="K984" s="28" t="str">
        <f t="shared" si="121"/>
        <v xml:space="preserve"> ≪西６ＮＳ≫８４１３</v>
      </c>
      <c r="L984" s="13">
        <f t="shared" si="120"/>
        <v>21</v>
      </c>
      <c r="M984" s="61" t="s">
        <v>3512</v>
      </c>
      <c r="N984" s="13" t="s">
        <v>7359</v>
      </c>
      <c r="O984" s="13"/>
      <c r="P984" s="13"/>
      <c r="Q984" s="13"/>
      <c r="R984" s="17">
        <v>40273</v>
      </c>
      <c r="S984" s="80" t="s">
        <v>6532</v>
      </c>
      <c r="T984" s="18"/>
      <c r="U984" s="13" t="s">
        <v>1305</v>
      </c>
      <c r="V984" s="13" t="s">
        <v>3836</v>
      </c>
      <c r="W984" s="13">
        <v>49</v>
      </c>
      <c r="X984" s="13"/>
      <c r="Y984" s="13" t="s">
        <v>5709</v>
      </c>
      <c r="Z984" s="12"/>
      <c r="AA984" s="103"/>
      <c r="AB984" s="103"/>
      <c r="AC984" s="12">
        <f t="shared" si="122"/>
        <v>2</v>
      </c>
      <c r="AD984" s="103"/>
      <c r="AE984" s="12">
        <f t="shared" si="123"/>
        <v>2</v>
      </c>
      <c r="AF984" s="103"/>
      <c r="AG984" s="12">
        <f t="shared" si="124"/>
        <v>2</v>
      </c>
      <c r="AH984" s="103"/>
      <c r="AI984" s="12">
        <f t="shared" si="125"/>
        <v>2</v>
      </c>
      <c r="AJ984" s="103"/>
      <c r="AK984" s="12">
        <f t="shared" si="126"/>
        <v>2</v>
      </c>
    </row>
    <row r="985" spans="1:37" ht="13.5" customHeight="1">
      <c r="A985" s="20" t="s">
        <v>276</v>
      </c>
      <c r="B985" s="13" t="s">
        <v>3146</v>
      </c>
      <c r="C985" s="13"/>
      <c r="D985" s="13" t="s">
        <v>3270</v>
      </c>
      <c r="E985" s="21" t="s">
        <v>5773</v>
      </c>
      <c r="F985" s="21" t="s">
        <v>6142</v>
      </c>
      <c r="G985" s="15" t="s">
        <v>3481</v>
      </c>
      <c r="H985" s="14"/>
      <c r="I985" s="22"/>
      <c r="J985" s="13"/>
      <c r="K985" s="28" t="str">
        <f t="shared" si="121"/>
        <v xml:space="preserve"> ≪西７ＮＳ≫８４１６</v>
      </c>
      <c r="L985" s="13">
        <f t="shared" si="120"/>
        <v>21</v>
      </c>
      <c r="M985" s="61" t="s">
        <v>3512</v>
      </c>
      <c r="N985" s="13" t="s">
        <v>7359</v>
      </c>
      <c r="O985" s="13"/>
      <c r="P985" s="13"/>
      <c r="Q985" s="13"/>
      <c r="R985" s="17">
        <v>40273</v>
      </c>
      <c r="S985" s="80" t="s">
        <v>6532</v>
      </c>
      <c r="T985" s="18"/>
      <c r="U985" s="13" t="s">
        <v>1306</v>
      </c>
      <c r="V985" s="13" t="s">
        <v>3837</v>
      </c>
      <c r="W985" s="13">
        <v>50</v>
      </c>
      <c r="X985" s="13"/>
      <c r="Y985" s="13" t="s">
        <v>5709</v>
      </c>
      <c r="Z985" s="12"/>
      <c r="AA985" s="103"/>
      <c r="AB985" s="103"/>
      <c r="AC985" s="12">
        <f t="shared" si="122"/>
        <v>2</v>
      </c>
      <c r="AD985" s="103"/>
      <c r="AE985" s="12">
        <f t="shared" si="123"/>
        <v>2</v>
      </c>
      <c r="AF985" s="103"/>
      <c r="AG985" s="12">
        <f t="shared" si="124"/>
        <v>2</v>
      </c>
      <c r="AH985" s="103"/>
      <c r="AI985" s="12">
        <f t="shared" si="125"/>
        <v>2</v>
      </c>
      <c r="AJ985" s="103"/>
      <c r="AK985" s="12">
        <f t="shared" si="126"/>
        <v>2</v>
      </c>
    </row>
    <row r="986" spans="1:37" ht="13.5" customHeight="1">
      <c r="A986" s="20" t="s">
        <v>277</v>
      </c>
      <c r="B986" s="13" t="s">
        <v>3146</v>
      </c>
      <c r="C986" s="13"/>
      <c r="D986" s="13" t="s">
        <v>3271</v>
      </c>
      <c r="E986" s="21" t="s">
        <v>5773</v>
      </c>
      <c r="F986" s="21" t="s">
        <v>6143</v>
      </c>
      <c r="G986" s="15" t="s">
        <v>3482</v>
      </c>
      <c r="H986" s="14"/>
      <c r="I986" s="22"/>
      <c r="J986" s="13"/>
      <c r="K986" s="28" t="str">
        <f t="shared" si="121"/>
        <v xml:space="preserve"> ≪西８ＮＳ≫８４１９</v>
      </c>
      <c r="L986" s="13">
        <f t="shared" si="120"/>
        <v>21</v>
      </c>
      <c r="M986" s="61" t="s">
        <v>3512</v>
      </c>
      <c r="N986" s="13" t="s">
        <v>7359</v>
      </c>
      <c r="O986" s="13"/>
      <c r="P986" s="13"/>
      <c r="Q986" s="13"/>
      <c r="R986" s="17">
        <v>40273</v>
      </c>
      <c r="S986" s="80" t="s">
        <v>6532</v>
      </c>
      <c r="T986" s="18"/>
      <c r="U986" s="13" t="s">
        <v>1307</v>
      </c>
      <c r="V986" s="13" t="s">
        <v>3838</v>
      </c>
      <c r="W986" s="13">
        <v>51</v>
      </c>
      <c r="X986" s="13"/>
      <c r="Y986" s="13" t="s">
        <v>5709</v>
      </c>
      <c r="Z986" s="12"/>
      <c r="AA986" s="103"/>
      <c r="AB986" s="103"/>
      <c r="AC986" s="12">
        <f t="shared" si="122"/>
        <v>2</v>
      </c>
      <c r="AD986" s="103"/>
      <c r="AE986" s="12">
        <f t="shared" si="123"/>
        <v>2</v>
      </c>
      <c r="AF986" s="103"/>
      <c r="AG986" s="12">
        <f t="shared" si="124"/>
        <v>2</v>
      </c>
      <c r="AH986" s="103"/>
      <c r="AI986" s="12">
        <f t="shared" si="125"/>
        <v>2</v>
      </c>
      <c r="AJ986" s="103"/>
      <c r="AK986" s="12">
        <f t="shared" si="126"/>
        <v>2</v>
      </c>
    </row>
    <row r="987" spans="1:37" ht="13.5" customHeight="1">
      <c r="A987" s="20" t="s">
        <v>278</v>
      </c>
      <c r="B987" s="13" t="s">
        <v>3146</v>
      </c>
      <c r="C987" s="13"/>
      <c r="D987" s="13" t="s">
        <v>3272</v>
      </c>
      <c r="E987" s="21" t="s">
        <v>5773</v>
      </c>
      <c r="F987" s="21" t="s">
        <v>6144</v>
      </c>
      <c r="G987" s="15" t="s">
        <v>3456</v>
      </c>
      <c r="H987" s="14"/>
      <c r="I987" s="22"/>
      <c r="J987" s="13"/>
      <c r="K987" s="28" t="str">
        <f t="shared" si="121"/>
        <v xml:space="preserve"> ≪西９ＮＳ≫８４２２</v>
      </c>
      <c r="L987" s="13">
        <f t="shared" si="120"/>
        <v>21</v>
      </c>
      <c r="M987" s="61" t="s">
        <v>3512</v>
      </c>
      <c r="N987" s="13" t="s">
        <v>7359</v>
      </c>
      <c r="O987" s="13"/>
      <c r="P987" s="13"/>
      <c r="Q987" s="13"/>
      <c r="R987" s="17">
        <v>40273</v>
      </c>
      <c r="S987" s="80" t="s">
        <v>6532</v>
      </c>
      <c r="T987" s="18"/>
      <c r="U987" s="13" t="s">
        <v>1308</v>
      </c>
      <c r="V987" s="13" t="s">
        <v>3839</v>
      </c>
      <c r="W987" s="13">
        <v>52</v>
      </c>
      <c r="X987" s="13"/>
      <c r="Y987" s="13" t="s">
        <v>5709</v>
      </c>
      <c r="Z987" s="12"/>
      <c r="AA987" s="103"/>
      <c r="AB987" s="103"/>
      <c r="AC987" s="12">
        <f t="shared" si="122"/>
        <v>2</v>
      </c>
      <c r="AD987" s="103"/>
      <c r="AE987" s="12">
        <f t="shared" si="123"/>
        <v>2</v>
      </c>
      <c r="AF987" s="103"/>
      <c r="AG987" s="12">
        <f t="shared" si="124"/>
        <v>2</v>
      </c>
      <c r="AH987" s="103"/>
      <c r="AI987" s="12">
        <f t="shared" si="125"/>
        <v>2</v>
      </c>
      <c r="AJ987" s="103"/>
      <c r="AK987" s="12">
        <f t="shared" si="126"/>
        <v>2</v>
      </c>
    </row>
    <row r="988" spans="1:37" ht="13.5" customHeight="1">
      <c r="A988" s="20" t="s">
        <v>279</v>
      </c>
      <c r="B988" s="13" t="s">
        <v>3146</v>
      </c>
      <c r="C988" s="13"/>
      <c r="D988" s="13" t="s">
        <v>3273</v>
      </c>
      <c r="E988" s="21" t="s">
        <v>5773</v>
      </c>
      <c r="F988" s="21" t="s">
        <v>6145</v>
      </c>
      <c r="G988" s="15" t="s">
        <v>3496</v>
      </c>
      <c r="H988" s="14"/>
      <c r="I988" s="22"/>
      <c r="J988" s="13"/>
      <c r="K988" s="28" t="str">
        <f t="shared" si="121"/>
        <v xml:space="preserve"> ≪西１０ＮＳ≫８４２５</v>
      </c>
      <c r="L988" s="13">
        <f t="shared" si="120"/>
        <v>23</v>
      </c>
      <c r="M988" s="61" t="s">
        <v>3512</v>
      </c>
      <c r="N988" s="13" t="s">
        <v>7359</v>
      </c>
      <c r="O988" s="13"/>
      <c r="P988" s="13"/>
      <c r="Q988" s="13"/>
      <c r="R988" s="17">
        <v>40273</v>
      </c>
      <c r="S988" s="80" t="s">
        <v>6532</v>
      </c>
      <c r="T988" s="18"/>
      <c r="U988" s="13" t="s">
        <v>1309</v>
      </c>
      <c r="V988" s="13" t="s">
        <v>3840</v>
      </c>
      <c r="W988" s="13">
        <v>53</v>
      </c>
      <c r="X988" s="13"/>
      <c r="Y988" s="13" t="s">
        <v>5709</v>
      </c>
      <c r="Z988" s="12"/>
      <c r="AA988" s="103"/>
      <c r="AB988" s="103"/>
      <c r="AC988" s="12">
        <f t="shared" si="122"/>
        <v>2</v>
      </c>
      <c r="AD988" s="103"/>
      <c r="AE988" s="12">
        <f t="shared" si="123"/>
        <v>2</v>
      </c>
      <c r="AF988" s="103"/>
      <c r="AG988" s="12">
        <f t="shared" si="124"/>
        <v>2</v>
      </c>
      <c r="AH988" s="103"/>
      <c r="AI988" s="12">
        <f t="shared" si="125"/>
        <v>2</v>
      </c>
      <c r="AJ988" s="103"/>
      <c r="AK988" s="12">
        <f t="shared" si="126"/>
        <v>2</v>
      </c>
    </row>
    <row r="989" spans="1:37" ht="13.5" customHeight="1">
      <c r="A989" s="20" t="s">
        <v>925</v>
      </c>
      <c r="B989" s="13" t="s">
        <v>3146</v>
      </c>
      <c r="C989" s="13"/>
      <c r="D989" s="13" t="s">
        <v>3274</v>
      </c>
      <c r="E989" s="21" t="s">
        <v>1007</v>
      </c>
      <c r="F989" s="21" t="s">
        <v>6147</v>
      </c>
      <c r="G989" s="15" t="s">
        <v>3483</v>
      </c>
      <c r="H989" s="14"/>
      <c r="I989" s="22"/>
      <c r="J989" s="13"/>
      <c r="K989" s="28" t="str">
        <f t="shared" si="121"/>
        <v>放射線部 ＰＥＴ受付</v>
      </c>
      <c r="L989" s="13">
        <f t="shared" si="120"/>
        <v>19</v>
      </c>
      <c r="M989" s="61" t="s">
        <v>3580</v>
      </c>
      <c r="N989" s="13" t="s">
        <v>7359</v>
      </c>
      <c r="O989" s="13"/>
      <c r="P989" s="13"/>
      <c r="Q989" s="13"/>
      <c r="R989" s="17">
        <v>40273</v>
      </c>
      <c r="S989" s="80" t="s">
        <v>6532</v>
      </c>
      <c r="T989" s="18"/>
      <c r="U989" s="13" t="s">
        <v>1256</v>
      </c>
      <c r="V989" s="13" t="s">
        <v>3841</v>
      </c>
      <c r="W989" s="13"/>
      <c r="X989" s="13"/>
      <c r="Y989" s="13" t="s">
        <v>5709</v>
      </c>
      <c r="Z989" s="12"/>
      <c r="AA989" s="102"/>
      <c r="AB989" s="103"/>
      <c r="AC989" s="12">
        <f t="shared" si="122"/>
        <v>2</v>
      </c>
      <c r="AD989" s="103"/>
      <c r="AE989" s="12">
        <f t="shared" si="123"/>
        <v>2</v>
      </c>
      <c r="AF989" s="103"/>
      <c r="AG989" s="12">
        <f t="shared" si="124"/>
        <v>2</v>
      </c>
      <c r="AH989" s="103"/>
      <c r="AI989" s="12">
        <f t="shared" si="125"/>
        <v>2</v>
      </c>
      <c r="AJ989" s="103"/>
      <c r="AK989" s="12">
        <f t="shared" si="126"/>
        <v>2</v>
      </c>
    </row>
    <row r="990" spans="1:37" ht="13.5" customHeight="1">
      <c r="A990" s="20" t="s">
        <v>924</v>
      </c>
      <c r="B990" s="13" t="s">
        <v>3146</v>
      </c>
      <c r="C990" s="13"/>
      <c r="D990" s="13" t="s">
        <v>3275</v>
      </c>
      <c r="E990" s="21" t="s">
        <v>1007</v>
      </c>
      <c r="F990" s="21" t="s">
        <v>6148</v>
      </c>
      <c r="G990" s="15" t="s">
        <v>3484</v>
      </c>
      <c r="H990" s="14"/>
      <c r="I990" s="22"/>
      <c r="J990" s="13"/>
      <c r="K990" s="28" t="str">
        <f t="shared" si="121"/>
        <v>放射線部 核医学受付</v>
      </c>
      <c r="L990" s="13">
        <f t="shared" si="120"/>
        <v>19</v>
      </c>
      <c r="M990" s="61" t="s">
        <v>3580</v>
      </c>
      <c r="N990" s="13" t="s">
        <v>7359</v>
      </c>
      <c r="O990" s="13"/>
      <c r="P990" s="13"/>
      <c r="Q990" s="13"/>
      <c r="R990" s="17">
        <v>40273</v>
      </c>
      <c r="S990" s="80" t="s">
        <v>6532</v>
      </c>
      <c r="T990" s="18"/>
      <c r="U990" s="13" t="s">
        <v>1257</v>
      </c>
      <c r="V990" s="13" t="s">
        <v>3842</v>
      </c>
      <c r="W990" s="13"/>
      <c r="X990" s="13"/>
      <c r="Y990" s="13" t="s">
        <v>5709</v>
      </c>
      <c r="Z990" s="12"/>
      <c r="AA990" s="102"/>
      <c r="AB990" s="103"/>
      <c r="AC990" s="12">
        <f t="shared" si="122"/>
        <v>2</v>
      </c>
      <c r="AD990" s="103"/>
      <c r="AE990" s="12">
        <f t="shared" si="123"/>
        <v>2</v>
      </c>
      <c r="AF990" s="103"/>
      <c r="AG990" s="12">
        <f t="shared" si="124"/>
        <v>2</v>
      </c>
      <c r="AH990" s="103"/>
      <c r="AI990" s="12">
        <f t="shared" si="125"/>
        <v>2</v>
      </c>
      <c r="AJ990" s="103"/>
      <c r="AK990" s="12">
        <f t="shared" si="126"/>
        <v>2</v>
      </c>
    </row>
    <row r="991" spans="1:37" ht="13.5" customHeight="1">
      <c r="A991" s="20" t="s">
        <v>280</v>
      </c>
      <c r="B991" s="13" t="s">
        <v>3146</v>
      </c>
      <c r="C991" s="13"/>
      <c r="D991" s="13" t="s">
        <v>3276</v>
      </c>
      <c r="E991" s="21" t="s">
        <v>1007</v>
      </c>
      <c r="F991" s="21" t="s">
        <v>6149</v>
      </c>
      <c r="G991" s="15" t="s">
        <v>3485</v>
      </c>
      <c r="H991" s="14"/>
      <c r="I991" s="22"/>
      <c r="J991" s="13"/>
      <c r="K991" s="28" t="str">
        <f t="shared" si="121"/>
        <v>放射線部 放射線部受付</v>
      </c>
      <c r="L991" s="13">
        <f t="shared" ref="L991:L1043" si="127">LENB(K991)</f>
        <v>21</v>
      </c>
      <c r="M991" s="61" t="s">
        <v>3580</v>
      </c>
      <c r="N991" s="13" t="s">
        <v>7359</v>
      </c>
      <c r="O991" s="13"/>
      <c r="P991" s="13"/>
      <c r="Q991" s="13"/>
      <c r="R991" s="17">
        <v>40273</v>
      </c>
      <c r="S991" s="80" t="s">
        <v>6532</v>
      </c>
      <c r="T991" s="18"/>
      <c r="U991" s="13" t="s">
        <v>1258</v>
      </c>
      <c r="V991" s="13" t="s">
        <v>3843</v>
      </c>
      <c r="W991" s="13"/>
      <c r="X991" s="13"/>
      <c r="Y991" s="13" t="s">
        <v>5709</v>
      </c>
      <c r="Z991" s="12"/>
      <c r="AA991" s="102"/>
      <c r="AB991" s="103"/>
      <c r="AC991" s="12">
        <f t="shared" si="122"/>
        <v>2</v>
      </c>
      <c r="AD991" s="103"/>
      <c r="AE991" s="12">
        <f t="shared" si="123"/>
        <v>2</v>
      </c>
      <c r="AF991" s="103"/>
      <c r="AG991" s="12">
        <f t="shared" si="124"/>
        <v>2</v>
      </c>
      <c r="AH991" s="103"/>
      <c r="AI991" s="12">
        <f t="shared" si="125"/>
        <v>2</v>
      </c>
      <c r="AJ991" s="103"/>
      <c r="AK991" s="12">
        <f t="shared" si="126"/>
        <v>2</v>
      </c>
    </row>
    <row r="992" spans="1:37" ht="13.5" customHeight="1">
      <c r="A992" s="20" t="s">
        <v>281</v>
      </c>
      <c r="B992" s="13" t="s">
        <v>3146</v>
      </c>
      <c r="C992" s="13"/>
      <c r="D992" s="13" t="s">
        <v>3277</v>
      </c>
      <c r="E992" s="21" t="s">
        <v>5773</v>
      </c>
      <c r="F992" s="21" t="s">
        <v>6150</v>
      </c>
      <c r="G992" s="15" t="s">
        <v>3491</v>
      </c>
      <c r="H992" s="14"/>
      <c r="I992" s="22"/>
      <c r="J992" s="13"/>
      <c r="K992" s="28" t="str">
        <f t="shared" si="121"/>
        <v xml:space="preserve"> （手術部）９１９４</v>
      </c>
      <c r="L992" s="13">
        <f t="shared" si="127"/>
        <v>19</v>
      </c>
      <c r="M992" s="61" t="s">
        <v>972</v>
      </c>
      <c r="N992" s="13" t="s">
        <v>7359</v>
      </c>
      <c r="O992" s="13"/>
      <c r="P992" s="13"/>
      <c r="Q992" s="13"/>
      <c r="R992" s="17">
        <v>40273</v>
      </c>
      <c r="S992" s="80" t="s">
        <v>6532</v>
      </c>
      <c r="T992" s="18"/>
      <c r="U992" s="13" t="s">
        <v>1255</v>
      </c>
      <c r="V992" s="13" t="s">
        <v>3844</v>
      </c>
      <c r="W992" s="13">
        <v>61</v>
      </c>
      <c r="X992" s="13"/>
      <c r="Y992" s="13" t="s">
        <v>5709</v>
      </c>
      <c r="Z992" s="12"/>
      <c r="AA992" s="102"/>
      <c r="AB992" s="103"/>
      <c r="AC992" s="12">
        <f t="shared" si="122"/>
        <v>2</v>
      </c>
      <c r="AD992" s="103"/>
      <c r="AE992" s="12">
        <f t="shared" si="123"/>
        <v>2</v>
      </c>
      <c r="AF992" s="103"/>
      <c r="AG992" s="12">
        <f t="shared" si="124"/>
        <v>2</v>
      </c>
      <c r="AH992" s="103"/>
      <c r="AI992" s="12">
        <f t="shared" si="125"/>
        <v>2</v>
      </c>
      <c r="AJ992" s="103"/>
      <c r="AK992" s="12">
        <f t="shared" si="126"/>
        <v>2</v>
      </c>
    </row>
    <row r="993" spans="1:37" ht="13.5" customHeight="1">
      <c r="A993" s="20" t="s">
        <v>1151</v>
      </c>
      <c r="B993" s="13" t="s">
        <v>3145</v>
      </c>
      <c r="C993" s="13"/>
      <c r="D993" s="13" t="s">
        <v>3278</v>
      </c>
      <c r="E993" s="21" t="s">
        <v>5773</v>
      </c>
      <c r="F993" s="21" t="s">
        <v>6151</v>
      </c>
      <c r="G993" s="15" t="s">
        <v>3461</v>
      </c>
      <c r="H993" s="14"/>
      <c r="I993" s="22"/>
      <c r="J993" s="13"/>
      <c r="K993" s="28" t="str">
        <f t="shared" si="121"/>
        <v xml:space="preserve"> （栄養部事務室）９２０２</v>
      </c>
      <c r="L993" s="13">
        <f t="shared" si="127"/>
        <v>25</v>
      </c>
      <c r="M993" s="145" t="s">
        <v>3565</v>
      </c>
      <c r="N993" s="13" t="s">
        <v>7359</v>
      </c>
      <c r="O993" s="13"/>
      <c r="P993" s="13"/>
      <c r="Q993" s="13"/>
      <c r="R993" s="17">
        <v>41512</v>
      </c>
      <c r="S993" s="80" t="s">
        <v>6532</v>
      </c>
      <c r="T993" s="18"/>
      <c r="U993" s="13" t="s">
        <v>1275</v>
      </c>
      <c r="V993" s="13" t="s">
        <v>3845</v>
      </c>
      <c r="W993" s="13">
        <v>64</v>
      </c>
      <c r="X993" s="13"/>
      <c r="Y993" s="13" t="s">
        <v>5709</v>
      </c>
      <c r="Z993" s="12"/>
      <c r="AA993" s="102"/>
      <c r="AB993" s="103"/>
      <c r="AC993" s="12">
        <f t="shared" si="122"/>
        <v>2</v>
      </c>
      <c r="AD993" s="103"/>
      <c r="AE993" s="12">
        <f t="shared" si="123"/>
        <v>2</v>
      </c>
      <c r="AF993" s="103"/>
      <c r="AG993" s="12">
        <f t="shared" si="124"/>
        <v>2</v>
      </c>
      <c r="AH993" s="103"/>
      <c r="AI993" s="12">
        <f t="shared" si="125"/>
        <v>2</v>
      </c>
      <c r="AJ993" s="103"/>
      <c r="AK993" s="12">
        <f t="shared" si="126"/>
        <v>2</v>
      </c>
    </row>
    <row r="994" spans="1:37" ht="13.5" customHeight="1">
      <c r="A994" s="20" t="s">
        <v>1152</v>
      </c>
      <c r="B994" s="13" t="s">
        <v>3145</v>
      </c>
      <c r="C994" s="13"/>
      <c r="D994" s="13" t="s">
        <v>3279</v>
      </c>
      <c r="E994" s="21" t="s">
        <v>5773</v>
      </c>
      <c r="F994" s="21" t="s">
        <v>6207</v>
      </c>
      <c r="G994" s="15" t="s">
        <v>3462</v>
      </c>
      <c r="H994" s="14"/>
      <c r="I994" s="22"/>
      <c r="J994" s="13"/>
      <c r="K994" s="28" t="str">
        <f t="shared" si="121"/>
        <v xml:space="preserve"> 栄養部　食事変更１</v>
      </c>
      <c r="L994" s="13">
        <f t="shared" si="127"/>
        <v>19</v>
      </c>
      <c r="M994" s="145" t="s">
        <v>3565</v>
      </c>
      <c r="N994" s="13" t="s">
        <v>7359</v>
      </c>
      <c r="O994" s="13"/>
      <c r="P994" s="13"/>
      <c r="Q994" s="13"/>
      <c r="R994" s="17">
        <v>41512</v>
      </c>
      <c r="S994" s="80" t="s">
        <v>6532</v>
      </c>
      <c r="T994" s="18"/>
      <c r="U994" s="13" t="s">
        <v>1276</v>
      </c>
      <c r="V994" s="13" t="s">
        <v>3846</v>
      </c>
      <c r="W994" s="13">
        <v>65</v>
      </c>
      <c r="X994" s="13"/>
      <c r="Y994" s="13" t="s">
        <v>5709</v>
      </c>
      <c r="Z994" s="12"/>
      <c r="AA994" s="102"/>
      <c r="AB994" s="103"/>
      <c r="AC994" s="12">
        <f t="shared" si="122"/>
        <v>2</v>
      </c>
      <c r="AD994" s="103"/>
      <c r="AE994" s="12">
        <f t="shared" si="123"/>
        <v>2</v>
      </c>
      <c r="AF994" s="103"/>
      <c r="AG994" s="12">
        <f t="shared" si="124"/>
        <v>2</v>
      </c>
      <c r="AH994" s="103"/>
      <c r="AI994" s="12">
        <f t="shared" si="125"/>
        <v>2</v>
      </c>
      <c r="AJ994" s="103"/>
      <c r="AK994" s="12">
        <f t="shared" si="126"/>
        <v>2</v>
      </c>
    </row>
    <row r="995" spans="1:37" ht="13.5" customHeight="1">
      <c r="A995" s="20" t="s">
        <v>1154</v>
      </c>
      <c r="B995" s="13" t="s">
        <v>3145</v>
      </c>
      <c r="C995" s="13"/>
      <c r="D995" s="13" t="s">
        <v>3280</v>
      </c>
      <c r="E995" s="21" t="s">
        <v>5773</v>
      </c>
      <c r="F995" s="21" t="s">
        <v>6152</v>
      </c>
      <c r="G995" s="15" t="s">
        <v>3490</v>
      </c>
      <c r="H995" s="14"/>
      <c r="I995" s="22"/>
      <c r="J995" s="13"/>
      <c r="K995" s="28" t="str">
        <f t="shared" si="121"/>
        <v xml:space="preserve"> 入院栄養指導室</v>
      </c>
      <c r="L995" s="13">
        <f t="shared" si="127"/>
        <v>15</v>
      </c>
      <c r="M995" s="145" t="s">
        <v>3565</v>
      </c>
      <c r="N995" s="13" t="s">
        <v>7359</v>
      </c>
      <c r="O995" s="13"/>
      <c r="P995" s="13"/>
      <c r="Q995" s="13"/>
      <c r="R995" s="17">
        <v>41515</v>
      </c>
      <c r="S995" s="80" t="s">
        <v>6532</v>
      </c>
      <c r="T995" s="18"/>
      <c r="U995" s="13" t="s">
        <v>1154</v>
      </c>
      <c r="V995" s="13" t="s">
        <v>3847</v>
      </c>
      <c r="W995" s="13">
        <v>68</v>
      </c>
      <c r="X995" s="13"/>
      <c r="Y995" s="13" t="s">
        <v>5709</v>
      </c>
      <c r="Z995" s="12"/>
      <c r="AA995" s="102"/>
      <c r="AB995" s="103"/>
      <c r="AC995" s="12">
        <f t="shared" si="122"/>
        <v>2</v>
      </c>
      <c r="AD995" s="103"/>
      <c r="AE995" s="12">
        <f t="shared" si="123"/>
        <v>2</v>
      </c>
      <c r="AF995" s="103"/>
      <c r="AG995" s="12">
        <f t="shared" si="124"/>
        <v>2</v>
      </c>
      <c r="AH995" s="103"/>
      <c r="AI995" s="12">
        <f t="shared" si="125"/>
        <v>2</v>
      </c>
      <c r="AJ995" s="103"/>
      <c r="AK995" s="12">
        <f t="shared" si="126"/>
        <v>2</v>
      </c>
    </row>
    <row r="996" spans="1:37" ht="13.5" customHeight="1">
      <c r="A996" s="20" t="s">
        <v>1157</v>
      </c>
      <c r="B996" s="13" t="s">
        <v>3145</v>
      </c>
      <c r="C996" s="13"/>
      <c r="D996" s="13" t="s">
        <v>3281</v>
      </c>
      <c r="E996" s="21" t="s">
        <v>5773</v>
      </c>
      <c r="F996" s="21" t="s">
        <v>6153</v>
      </c>
      <c r="G996" s="15" t="s">
        <v>6416</v>
      </c>
      <c r="H996" s="14"/>
      <c r="I996" s="22"/>
      <c r="J996" s="13"/>
      <c r="K996" s="28" t="str">
        <f t="shared" si="121"/>
        <v xml:space="preserve"> 栄養ＮＳＴ室</v>
      </c>
      <c r="L996" s="13">
        <f t="shared" si="127"/>
        <v>13</v>
      </c>
      <c r="M996" s="145" t="s">
        <v>3565</v>
      </c>
      <c r="N996" s="13" t="s">
        <v>7359</v>
      </c>
      <c r="O996" s="13"/>
      <c r="P996" s="13"/>
      <c r="Q996" s="13"/>
      <c r="R996" s="17">
        <v>41515</v>
      </c>
      <c r="S996" s="80" t="s">
        <v>6532</v>
      </c>
      <c r="T996" s="18"/>
      <c r="U996" s="13" t="s">
        <v>1277</v>
      </c>
      <c r="V996" s="13" t="s">
        <v>3848</v>
      </c>
      <c r="W996" s="13">
        <v>70</v>
      </c>
      <c r="X996" s="13"/>
      <c r="Y996" s="13" t="s">
        <v>5709</v>
      </c>
      <c r="Z996" s="12"/>
      <c r="AA996" s="102"/>
      <c r="AB996" s="103"/>
      <c r="AC996" s="12">
        <f t="shared" si="122"/>
        <v>2</v>
      </c>
      <c r="AD996" s="103"/>
      <c r="AE996" s="12">
        <f t="shared" si="123"/>
        <v>2</v>
      </c>
      <c r="AF996" s="103"/>
      <c r="AG996" s="12">
        <f t="shared" si="124"/>
        <v>2</v>
      </c>
      <c r="AH996" s="103"/>
      <c r="AI996" s="12">
        <f t="shared" si="125"/>
        <v>2</v>
      </c>
      <c r="AJ996" s="103"/>
      <c r="AK996" s="12">
        <f t="shared" si="126"/>
        <v>2</v>
      </c>
    </row>
    <row r="997" spans="1:37" ht="13.5" customHeight="1">
      <c r="A997" s="20" t="s">
        <v>282</v>
      </c>
      <c r="B997" s="13" t="s">
        <v>3146</v>
      </c>
      <c r="C997" s="13"/>
      <c r="D997" s="13" t="s">
        <v>3282</v>
      </c>
      <c r="E997" s="21" t="s">
        <v>5773</v>
      </c>
      <c r="F997" s="21" t="s">
        <v>6154</v>
      </c>
      <c r="G997" s="15" t="s">
        <v>3488</v>
      </c>
      <c r="H997" s="14"/>
      <c r="I997" s="22"/>
      <c r="J997" s="13"/>
      <c r="K997" s="28" t="str">
        <f t="shared" si="121"/>
        <v xml:space="preserve"> （当直）９２１１</v>
      </c>
      <c r="L997" s="13">
        <f t="shared" si="127"/>
        <v>17</v>
      </c>
      <c r="M997" s="61" t="s">
        <v>3512</v>
      </c>
      <c r="N997" s="13" t="s">
        <v>7359</v>
      </c>
      <c r="O997" s="13"/>
      <c r="P997" s="13"/>
      <c r="Q997" s="13"/>
      <c r="R997" s="17">
        <v>40273</v>
      </c>
      <c r="S997" s="80" t="s">
        <v>6532</v>
      </c>
      <c r="T997" s="18"/>
      <c r="U997" s="13" t="s">
        <v>1310</v>
      </c>
      <c r="V997" s="13" t="s">
        <v>3849</v>
      </c>
      <c r="W997" s="13">
        <v>63</v>
      </c>
      <c r="X997" s="13"/>
      <c r="Y997" s="13" t="s">
        <v>5709</v>
      </c>
      <c r="Z997" s="12"/>
      <c r="AA997" s="103"/>
      <c r="AB997" s="103"/>
      <c r="AC997" s="12">
        <f t="shared" si="122"/>
        <v>2</v>
      </c>
      <c r="AD997" s="103"/>
      <c r="AE997" s="12">
        <f t="shared" si="123"/>
        <v>2</v>
      </c>
      <c r="AF997" s="103"/>
      <c r="AG997" s="12">
        <f t="shared" si="124"/>
        <v>2</v>
      </c>
      <c r="AH997" s="103"/>
      <c r="AI997" s="12">
        <f t="shared" si="125"/>
        <v>2</v>
      </c>
      <c r="AJ997" s="103"/>
      <c r="AK997" s="12">
        <f t="shared" si="126"/>
        <v>2</v>
      </c>
    </row>
    <row r="998" spans="1:37" ht="13.5" customHeight="1">
      <c r="A998" s="20" t="s">
        <v>26</v>
      </c>
      <c r="B998" s="13" t="s">
        <v>3146</v>
      </c>
      <c r="C998" s="13"/>
      <c r="D998" s="13" t="s">
        <v>3283</v>
      </c>
      <c r="E998" s="21" t="s">
        <v>1000</v>
      </c>
      <c r="F998" s="21" t="s">
        <v>3492</v>
      </c>
      <c r="G998" s="15" t="s">
        <v>7446</v>
      </c>
      <c r="H998" s="14"/>
      <c r="I998" s="22"/>
      <c r="J998" s="13"/>
      <c r="K998" s="28" t="str">
        <f t="shared" si="121"/>
        <v>放射線科 放射線科外来</v>
      </c>
      <c r="L998" s="13">
        <f t="shared" si="127"/>
        <v>21</v>
      </c>
      <c r="M998" s="61" t="s">
        <v>970</v>
      </c>
      <c r="N998" s="13" t="s">
        <v>7359</v>
      </c>
      <c r="O998" s="13"/>
      <c r="P998" s="13"/>
      <c r="Q998" s="13"/>
      <c r="R998" s="17">
        <v>40273</v>
      </c>
      <c r="S998" s="80" t="s">
        <v>6532</v>
      </c>
      <c r="T998" s="18"/>
      <c r="U998" s="13" t="s">
        <v>1250</v>
      </c>
      <c r="V998" s="13" t="s">
        <v>3850</v>
      </c>
      <c r="W998" s="13"/>
      <c r="X998" s="13"/>
      <c r="Y998" s="13" t="s">
        <v>5709</v>
      </c>
      <c r="Z998" s="12"/>
      <c r="AA998" s="102"/>
      <c r="AB998" s="103"/>
      <c r="AC998" s="12">
        <f t="shared" si="122"/>
        <v>2</v>
      </c>
      <c r="AD998" s="103"/>
      <c r="AE998" s="12">
        <f t="shared" si="123"/>
        <v>2</v>
      </c>
      <c r="AF998" s="103"/>
      <c r="AG998" s="12">
        <f t="shared" si="124"/>
        <v>2</v>
      </c>
      <c r="AH998" s="103"/>
      <c r="AI998" s="12">
        <f t="shared" si="125"/>
        <v>2</v>
      </c>
      <c r="AJ998" s="103"/>
      <c r="AK998" s="12">
        <f t="shared" si="126"/>
        <v>2</v>
      </c>
    </row>
    <row r="999" spans="1:37" ht="13.5" customHeight="1">
      <c r="A999" s="20" t="s">
        <v>249</v>
      </c>
      <c r="B999" s="13" t="s">
        <v>3145</v>
      </c>
      <c r="C999" s="13"/>
      <c r="D999" s="13" t="s">
        <v>3284</v>
      </c>
      <c r="E999" s="21" t="s">
        <v>5773</v>
      </c>
      <c r="F999" s="21" t="s">
        <v>6155</v>
      </c>
      <c r="G999" s="15" t="s">
        <v>10351</v>
      </c>
      <c r="H999" s="14"/>
      <c r="I999" s="22"/>
      <c r="J999" s="13"/>
      <c r="K999" s="28" t="str">
        <f t="shared" si="121"/>
        <v xml:space="preserve"> ［臨床試験セ］　９２９４</v>
      </c>
      <c r="L999" s="13">
        <f t="shared" si="127"/>
        <v>25</v>
      </c>
      <c r="M999" s="61" t="s">
        <v>10349</v>
      </c>
      <c r="N999" s="13" t="s">
        <v>7359</v>
      </c>
      <c r="O999" s="13"/>
      <c r="P999" s="13"/>
      <c r="Q999" s="13"/>
      <c r="R999" s="17">
        <v>40360</v>
      </c>
      <c r="S999" s="80" t="s">
        <v>6532</v>
      </c>
      <c r="T999" s="18"/>
      <c r="U999" s="13" t="s">
        <v>1263</v>
      </c>
      <c r="V999" s="13" t="s">
        <v>3851</v>
      </c>
      <c r="W999" s="13"/>
      <c r="X999" s="13"/>
      <c r="Y999" s="13" t="s">
        <v>5709</v>
      </c>
      <c r="Z999" s="12"/>
      <c r="AA999" s="102"/>
      <c r="AB999" s="103"/>
      <c r="AC999" s="12">
        <f t="shared" si="122"/>
        <v>2</v>
      </c>
      <c r="AD999" s="103"/>
      <c r="AE999" s="12">
        <f t="shared" si="123"/>
        <v>2</v>
      </c>
      <c r="AF999" s="103"/>
      <c r="AG999" s="12">
        <f t="shared" si="124"/>
        <v>2</v>
      </c>
      <c r="AH999" s="103"/>
      <c r="AI999" s="12">
        <f t="shared" si="125"/>
        <v>2</v>
      </c>
      <c r="AJ999" s="103"/>
      <c r="AK999" s="12">
        <f t="shared" si="126"/>
        <v>2</v>
      </c>
    </row>
    <row r="1000" spans="1:37" ht="13.5" customHeight="1">
      <c r="A1000" s="20" t="s">
        <v>9561</v>
      </c>
      <c r="B1000" s="13" t="s">
        <v>3146</v>
      </c>
      <c r="C1000" s="13"/>
      <c r="D1000" s="13" t="s">
        <v>9562</v>
      </c>
      <c r="E1000" s="21" t="s">
        <v>9563</v>
      </c>
      <c r="F1000" s="21" t="s">
        <v>9564</v>
      </c>
      <c r="G1000" s="15" t="s">
        <v>9565</v>
      </c>
      <c r="H1000" s="14"/>
      <c r="I1000" s="22"/>
      <c r="J1000" s="13"/>
      <c r="K1000" s="28" t="str">
        <f t="shared" si="121"/>
        <v>超音波セ （超音波セ受付）９３１１</v>
      </c>
      <c r="L1000" s="13">
        <f t="shared" si="127"/>
        <v>33</v>
      </c>
      <c r="M1000" s="61" t="s">
        <v>6182</v>
      </c>
      <c r="N1000" s="13" t="s">
        <v>7359</v>
      </c>
      <c r="O1000" s="13"/>
      <c r="P1000" s="13"/>
      <c r="Q1000" s="13"/>
      <c r="R1000" s="17">
        <v>45999</v>
      </c>
      <c r="S1000" s="80" t="s">
        <v>9566</v>
      </c>
      <c r="T1000" s="18"/>
      <c r="U1000" s="13">
        <v>839311</v>
      </c>
      <c r="V1000" s="13">
        <v>9311</v>
      </c>
      <c r="W1000" s="13"/>
      <c r="X1000" s="13"/>
      <c r="Y1000" s="13" t="s">
        <v>5709</v>
      </c>
      <c r="Z1000" s="12"/>
      <c r="AA1000" s="102"/>
      <c r="AB1000" s="103"/>
      <c r="AC1000" s="12">
        <f t="shared" si="122"/>
        <v>2</v>
      </c>
      <c r="AD1000" s="103"/>
      <c r="AE1000" s="12">
        <f t="shared" si="123"/>
        <v>2</v>
      </c>
      <c r="AF1000" s="103"/>
      <c r="AG1000" s="12">
        <f t="shared" si="124"/>
        <v>2</v>
      </c>
      <c r="AH1000" s="103"/>
      <c r="AI1000" s="12">
        <f t="shared" si="125"/>
        <v>2</v>
      </c>
      <c r="AJ1000" s="103"/>
      <c r="AK1000" s="12">
        <f t="shared" si="126"/>
        <v>2</v>
      </c>
    </row>
    <row r="1001" spans="1:37" ht="13.5" customHeight="1">
      <c r="A1001" s="20" t="s">
        <v>1192</v>
      </c>
      <c r="B1001" s="13" t="s">
        <v>3146</v>
      </c>
      <c r="C1001" s="13"/>
      <c r="D1001" s="13" t="s">
        <v>3285</v>
      </c>
      <c r="E1001" s="21" t="s">
        <v>5773</v>
      </c>
      <c r="F1001" s="21" t="s">
        <v>6156</v>
      </c>
      <c r="G1001" s="15" t="s">
        <v>3487</v>
      </c>
      <c r="H1001" s="14"/>
      <c r="I1001" s="22"/>
      <c r="J1001" s="13"/>
      <c r="K1001" s="28" t="str">
        <f t="shared" si="121"/>
        <v xml:space="preserve"> （リハビリ部）９３１３</v>
      </c>
      <c r="L1001" s="13">
        <f t="shared" si="127"/>
        <v>23</v>
      </c>
      <c r="M1001" s="61" t="s">
        <v>6209</v>
      </c>
      <c r="N1001" s="13" t="s">
        <v>7359</v>
      </c>
      <c r="O1001" s="13"/>
      <c r="P1001" s="13"/>
      <c r="Q1001" s="13"/>
      <c r="R1001" s="17">
        <v>42100</v>
      </c>
      <c r="S1001" s="80" t="s">
        <v>6532</v>
      </c>
      <c r="T1001" s="18"/>
      <c r="U1001" s="13" t="s">
        <v>1259</v>
      </c>
      <c r="V1001" s="13" t="s">
        <v>3852</v>
      </c>
      <c r="W1001" s="13">
        <v>62</v>
      </c>
      <c r="X1001" s="13"/>
      <c r="Y1001" s="13" t="s">
        <v>5709</v>
      </c>
      <c r="Z1001" s="12"/>
      <c r="AA1001" s="102"/>
      <c r="AB1001" s="103"/>
      <c r="AC1001" s="12">
        <f t="shared" si="122"/>
        <v>2</v>
      </c>
      <c r="AD1001" s="103"/>
      <c r="AE1001" s="12">
        <f t="shared" si="123"/>
        <v>2</v>
      </c>
      <c r="AF1001" s="103"/>
      <c r="AG1001" s="12">
        <f t="shared" si="124"/>
        <v>2</v>
      </c>
      <c r="AH1001" s="103"/>
      <c r="AI1001" s="12">
        <f t="shared" si="125"/>
        <v>2</v>
      </c>
      <c r="AJ1001" s="103"/>
      <c r="AK1001" s="12">
        <f t="shared" si="126"/>
        <v>2</v>
      </c>
    </row>
    <row r="1002" spans="1:37" ht="13.5" customHeight="1">
      <c r="A1002" s="20" t="s">
        <v>295</v>
      </c>
      <c r="B1002" s="13" t="s">
        <v>3145</v>
      </c>
      <c r="C1002" s="13"/>
      <c r="D1002" s="13" t="s">
        <v>3286</v>
      </c>
      <c r="E1002" s="21" t="s">
        <v>1014</v>
      </c>
      <c r="F1002" s="21" t="s">
        <v>6157</v>
      </c>
      <c r="G1002" s="15" t="s">
        <v>3494</v>
      </c>
      <c r="H1002" s="14"/>
      <c r="I1002" s="22"/>
      <c r="J1002" s="13"/>
      <c r="K1002" s="28" t="str">
        <f t="shared" si="121"/>
        <v>薬剤部 薬品情報室</v>
      </c>
      <c r="L1002" s="13">
        <f t="shared" si="127"/>
        <v>17</v>
      </c>
      <c r="M1002" s="61" t="s">
        <v>976</v>
      </c>
      <c r="N1002" s="13" t="s">
        <v>7359</v>
      </c>
      <c r="O1002" s="13"/>
      <c r="P1002" s="13"/>
      <c r="Q1002" s="13"/>
      <c r="R1002" s="17">
        <v>40281</v>
      </c>
      <c r="S1002" s="80" t="s">
        <v>6532</v>
      </c>
      <c r="T1002" s="18"/>
      <c r="U1002" s="13" t="s">
        <v>1270</v>
      </c>
      <c r="V1002" s="13" t="s">
        <v>3853</v>
      </c>
      <c r="W1002" s="13"/>
      <c r="X1002" s="13"/>
      <c r="Y1002" s="13" t="s">
        <v>5709</v>
      </c>
      <c r="Z1002" s="12"/>
      <c r="AA1002" s="102"/>
      <c r="AB1002" s="103"/>
      <c r="AC1002" s="12">
        <f t="shared" si="122"/>
        <v>2</v>
      </c>
      <c r="AD1002" s="103"/>
      <c r="AE1002" s="12">
        <f t="shared" si="123"/>
        <v>2</v>
      </c>
      <c r="AF1002" s="103"/>
      <c r="AG1002" s="12">
        <f t="shared" si="124"/>
        <v>2</v>
      </c>
      <c r="AH1002" s="103"/>
      <c r="AI1002" s="12">
        <f t="shared" si="125"/>
        <v>2</v>
      </c>
      <c r="AJ1002" s="103"/>
      <c r="AK1002" s="12">
        <f t="shared" si="126"/>
        <v>2</v>
      </c>
    </row>
    <row r="1003" spans="1:37" ht="13.5" customHeight="1">
      <c r="A1003" s="20" t="s">
        <v>352</v>
      </c>
      <c r="B1003" s="13" t="s">
        <v>3145</v>
      </c>
      <c r="C1003" s="13"/>
      <c r="D1003" s="13" t="s">
        <v>3287</v>
      </c>
      <c r="E1003" s="21" t="s">
        <v>1014</v>
      </c>
      <c r="F1003" s="21" t="s">
        <v>6158</v>
      </c>
      <c r="G1003" s="15" t="s">
        <v>3495</v>
      </c>
      <c r="H1003" s="14"/>
      <c r="I1003" s="22"/>
      <c r="J1003" s="13"/>
      <c r="K1003" s="28" t="str">
        <f t="shared" si="121"/>
        <v>薬剤部 麻薬室　</v>
      </c>
      <c r="L1003" s="13">
        <f t="shared" si="127"/>
        <v>15</v>
      </c>
      <c r="M1003" s="61" t="s">
        <v>976</v>
      </c>
      <c r="N1003" s="13" t="s">
        <v>7359</v>
      </c>
      <c r="O1003" s="13"/>
      <c r="P1003" s="13"/>
      <c r="Q1003" s="13"/>
      <c r="R1003" s="17">
        <v>40281</v>
      </c>
      <c r="S1003" s="80" t="s">
        <v>6532</v>
      </c>
      <c r="T1003" s="18"/>
      <c r="U1003" s="13" t="s">
        <v>1271</v>
      </c>
      <c r="V1003" s="13" t="s">
        <v>3854</v>
      </c>
      <c r="W1003" s="13"/>
      <c r="X1003" s="13"/>
      <c r="Y1003" s="13" t="s">
        <v>5709</v>
      </c>
      <c r="Z1003" s="12"/>
      <c r="AA1003" s="102"/>
      <c r="AB1003" s="103"/>
      <c r="AC1003" s="12">
        <f t="shared" si="122"/>
        <v>2</v>
      </c>
      <c r="AD1003" s="103"/>
      <c r="AE1003" s="12">
        <f t="shared" si="123"/>
        <v>2</v>
      </c>
      <c r="AF1003" s="103"/>
      <c r="AG1003" s="12">
        <f t="shared" si="124"/>
        <v>2</v>
      </c>
      <c r="AH1003" s="103"/>
      <c r="AI1003" s="12">
        <f t="shared" si="125"/>
        <v>2</v>
      </c>
      <c r="AJ1003" s="103"/>
      <c r="AK1003" s="12">
        <f t="shared" si="126"/>
        <v>2</v>
      </c>
    </row>
    <row r="1004" spans="1:37" ht="13.5" customHeight="1">
      <c r="A1004" s="20" t="s">
        <v>294</v>
      </c>
      <c r="B1004" s="13" t="s">
        <v>3145</v>
      </c>
      <c r="C1004" s="13"/>
      <c r="D1004" s="13" t="s">
        <v>3288</v>
      </c>
      <c r="E1004" s="21" t="s">
        <v>5773</v>
      </c>
      <c r="F1004" s="21" t="s">
        <v>6159</v>
      </c>
      <c r="G1004" s="15" t="s">
        <v>3435</v>
      </c>
      <c r="H1004" s="14"/>
      <c r="I1004" s="22"/>
      <c r="J1004" s="13"/>
      <c r="K1004" s="28" t="str">
        <f t="shared" si="121"/>
        <v xml:space="preserve"> （薬剤部　ＴＤＭ）９３１７</v>
      </c>
      <c r="L1004" s="13">
        <f t="shared" si="127"/>
        <v>27</v>
      </c>
      <c r="M1004" s="61" t="s">
        <v>976</v>
      </c>
      <c r="N1004" s="13" t="s">
        <v>7359</v>
      </c>
      <c r="O1004" s="13"/>
      <c r="P1004" s="13" t="s">
        <v>6900</v>
      </c>
      <c r="Q1004" s="13"/>
      <c r="R1004" s="17">
        <v>40715</v>
      </c>
      <c r="S1004" s="80" t="s">
        <v>6532</v>
      </c>
      <c r="T1004" s="18"/>
      <c r="U1004" s="13" t="s">
        <v>1272</v>
      </c>
      <c r="V1004" s="13" t="s">
        <v>3855</v>
      </c>
      <c r="W1004" s="13">
        <v>55</v>
      </c>
      <c r="X1004" s="13"/>
      <c r="Y1004" s="13" t="s">
        <v>5709</v>
      </c>
      <c r="Z1004" s="12"/>
      <c r="AA1004" s="102"/>
      <c r="AB1004" s="103"/>
      <c r="AC1004" s="12">
        <f t="shared" si="122"/>
        <v>2</v>
      </c>
      <c r="AD1004" s="103"/>
      <c r="AE1004" s="12">
        <f t="shared" si="123"/>
        <v>2</v>
      </c>
      <c r="AF1004" s="103"/>
      <c r="AG1004" s="12">
        <f t="shared" si="124"/>
        <v>2</v>
      </c>
      <c r="AH1004" s="103"/>
      <c r="AI1004" s="12">
        <f t="shared" si="125"/>
        <v>2</v>
      </c>
      <c r="AJ1004" s="103"/>
      <c r="AK1004" s="12">
        <f t="shared" si="126"/>
        <v>2</v>
      </c>
    </row>
    <row r="1005" spans="1:37" ht="13.5" customHeight="1">
      <c r="A1005" s="20" t="s">
        <v>294</v>
      </c>
      <c r="B1005" s="13" t="s">
        <v>3145</v>
      </c>
      <c r="C1005" s="13"/>
      <c r="D1005" s="13" t="s">
        <v>3288</v>
      </c>
      <c r="E1005" s="21" t="s">
        <v>1014</v>
      </c>
      <c r="F1005" s="21" t="s">
        <v>6160</v>
      </c>
      <c r="G1005" s="15" t="s">
        <v>3497</v>
      </c>
      <c r="H1005" s="14"/>
      <c r="I1005" s="22"/>
      <c r="J1005" s="13"/>
      <c r="K1005" s="28" t="str">
        <f t="shared" si="121"/>
        <v>薬剤部 注射薬室</v>
      </c>
      <c r="L1005" s="13">
        <f t="shared" si="127"/>
        <v>15</v>
      </c>
      <c r="M1005" s="61" t="s">
        <v>976</v>
      </c>
      <c r="N1005" s="13" t="s">
        <v>7359</v>
      </c>
      <c r="O1005" s="13"/>
      <c r="P1005" s="13" t="s">
        <v>6899</v>
      </c>
      <c r="Q1005" s="13"/>
      <c r="R1005" s="17">
        <v>40281</v>
      </c>
      <c r="S1005" s="80" t="s">
        <v>6533</v>
      </c>
      <c r="T1005" s="18"/>
      <c r="U1005" s="13" t="s">
        <v>1272</v>
      </c>
      <c r="V1005" s="13" t="s">
        <v>3855</v>
      </c>
      <c r="W1005" s="13"/>
      <c r="X1005" s="13"/>
      <c r="Y1005" s="13" t="s">
        <v>5709</v>
      </c>
      <c r="Z1005" s="12"/>
      <c r="AA1005" s="102"/>
      <c r="AB1005" s="103"/>
      <c r="AC1005" s="12">
        <f t="shared" si="122"/>
        <v>2</v>
      </c>
      <c r="AD1005" s="103"/>
      <c r="AE1005" s="12">
        <f t="shared" si="123"/>
        <v>2</v>
      </c>
      <c r="AF1005" s="103"/>
      <c r="AG1005" s="12">
        <f t="shared" si="124"/>
        <v>2</v>
      </c>
      <c r="AH1005" s="103"/>
      <c r="AI1005" s="12">
        <f t="shared" si="125"/>
        <v>2</v>
      </c>
      <c r="AJ1005" s="103"/>
      <c r="AK1005" s="12">
        <f t="shared" si="126"/>
        <v>2</v>
      </c>
    </row>
    <row r="1006" spans="1:37" ht="13.5" customHeight="1">
      <c r="A1006" s="20" t="s">
        <v>1156</v>
      </c>
      <c r="B1006" s="13" t="s">
        <v>3145</v>
      </c>
      <c r="C1006" s="13"/>
      <c r="D1006" s="13" t="s">
        <v>3289</v>
      </c>
      <c r="E1006" s="21" t="s">
        <v>5773</v>
      </c>
      <c r="F1006" s="21" t="s">
        <v>6161</v>
      </c>
      <c r="G1006" s="15" t="s">
        <v>6397</v>
      </c>
      <c r="H1006" s="14"/>
      <c r="I1006" s="22"/>
      <c r="J1006" s="13"/>
      <c r="K1006" s="28" t="str">
        <f t="shared" si="121"/>
        <v xml:space="preserve"> 集団栄養指導室</v>
      </c>
      <c r="L1006" s="13">
        <f t="shared" si="127"/>
        <v>15</v>
      </c>
      <c r="M1006" s="145" t="s">
        <v>3565</v>
      </c>
      <c r="N1006" s="13" t="s">
        <v>7359</v>
      </c>
      <c r="O1006" s="13"/>
      <c r="P1006" s="13"/>
      <c r="Q1006" s="13"/>
      <c r="R1006" s="17">
        <v>41515</v>
      </c>
      <c r="S1006" s="80" t="s">
        <v>6533</v>
      </c>
      <c r="T1006" s="18"/>
      <c r="U1006" s="13" t="s">
        <v>1278</v>
      </c>
      <c r="V1006" s="13" t="s">
        <v>3856</v>
      </c>
      <c r="W1006" s="13">
        <v>69</v>
      </c>
      <c r="X1006" s="13"/>
      <c r="Y1006" s="13" t="s">
        <v>5709</v>
      </c>
      <c r="Z1006" s="12"/>
      <c r="AA1006" s="102"/>
      <c r="AB1006" s="103"/>
      <c r="AC1006" s="12">
        <f t="shared" si="122"/>
        <v>2</v>
      </c>
      <c r="AD1006" s="103"/>
      <c r="AE1006" s="12">
        <f t="shared" si="123"/>
        <v>2</v>
      </c>
      <c r="AF1006" s="103"/>
      <c r="AG1006" s="12">
        <f t="shared" si="124"/>
        <v>2</v>
      </c>
      <c r="AH1006" s="103"/>
      <c r="AI1006" s="12">
        <f t="shared" si="125"/>
        <v>2</v>
      </c>
      <c r="AJ1006" s="103"/>
      <c r="AK1006" s="12">
        <f t="shared" si="126"/>
        <v>2</v>
      </c>
    </row>
    <row r="1007" spans="1:37" ht="13.5" customHeight="1">
      <c r="A1007" s="20" t="s">
        <v>283</v>
      </c>
      <c r="B1007" s="13" t="s">
        <v>3146</v>
      </c>
      <c r="C1007" s="13"/>
      <c r="D1007" s="13" t="s">
        <v>3290</v>
      </c>
      <c r="E1007" s="21" t="s">
        <v>5773</v>
      </c>
      <c r="F1007" s="21" t="s">
        <v>6162</v>
      </c>
      <c r="G1007" s="15" t="s">
        <v>3501</v>
      </c>
      <c r="H1007" s="14"/>
      <c r="I1007" s="22"/>
      <c r="J1007" s="13"/>
      <c r="K1007" s="28" t="str">
        <f t="shared" si="121"/>
        <v xml:space="preserve"> ≪東２ＮＳ≫９３２１</v>
      </c>
      <c r="L1007" s="13">
        <f t="shared" si="127"/>
        <v>21</v>
      </c>
      <c r="M1007" s="61" t="s">
        <v>3512</v>
      </c>
      <c r="N1007" s="13" t="s">
        <v>7359</v>
      </c>
      <c r="O1007" s="13"/>
      <c r="P1007" s="13"/>
      <c r="Q1007" s="13"/>
      <c r="R1007" s="17">
        <v>40273</v>
      </c>
      <c r="S1007" s="80" t="s">
        <v>6533</v>
      </c>
      <c r="T1007" s="18"/>
      <c r="U1007" s="13" t="s">
        <v>1311</v>
      </c>
      <c r="V1007" s="13" t="s">
        <v>3857</v>
      </c>
      <c r="W1007" s="13">
        <v>35</v>
      </c>
      <c r="X1007" s="13"/>
      <c r="Y1007" s="13" t="s">
        <v>5709</v>
      </c>
      <c r="Z1007" s="12"/>
      <c r="AA1007" s="103"/>
      <c r="AB1007" s="103"/>
      <c r="AC1007" s="12">
        <f t="shared" si="122"/>
        <v>2</v>
      </c>
      <c r="AD1007" s="103"/>
      <c r="AE1007" s="12">
        <f t="shared" si="123"/>
        <v>2</v>
      </c>
      <c r="AF1007" s="103"/>
      <c r="AG1007" s="12">
        <f t="shared" si="124"/>
        <v>2</v>
      </c>
      <c r="AH1007" s="103"/>
      <c r="AI1007" s="12">
        <f t="shared" si="125"/>
        <v>2</v>
      </c>
      <c r="AJ1007" s="103"/>
      <c r="AK1007" s="12">
        <f t="shared" si="126"/>
        <v>2</v>
      </c>
    </row>
    <row r="1008" spans="1:37" ht="13.5" customHeight="1">
      <c r="A1008" s="20" t="s">
        <v>284</v>
      </c>
      <c r="B1008" s="13" t="s">
        <v>3146</v>
      </c>
      <c r="C1008" s="13"/>
      <c r="D1008" s="13" t="s">
        <v>3291</v>
      </c>
      <c r="E1008" s="21" t="s">
        <v>5773</v>
      </c>
      <c r="F1008" s="21" t="s">
        <v>6163</v>
      </c>
      <c r="G1008" s="15" t="s">
        <v>3504</v>
      </c>
      <c r="H1008" s="14"/>
      <c r="I1008" s="22"/>
      <c r="J1008" s="13"/>
      <c r="K1008" s="28" t="str">
        <f t="shared" si="121"/>
        <v xml:space="preserve"> ≪東３ＮＳ≫９３３１</v>
      </c>
      <c r="L1008" s="13">
        <f t="shared" si="127"/>
        <v>21</v>
      </c>
      <c r="M1008" s="61" t="s">
        <v>3512</v>
      </c>
      <c r="N1008" s="13" t="s">
        <v>7359</v>
      </c>
      <c r="O1008" s="13"/>
      <c r="P1008" s="13"/>
      <c r="Q1008" s="13"/>
      <c r="R1008" s="17">
        <v>40273</v>
      </c>
      <c r="S1008" s="80" t="s">
        <v>6533</v>
      </c>
      <c r="T1008" s="18"/>
      <c r="U1008" s="13" t="s">
        <v>1312</v>
      </c>
      <c r="V1008" s="13" t="s">
        <v>3858</v>
      </c>
      <c r="W1008" s="13">
        <v>36</v>
      </c>
      <c r="X1008" s="13"/>
      <c r="Y1008" s="13" t="s">
        <v>5709</v>
      </c>
      <c r="Z1008" s="12"/>
      <c r="AA1008" s="103"/>
      <c r="AB1008" s="103"/>
      <c r="AC1008" s="12">
        <f t="shared" si="122"/>
        <v>2</v>
      </c>
      <c r="AD1008" s="103"/>
      <c r="AE1008" s="12">
        <f t="shared" si="123"/>
        <v>2</v>
      </c>
      <c r="AF1008" s="103"/>
      <c r="AG1008" s="12">
        <f t="shared" si="124"/>
        <v>2</v>
      </c>
      <c r="AH1008" s="103"/>
      <c r="AI1008" s="12">
        <f t="shared" si="125"/>
        <v>2</v>
      </c>
      <c r="AJ1008" s="103"/>
      <c r="AK1008" s="12">
        <f t="shared" si="126"/>
        <v>2</v>
      </c>
    </row>
    <row r="1009" spans="1:37" ht="13.5" customHeight="1">
      <c r="A1009" s="20" t="s">
        <v>285</v>
      </c>
      <c r="B1009" s="13" t="s">
        <v>3146</v>
      </c>
      <c r="C1009" s="13"/>
      <c r="D1009" s="13" t="s">
        <v>3292</v>
      </c>
      <c r="E1009" s="21" t="s">
        <v>5773</v>
      </c>
      <c r="F1009" s="21" t="s">
        <v>6164</v>
      </c>
      <c r="G1009" s="15" t="s">
        <v>3503</v>
      </c>
      <c r="H1009" s="14"/>
      <c r="I1009" s="22"/>
      <c r="J1009" s="13"/>
      <c r="K1009" s="28" t="str">
        <f t="shared" si="121"/>
        <v xml:space="preserve"> ≪東３ＮＩＣＵ≫９３３５</v>
      </c>
      <c r="L1009" s="13">
        <f t="shared" si="127"/>
        <v>25</v>
      </c>
      <c r="M1009" s="61" t="s">
        <v>3512</v>
      </c>
      <c r="N1009" s="13" t="s">
        <v>7359</v>
      </c>
      <c r="O1009" s="13"/>
      <c r="P1009" s="13"/>
      <c r="Q1009" s="13"/>
      <c r="R1009" s="17">
        <v>40273</v>
      </c>
      <c r="S1009" s="80" t="s">
        <v>6533</v>
      </c>
      <c r="T1009" s="18"/>
      <c r="U1009" s="13" t="s">
        <v>1313</v>
      </c>
      <c r="V1009" s="13" t="s">
        <v>3859</v>
      </c>
      <c r="W1009" s="13">
        <v>37</v>
      </c>
      <c r="X1009" s="13"/>
      <c r="Y1009" s="13" t="s">
        <v>5709</v>
      </c>
      <c r="Z1009" s="12"/>
      <c r="AA1009" s="103"/>
      <c r="AB1009" s="103"/>
      <c r="AC1009" s="12">
        <f t="shared" si="122"/>
        <v>2</v>
      </c>
      <c r="AD1009" s="103"/>
      <c r="AE1009" s="12">
        <f t="shared" si="123"/>
        <v>2</v>
      </c>
      <c r="AF1009" s="103"/>
      <c r="AG1009" s="12">
        <f t="shared" si="124"/>
        <v>2</v>
      </c>
      <c r="AH1009" s="103"/>
      <c r="AI1009" s="12">
        <f t="shared" si="125"/>
        <v>2</v>
      </c>
      <c r="AJ1009" s="103"/>
      <c r="AK1009" s="12">
        <f t="shared" si="126"/>
        <v>2</v>
      </c>
    </row>
    <row r="1010" spans="1:37" ht="13.5" customHeight="1">
      <c r="A1010" s="20" t="s">
        <v>286</v>
      </c>
      <c r="B1010" s="13" t="s">
        <v>3146</v>
      </c>
      <c r="C1010" s="13"/>
      <c r="D1010" s="13" t="s">
        <v>3293</v>
      </c>
      <c r="E1010" s="21" t="s">
        <v>5773</v>
      </c>
      <c r="F1010" s="21" t="s">
        <v>6165</v>
      </c>
      <c r="G1010" s="15" t="s">
        <v>3506</v>
      </c>
      <c r="H1010" s="14"/>
      <c r="I1010" s="22"/>
      <c r="J1010" s="13"/>
      <c r="K1010" s="28" t="str">
        <f t="shared" si="121"/>
        <v xml:space="preserve"> ≪東４ＳＣＵ≫９３３８</v>
      </c>
      <c r="L1010" s="13">
        <f t="shared" si="127"/>
        <v>23</v>
      </c>
      <c r="M1010" s="61" t="s">
        <v>3512</v>
      </c>
      <c r="N1010" s="13" t="s">
        <v>7359</v>
      </c>
      <c r="O1010" s="13"/>
      <c r="P1010" s="13"/>
      <c r="Q1010" s="13"/>
      <c r="R1010" s="17">
        <v>40273</v>
      </c>
      <c r="S1010" s="80" t="s">
        <v>6533</v>
      </c>
      <c r="T1010" s="18"/>
      <c r="U1010" s="13" t="s">
        <v>1314</v>
      </c>
      <c r="V1010" s="13" t="s">
        <v>3860</v>
      </c>
      <c r="W1010" s="13">
        <v>40</v>
      </c>
      <c r="X1010" s="13"/>
      <c r="Y1010" s="13" t="s">
        <v>5709</v>
      </c>
      <c r="Z1010" s="12"/>
      <c r="AA1010" s="103"/>
      <c r="AB1010" s="103"/>
      <c r="AC1010" s="12">
        <f t="shared" si="122"/>
        <v>2</v>
      </c>
      <c r="AD1010" s="103"/>
      <c r="AE1010" s="12">
        <f t="shared" si="123"/>
        <v>2</v>
      </c>
      <c r="AF1010" s="103"/>
      <c r="AG1010" s="12">
        <f t="shared" si="124"/>
        <v>2</v>
      </c>
      <c r="AH1010" s="103"/>
      <c r="AI1010" s="12">
        <f t="shared" si="125"/>
        <v>2</v>
      </c>
      <c r="AJ1010" s="103"/>
      <c r="AK1010" s="12">
        <f t="shared" si="126"/>
        <v>2</v>
      </c>
    </row>
    <row r="1011" spans="1:37" ht="13.5" customHeight="1">
      <c r="A1011" s="20" t="s">
        <v>287</v>
      </c>
      <c r="B1011" s="13" t="s">
        <v>3146</v>
      </c>
      <c r="C1011" s="13"/>
      <c r="D1011" s="13" t="s">
        <v>3294</v>
      </c>
      <c r="E1011" s="21" t="s">
        <v>5773</v>
      </c>
      <c r="F1011" s="21" t="s">
        <v>6166</v>
      </c>
      <c r="G1011" s="15" t="s">
        <v>3505</v>
      </c>
      <c r="H1011" s="14"/>
      <c r="I1011" s="22"/>
      <c r="J1011" s="13"/>
      <c r="K1011" s="28" t="str">
        <f t="shared" si="121"/>
        <v xml:space="preserve"> ≪東４ＨＣＵ≫９３４０</v>
      </c>
      <c r="L1011" s="13">
        <f t="shared" si="127"/>
        <v>23</v>
      </c>
      <c r="M1011" s="61" t="s">
        <v>3512</v>
      </c>
      <c r="N1011" s="13" t="s">
        <v>7359</v>
      </c>
      <c r="O1011" s="13"/>
      <c r="P1011" s="13"/>
      <c r="Q1011" s="13"/>
      <c r="R1011" s="17">
        <v>40273</v>
      </c>
      <c r="S1011" s="80" t="s">
        <v>6533</v>
      </c>
      <c r="T1011" s="18"/>
      <c r="U1011" s="13" t="s">
        <v>1315</v>
      </c>
      <c r="V1011" s="13" t="s">
        <v>3861</v>
      </c>
      <c r="W1011" s="13">
        <v>39</v>
      </c>
      <c r="X1011" s="13"/>
      <c r="Y1011" s="13" t="s">
        <v>5709</v>
      </c>
      <c r="Z1011" s="12"/>
      <c r="AA1011" s="103"/>
      <c r="AB1011" s="103"/>
      <c r="AC1011" s="12">
        <f t="shared" si="122"/>
        <v>2</v>
      </c>
      <c r="AD1011" s="103"/>
      <c r="AE1011" s="12">
        <f t="shared" si="123"/>
        <v>2</v>
      </c>
      <c r="AF1011" s="103"/>
      <c r="AG1011" s="12">
        <f t="shared" si="124"/>
        <v>2</v>
      </c>
      <c r="AH1011" s="103"/>
      <c r="AI1011" s="12">
        <f t="shared" si="125"/>
        <v>2</v>
      </c>
      <c r="AJ1011" s="103"/>
      <c r="AK1011" s="12">
        <f t="shared" si="126"/>
        <v>2</v>
      </c>
    </row>
    <row r="1012" spans="1:37" ht="13.5" customHeight="1">
      <c r="A1012" s="20" t="s">
        <v>288</v>
      </c>
      <c r="B1012" s="13" t="s">
        <v>3146</v>
      </c>
      <c r="C1012" s="13"/>
      <c r="D1012" s="13" t="s">
        <v>3295</v>
      </c>
      <c r="E1012" s="21" t="s">
        <v>5773</v>
      </c>
      <c r="F1012" s="21" t="s">
        <v>6167</v>
      </c>
      <c r="G1012" s="15" t="s">
        <v>3502</v>
      </c>
      <c r="H1012" s="14"/>
      <c r="I1012" s="22"/>
      <c r="J1012" s="13"/>
      <c r="K1012" s="28" t="str">
        <f t="shared" si="121"/>
        <v xml:space="preserve"> ≪東４ＩＣＵ≫９３４２</v>
      </c>
      <c r="L1012" s="13">
        <f t="shared" si="127"/>
        <v>23</v>
      </c>
      <c r="M1012" s="61" t="s">
        <v>3512</v>
      </c>
      <c r="N1012" s="13" t="s">
        <v>7359</v>
      </c>
      <c r="O1012" s="13"/>
      <c r="P1012" s="13"/>
      <c r="Q1012" s="13"/>
      <c r="R1012" s="17">
        <v>40273</v>
      </c>
      <c r="S1012" s="80" t="s">
        <v>6533</v>
      </c>
      <c r="T1012" s="18"/>
      <c r="U1012" s="13" t="s">
        <v>1316</v>
      </c>
      <c r="V1012" s="13" t="s">
        <v>3862</v>
      </c>
      <c r="W1012" s="13">
        <v>38</v>
      </c>
      <c r="X1012" s="13"/>
      <c r="Y1012" s="13" t="s">
        <v>5709</v>
      </c>
      <c r="Z1012" s="12"/>
      <c r="AA1012" s="103"/>
      <c r="AB1012" s="103"/>
      <c r="AC1012" s="12">
        <f t="shared" si="122"/>
        <v>2</v>
      </c>
      <c r="AD1012" s="103"/>
      <c r="AE1012" s="12">
        <f t="shared" si="123"/>
        <v>2</v>
      </c>
      <c r="AF1012" s="103"/>
      <c r="AG1012" s="12">
        <f t="shared" si="124"/>
        <v>2</v>
      </c>
      <c r="AH1012" s="103"/>
      <c r="AI1012" s="12">
        <f t="shared" si="125"/>
        <v>2</v>
      </c>
      <c r="AJ1012" s="103"/>
      <c r="AK1012" s="12">
        <f t="shared" si="126"/>
        <v>2</v>
      </c>
    </row>
    <row r="1013" spans="1:37" ht="13.5" customHeight="1">
      <c r="A1013" s="20" t="s">
        <v>289</v>
      </c>
      <c r="B1013" s="13" t="s">
        <v>3146</v>
      </c>
      <c r="C1013" s="13"/>
      <c r="D1013" s="13" t="s">
        <v>3296</v>
      </c>
      <c r="E1013" s="21" t="s">
        <v>5773</v>
      </c>
      <c r="F1013" s="21" t="s">
        <v>6168</v>
      </c>
      <c r="G1013" s="15" t="s">
        <v>3507</v>
      </c>
      <c r="H1013" s="14"/>
      <c r="I1013" s="22"/>
      <c r="J1013" s="13"/>
      <c r="K1013" s="28" t="str">
        <f t="shared" si="121"/>
        <v xml:space="preserve"> ≪東５ＮＳ≫９３５１</v>
      </c>
      <c r="L1013" s="13">
        <f t="shared" si="127"/>
        <v>21</v>
      </c>
      <c r="M1013" s="61" t="s">
        <v>3512</v>
      </c>
      <c r="N1013" s="13" t="s">
        <v>7359</v>
      </c>
      <c r="O1013" s="13"/>
      <c r="P1013" s="13"/>
      <c r="Q1013" s="13"/>
      <c r="R1013" s="17">
        <v>40273</v>
      </c>
      <c r="S1013" s="80" t="s">
        <v>6533</v>
      </c>
      <c r="T1013" s="18"/>
      <c r="U1013" s="13" t="s">
        <v>1317</v>
      </c>
      <c r="V1013" s="13" t="s">
        <v>3863</v>
      </c>
      <c r="W1013" s="13">
        <v>41</v>
      </c>
      <c r="X1013" s="13"/>
      <c r="Y1013" s="13" t="s">
        <v>5709</v>
      </c>
      <c r="Z1013" s="12"/>
      <c r="AA1013" s="103"/>
      <c r="AB1013" s="103"/>
      <c r="AC1013" s="12">
        <f t="shared" si="122"/>
        <v>2</v>
      </c>
      <c r="AD1013" s="103"/>
      <c r="AE1013" s="12">
        <f t="shared" si="123"/>
        <v>2</v>
      </c>
      <c r="AF1013" s="103"/>
      <c r="AG1013" s="12">
        <f t="shared" si="124"/>
        <v>2</v>
      </c>
      <c r="AH1013" s="103"/>
      <c r="AI1013" s="12">
        <f t="shared" si="125"/>
        <v>2</v>
      </c>
      <c r="AJ1013" s="103"/>
      <c r="AK1013" s="12">
        <f t="shared" si="126"/>
        <v>2</v>
      </c>
    </row>
    <row r="1014" spans="1:37" ht="13.5" customHeight="1">
      <c r="A1014" s="20" t="s">
        <v>290</v>
      </c>
      <c r="B1014" s="13" t="s">
        <v>3146</v>
      </c>
      <c r="C1014" s="13"/>
      <c r="D1014" s="13" t="s">
        <v>3297</v>
      </c>
      <c r="E1014" s="21" t="s">
        <v>5773</v>
      </c>
      <c r="F1014" s="21" t="s">
        <v>6169</v>
      </c>
      <c r="G1014" s="15" t="s">
        <v>3508</v>
      </c>
      <c r="H1014" s="14"/>
      <c r="I1014" s="22"/>
      <c r="J1014" s="13"/>
      <c r="K1014" s="28" t="str">
        <f t="shared" si="121"/>
        <v xml:space="preserve"> ≪東６ＮＳ≫９３６１</v>
      </c>
      <c r="L1014" s="13">
        <f t="shared" si="127"/>
        <v>21</v>
      </c>
      <c r="M1014" s="61" t="s">
        <v>3512</v>
      </c>
      <c r="N1014" s="13" t="s">
        <v>7359</v>
      </c>
      <c r="O1014" s="13"/>
      <c r="P1014" s="13"/>
      <c r="Q1014" s="13"/>
      <c r="R1014" s="17">
        <v>40273</v>
      </c>
      <c r="S1014" s="80" t="s">
        <v>6533</v>
      </c>
      <c r="T1014" s="18"/>
      <c r="U1014" s="13" t="s">
        <v>1318</v>
      </c>
      <c r="V1014" s="13" t="s">
        <v>3864</v>
      </c>
      <c r="W1014" s="13">
        <v>42</v>
      </c>
      <c r="X1014" s="13"/>
      <c r="Y1014" s="13" t="s">
        <v>5709</v>
      </c>
      <c r="Z1014" s="12"/>
      <c r="AA1014" s="103"/>
      <c r="AB1014" s="103"/>
      <c r="AC1014" s="12">
        <f t="shared" si="122"/>
        <v>2</v>
      </c>
      <c r="AD1014" s="103"/>
      <c r="AE1014" s="12">
        <f t="shared" si="123"/>
        <v>2</v>
      </c>
      <c r="AF1014" s="103"/>
      <c r="AG1014" s="12">
        <f t="shared" si="124"/>
        <v>2</v>
      </c>
      <c r="AH1014" s="103"/>
      <c r="AI1014" s="12">
        <f t="shared" si="125"/>
        <v>2</v>
      </c>
      <c r="AJ1014" s="103"/>
      <c r="AK1014" s="12">
        <f t="shared" si="126"/>
        <v>2</v>
      </c>
    </row>
    <row r="1015" spans="1:37" ht="13.5" customHeight="1">
      <c r="A1015" s="20" t="s">
        <v>291</v>
      </c>
      <c r="B1015" s="13" t="s">
        <v>3146</v>
      </c>
      <c r="C1015" s="13"/>
      <c r="D1015" s="13" t="s">
        <v>3298</v>
      </c>
      <c r="E1015" s="21" t="s">
        <v>5773</v>
      </c>
      <c r="F1015" s="21" t="s">
        <v>6170</v>
      </c>
      <c r="G1015" s="15" t="s">
        <v>3474</v>
      </c>
      <c r="H1015" s="14"/>
      <c r="I1015" s="22"/>
      <c r="J1015" s="13"/>
      <c r="K1015" s="28" t="str">
        <f t="shared" si="121"/>
        <v xml:space="preserve"> ≪東７ＮＳ≫９３７１</v>
      </c>
      <c r="L1015" s="13">
        <f t="shared" si="127"/>
        <v>21</v>
      </c>
      <c r="M1015" s="61" t="s">
        <v>3512</v>
      </c>
      <c r="N1015" s="13" t="s">
        <v>7359</v>
      </c>
      <c r="O1015" s="13"/>
      <c r="P1015" s="13"/>
      <c r="Q1015" s="13"/>
      <c r="R1015" s="17">
        <v>40273</v>
      </c>
      <c r="S1015" s="80" t="s">
        <v>6533</v>
      </c>
      <c r="T1015" s="18"/>
      <c r="U1015" s="13" t="s">
        <v>1319</v>
      </c>
      <c r="V1015" s="13" t="s">
        <v>3865</v>
      </c>
      <c r="W1015" s="13">
        <v>43</v>
      </c>
      <c r="X1015" s="13"/>
      <c r="Y1015" s="13" t="s">
        <v>5709</v>
      </c>
      <c r="Z1015" s="12"/>
      <c r="AA1015" s="103"/>
      <c r="AB1015" s="103"/>
      <c r="AC1015" s="12">
        <f t="shared" si="122"/>
        <v>2</v>
      </c>
      <c r="AD1015" s="103"/>
      <c r="AE1015" s="12">
        <f t="shared" si="123"/>
        <v>2</v>
      </c>
      <c r="AF1015" s="103"/>
      <c r="AG1015" s="12">
        <f t="shared" si="124"/>
        <v>2</v>
      </c>
      <c r="AH1015" s="103"/>
      <c r="AI1015" s="12">
        <f t="shared" si="125"/>
        <v>2</v>
      </c>
      <c r="AJ1015" s="103"/>
      <c r="AK1015" s="12">
        <f t="shared" si="126"/>
        <v>2</v>
      </c>
    </row>
    <row r="1016" spans="1:37" ht="13.5" customHeight="1">
      <c r="A1016" s="20" t="s">
        <v>292</v>
      </c>
      <c r="B1016" s="13" t="s">
        <v>3146</v>
      </c>
      <c r="C1016" s="13"/>
      <c r="D1016" s="13" t="s">
        <v>3299</v>
      </c>
      <c r="E1016" s="21" t="s">
        <v>5773</v>
      </c>
      <c r="F1016" s="21" t="s">
        <v>6171</v>
      </c>
      <c r="G1016" s="15" t="s">
        <v>3475</v>
      </c>
      <c r="H1016" s="14"/>
      <c r="I1016" s="22"/>
      <c r="J1016" s="13"/>
      <c r="K1016" s="28" t="str">
        <f t="shared" si="121"/>
        <v xml:space="preserve"> ≪東８ＮＳ≫９３８１</v>
      </c>
      <c r="L1016" s="13">
        <f t="shared" si="127"/>
        <v>21</v>
      </c>
      <c r="M1016" s="61" t="s">
        <v>3512</v>
      </c>
      <c r="N1016" s="13" t="s">
        <v>7359</v>
      </c>
      <c r="O1016" s="13"/>
      <c r="P1016" s="13"/>
      <c r="Q1016" s="13"/>
      <c r="R1016" s="17">
        <v>40273</v>
      </c>
      <c r="S1016" s="80" t="s">
        <v>6533</v>
      </c>
      <c r="T1016" s="18"/>
      <c r="U1016" s="13" t="s">
        <v>1320</v>
      </c>
      <c r="V1016" s="13" t="s">
        <v>3866</v>
      </c>
      <c r="W1016" s="13">
        <v>44</v>
      </c>
      <c r="X1016" s="13"/>
      <c r="Y1016" s="13" t="s">
        <v>5709</v>
      </c>
      <c r="Z1016" s="12"/>
      <c r="AA1016" s="103"/>
      <c r="AB1016" s="103"/>
      <c r="AC1016" s="12">
        <f t="shared" si="122"/>
        <v>2</v>
      </c>
      <c r="AD1016" s="103"/>
      <c r="AE1016" s="12">
        <f t="shared" si="123"/>
        <v>2</v>
      </c>
      <c r="AF1016" s="103"/>
      <c r="AG1016" s="12">
        <f t="shared" si="124"/>
        <v>2</v>
      </c>
      <c r="AH1016" s="103"/>
      <c r="AI1016" s="12">
        <f t="shared" si="125"/>
        <v>2</v>
      </c>
      <c r="AJ1016" s="103"/>
      <c r="AK1016" s="12">
        <f t="shared" si="126"/>
        <v>2</v>
      </c>
    </row>
    <row r="1017" spans="1:37" ht="13.5" customHeight="1">
      <c r="A1017" s="20" t="s">
        <v>979</v>
      </c>
      <c r="B1017" s="13" t="s">
        <v>3146</v>
      </c>
      <c r="C1017" s="13"/>
      <c r="D1017" s="13" t="s">
        <v>3300</v>
      </c>
      <c r="E1017" s="21" t="s">
        <v>1000</v>
      </c>
      <c r="F1017" s="21" t="s">
        <v>6214</v>
      </c>
      <c r="G1017" s="114"/>
      <c r="H1017" s="14"/>
      <c r="I1017" s="22" t="s">
        <v>3509</v>
      </c>
      <c r="J1017" s="13"/>
      <c r="K1017" s="28" t="str">
        <f t="shared" si="121"/>
        <v>放射線科 緊急ＣＴ単純</v>
      </c>
      <c r="L1017" s="13">
        <f t="shared" si="127"/>
        <v>21</v>
      </c>
      <c r="M1017" s="61" t="s">
        <v>970</v>
      </c>
      <c r="N1017" s="13" t="s">
        <v>7359</v>
      </c>
      <c r="O1017" s="13"/>
      <c r="P1017" s="13"/>
      <c r="Q1017" s="13" t="s">
        <v>6996</v>
      </c>
      <c r="R1017" s="17">
        <v>45778</v>
      </c>
      <c r="S1017" s="80" t="s">
        <v>9470</v>
      </c>
      <c r="T1017" s="18"/>
      <c r="U1017" s="13" t="s">
        <v>1251</v>
      </c>
      <c r="V1017" s="13" t="s">
        <v>3867</v>
      </c>
      <c r="W1017" s="13"/>
      <c r="X1017" s="13"/>
      <c r="Y1017" s="13" t="s">
        <v>5709</v>
      </c>
      <c r="Z1017" s="12"/>
      <c r="AA1017" s="102"/>
      <c r="AB1017" s="103"/>
      <c r="AC1017" s="12">
        <f t="shared" si="122"/>
        <v>2</v>
      </c>
      <c r="AD1017" s="103"/>
      <c r="AE1017" s="12">
        <f t="shared" si="123"/>
        <v>2</v>
      </c>
      <c r="AF1017" s="103"/>
      <c r="AG1017" s="12">
        <f t="shared" si="124"/>
        <v>2</v>
      </c>
      <c r="AH1017" s="103"/>
      <c r="AI1017" s="12">
        <f t="shared" si="125"/>
        <v>2</v>
      </c>
      <c r="AJ1017" s="103"/>
      <c r="AK1017" s="12">
        <f t="shared" si="126"/>
        <v>2</v>
      </c>
    </row>
    <row r="1018" spans="1:37" ht="13.5" customHeight="1">
      <c r="A1018" s="20" t="s">
        <v>1165</v>
      </c>
      <c r="B1018" s="13" t="s">
        <v>3145</v>
      </c>
      <c r="C1018" s="13"/>
      <c r="D1018" s="13" t="s">
        <v>3301</v>
      </c>
      <c r="E1018" s="21" t="s">
        <v>5847</v>
      </c>
      <c r="F1018" s="21" t="s">
        <v>5773</v>
      </c>
      <c r="G1018" s="15" t="s">
        <v>3446</v>
      </c>
      <c r="H1018" s="14"/>
      <c r="I1018" s="22"/>
      <c r="J1018" s="13"/>
      <c r="K1018" s="28" t="str">
        <f t="shared" si="121"/>
        <v xml:space="preserve">災害対策本部 </v>
      </c>
      <c r="L1018" s="13">
        <f t="shared" si="127"/>
        <v>13</v>
      </c>
      <c r="M1018" s="61" t="s">
        <v>3566</v>
      </c>
      <c r="N1018" s="13" t="s">
        <v>7359</v>
      </c>
      <c r="O1018" s="13"/>
      <c r="P1018" s="13"/>
      <c r="Q1018" s="13"/>
      <c r="R1018" s="17">
        <v>41607</v>
      </c>
      <c r="S1018" s="80" t="s">
        <v>6533</v>
      </c>
      <c r="T1018" s="18"/>
      <c r="U1018" s="13" t="s">
        <v>1281</v>
      </c>
      <c r="V1018" s="13" t="s">
        <v>3868</v>
      </c>
      <c r="W1018" s="13">
        <v>13</v>
      </c>
      <c r="X1018" s="13"/>
      <c r="Y1018" s="13" t="s">
        <v>5709</v>
      </c>
      <c r="Z1018" s="12"/>
      <c r="AA1018" s="102"/>
      <c r="AB1018" s="103"/>
      <c r="AC1018" s="12">
        <f t="shared" si="122"/>
        <v>2</v>
      </c>
      <c r="AD1018" s="103"/>
      <c r="AE1018" s="12">
        <f t="shared" si="123"/>
        <v>2</v>
      </c>
      <c r="AF1018" s="103"/>
      <c r="AG1018" s="12">
        <f t="shared" si="124"/>
        <v>2</v>
      </c>
      <c r="AH1018" s="103"/>
      <c r="AI1018" s="12">
        <f t="shared" si="125"/>
        <v>2</v>
      </c>
      <c r="AJ1018" s="103"/>
      <c r="AK1018" s="12">
        <f t="shared" si="126"/>
        <v>2</v>
      </c>
    </row>
    <row r="1019" spans="1:37" ht="13.5" customHeight="1">
      <c r="A1019" s="20" t="s">
        <v>1166</v>
      </c>
      <c r="B1019" s="13" t="s">
        <v>5673</v>
      </c>
      <c r="C1019" s="20" t="s">
        <v>3152</v>
      </c>
      <c r="D1019" s="13"/>
      <c r="E1019" s="21" t="s">
        <v>5837</v>
      </c>
      <c r="F1019" s="21" t="s">
        <v>5773</v>
      </c>
      <c r="G1019" s="15" t="s">
        <v>3429</v>
      </c>
      <c r="H1019" s="14"/>
      <c r="I1019" s="22"/>
      <c r="J1019" s="13"/>
      <c r="K1019" s="28" t="str">
        <f t="shared" si="121"/>
        <v xml:space="preserve">災害対策本部衛星電話１ </v>
      </c>
      <c r="L1019" s="13">
        <f t="shared" si="127"/>
        <v>23</v>
      </c>
      <c r="M1019" s="61" t="s">
        <v>3566</v>
      </c>
      <c r="N1019" s="13" t="s">
        <v>7359</v>
      </c>
      <c r="O1019" s="13"/>
      <c r="P1019" s="13"/>
      <c r="Q1019" s="13"/>
      <c r="R1019" s="17">
        <v>41607</v>
      </c>
      <c r="S1019" s="80" t="s">
        <v>6843</v>
      </c>
      <c r="T1019" s="18"/>
      <c r="U1019" s="13" t="s">
        <v>1279</v>
      </c>
      <c r="V1019" s="13"/>
      <c r="W1019" s="13"/>
      <c r="X1019" s="20" t="s">
        <v>5755</v>
      </c>
      <c r="Y1019" s="13"/>
      <c r="Z1019" s="12"/>
      <c r="AA1019" s="102"/>
      <c r="AB1019" s="103"/>
      <c r="AC1019" s="12">
        <f t="shared" si="122"/>
        <v>2</v>
      </c>
      <c r="AD1019" s="103"/>
      <c r="AE1019" s="12">
        <f t="shared" si="123"/>
        <v>2</v>
      </c>
      <c r="AF1019" s="103"/>
      <c r="AG1019" s="12">
        <f t="shared" si="124"/>
        <v>2</v>
      </c>
      <c r="AH1019" s="103"/>
      <c r="AI1019" s="12">
        <f t="shared" si="125"/>
        <v>2</v>
      </c>
      <c r="AJ1019" s="103"/>
      <c r="AK1019" s="12">
        <f t="shared" si="126"/>
        <v>2</v>
      </c>
    </row>
    <row r="1020" spans="1:37" ht="13.5" customHeight="1">
      <c r="A1020" s="93" t="s">
        <v>932</v>
      </c>
      <c r="B1020" s="89" t="s">
        <v>3870</v>
      </c>
      <c r="C1020" s="93" t="s">
        <v>3153</v>
      </c>
      <c r="D1020" s="89"/>
      <c r="E1020" s="95" t="s">
        <v>982</v>
      </c>
      <c r="F1020" s="95" t="s">
        <v>6076</v>
      </c>
      <c r="G1020" s="96"/>
      <c r="H1020" s="97"/>
      <c r="I1020" s="98"/>
      <c r="J1020" s="89"/>
      <c r="K1020" s="88" t="str">
        <f t="shared" si="121"/>
        <v>循環器内科 オンコール携帯</v>
      </c>
      <c r="L1020" s="89">
        <f t="shared" si="127"/>
        <v>25</v>
      </c>
      <c r="M1020" s="61" t="s">
        <v>959</v>
      </c>
      <c r="N1020" s="13" t="s">
        <v>7359</v>
      </c>
      <c r="O1020" s="13"/>
      <c r="P1020" s="89"/>
      <c r="Q1020" s="89" t="s">
        <v>7133</v>
      </c>
      <c r="R1020" s="90">
        <v>44742</v>
      </c>
      <c r="S1020" s="91" t="s">
        <v>7127</v>
      </c>
      <c r="T1020" s="92"/>
      <c r="U1020" s="89" t="s">
        <v>932</v>
      </c>
      <c r="V1020" s="89"/>
      <c r="W1020" s="89"/>
      <c r="X1020" s="93" t="s">
        <v>5755</v>
      </c>
      <c r="Y1020" s="89"/>
      <c r="Z1020" s="94"/>
      <c r="AA1020" s="102"/>
      <c r="AB1020" s="101"/>
      <c r="AC1020" s="12">
        <f t="shared" si="122"/>
        <v>2</v>
      </c>
      <c r="AD1020" s="101"/>
      <c r="AE1020" s="12">
        <f t="shared" si="123"/>
        <v>2</v>
      </c>
      <c r="AF1020" s="101"/>
      <c r="AG1020" s="12">
        <f t="shared" si="124"/>
        <v>2</v>
      </c>
      <c r="AH1020" s="101"/>
      <c r="AI1020" s="12">
        <f t="shared" si="125"/>
        <v>2</v>
      </c>
      <c r="AJ1020" s="101"/>
      <c r="AK1020" s="12">
        <f t="shared" si="126"/>
        <v>2</v>
      </c>
    </row>
    <row r="1021" spans="1:37" ht="13.5" customHeight="1">
      <c r="A1021" s="93" t="s">
        <v>933</v>
      </c>
      <c r="B1021" s="89" t="s">
        <v>3870</v>
      </c>
      <c r="C1021" s="93" t="s">
        <v>3154</v>
      </c>
      <c r="D1021" s="89"/>
      <c r="E1021" s="95" t="s">
        <v>5838</v>
      </c>
      <c r="F1021" s="95" t="s">
        <v>6076</v>
      </c>
      <c r="G1021" s="96"/>
      <c r="H1021" s="97"/>
      <c r="I1021" s="98"/>
      <c r="J1021" s="89"/>
      <c r="K1021" s="88" t="str">
        <f t="shared" si="121"/>
        <v>血液　内分泌 オンコール携帯</v>
      </c>
      <c r="L1021" s="89">
        <f t="shared" si="127"/>
        <v>27</v>
      </c>
      <c r="M1021" s="61" t="s">
        <v>3210</v>
      </c>
      <c r="N1021" s="13" t="s">
        <v>7359</v>
      </c>
      <c r="O1021" s="13"/>
      <c r="P1021" s="89"/>
      <c r="Q1021" s="89" t="s">
        <v>7133</v>
      </c>
      <c r="R1021" s="90">
        <v>44286</v>
      </c>
      <c r="S1021" s="91" t="s">
        <v>7128</v>
      </c>
      <c r="T1021" s="92"/>
      <c r="U1021" s="89" t="s">
        <v>933</v>
      </c>
      <c r="V1021" s="89"/>
      <c r="W1021" s="89"/>
      <c r="X1021" s="93" t="s">
        <v>5755</v>
      </c>
      <c r="Y1021" s="89"/>
      <c r="Z1021" s="94"/>
      <c r="AA1021" s="102"/>
      <c r="AB1021" s="103"/>
      <c r="AC1021" s="12">
        <f t="shared" si="122"/>
        <v>2</v>
      </c>
      <c r="AD1021" s="103"/>
      <c r="AE1021" s="12">
        <f t="shared" si="123"/>
        <v>2</v>
      </c>
      <c r="AF1021" s="103"/>
      <c r="AG1021" s="12">
        <f t="shared" si="124"/>
        <v>2</v>
      </c>
      <c r="AH1021" s="103"/>
      <c r="AI1021" s="12">
        <f t="shared" si="125"/>
        <v>2</v>
      </c>
      <c r="AJ1021" s="103"/>
      <c r="AK1021" s="12">
        <f t="shared" si="126"/>
        <v>2</v>
      </c>
    </row>
    <row r="1022" spans="1:37" ht="13.5" customHeight="1">
      <c r="A1022" s="93" t="s">
        <v>934</v>
      </c>
      <c r="B1022" s="89" t="s">
        <v>3870</v>
      </c>
      <c r="C1022" s="93" t="s">
        <v>3155</v>
      </c>
      <c r="D1022" s="89"/>
      <c r="E1022" s="95" t="s">
        <v>984</v>
      </c>
      <c r="F1022" s="95" t="s">
        <v>6076</v>
      </c>
      <c r="G1022" s="96"/>
      <c r="H1022" s="97"/>
      <c r="I1022" s="98"/>
      <c r="J1022" s="89"/>
      <c r="K1022" s="88" t="str">
        <f t="shared" si="121"/>
        <v>消化器内科 オンコール携帯</v>
      </c>
      <c r="L1022" s="89">
        <f t="shared" si="127"/>
        <v>25</v>
      </c>
      <c r="M1022" s="61" t="s">
        <v>961</v>
      </c>
      <c r="N1022" s="13" t="s">
        <v>7359</v>
      </c>
      <c r="O1022" s="13"/>
      <c r="P1022" s="89"/>
      <c r="Q1022" s="89" t="s">
        <v>7133</v>
      </c>
      <c r="R1022" s="90">
        <v>43999</v>
      </c>
      <c r="S1022" s="91" t="s">
        <v>7129</v>
      </c>
      <c r="T1022" s="92"/>
      <c r="U1022" s="89" t="s">
        <v>934</v>
      </c>
      <c r="V1022" s="89"/>
      <c r="W1022" s="89"/>
      <c r="X1022" s="93" t="s">
        <v>5755</v>
      </c>
      <c r="Y1022" s="89"/>
      <c r="Z1022" s="94"/>
      <c r="AA1022" s="102"/>
      <c r="AB1022" s="103"/>
      <c r="AC1022" s="12">
        <f t="shared" si="122"/>
        <v>2</v>
      </c>
      <c r="AD1022" s="103"/>
      <c r="AE1022" s="12">
        <f t="shared" si="123"/>
        <v>2</v>
      </c>
      <c r="AF1022" s="103"/>
      <c r="AG1022" s="12">
        <f t="shared" si="124"/>
        <v>2</v>
      </c>
      <c r="AH1022" s="103"/>
      <c r="AI1022" s="12">
        <f t="shared" si="125"/>
        <v>2</v>
      </c>
      <c r="AJ1022" s="103"/>
      <c r="AK1022" s="12">
        <f t="shared" si="126"/>
        <v>2</v>
      </c>
    </row>
    <row r="1023" spans="1:37" ht="13.5" customHeight="1">
      <c r="A1023" s="93" t="s">
        <v>935</v>
      </c>
      <c r="B1023" s="89" t="s">
        <v>3870</v>
      </c>
      <c r="C1023" s="93" t="s">
        <v>3156</v>
      </c>
      <c r="D1023" s="89"/>
      <c r="E1023" s="95" t="s">
        <v>983</v>
      </c>
      <c r="F1023" s="95" t="s">
        <v>1140</v>
      </c>
      <c r="G1023" s="96"/>
      <c r="H1023" s="97"/>
      <c r="I1023" s="98"/>
      <c r="J1023" s="89"/>
      <c r="K1023" s="88" t="str">
        <f t="shared" si="121"/>
        <v>呼吸器内科 病棟連絡用</v>
      </c>
      <c r="L1023" s="89">
        <f t="shared" si="127"/>
        <v>21</v>
      </c>
      <c r="M1023" s="61" t="s">
        <v>960</v>
      </c>
      <c r="N1023" s="13" t="s">
        <v>7359</v>
      </c>
      <c r="O1023" s="13"/>
      <c r="P1023" s="89"/>
      <c r="Q1023" s="89" t="s">
        <v>7133</v>
      </c>
      <c r="R1023" s="90">
        <v>44742</v>
      </c>
      <c r="S1023" s="91" t="s">
        <v>7130</v>
      </c>
      <c r="T1023" s="92"/>
      <c r="U1023" s="89" t="s">
        <v>935</v>
      </c>
      <c r="V1023" s="89"/>
      <c r="W1023" s="89"/>
      <c r="X1023" s="93" t="s">
        <v>5755</v>
      </c>
      <c r="Y1023" s="89"/>
      <c r="Z1023" s="94"/>
      <c r="AA1023" s="102"/>
      <c r="AB1023" s="101"/>
      <c r="AC1023" s="12">
        <f t="shared" si="122"/>
        <v>2</v>
      </c>
      <c r="AD1023" s="101"/>
      <c r="AE1023" s="12">
        <f t="shared" si="123"/>
        <v>2</v>
      </c>
      <c r="AF1023" s="101"/>
      <c r="AG1023" s="12">
        <f t="shared" si="124"/>
        <v>2</v>
      </c>
      <c r="AH1023" s="101"/>
      <c r="AI1023" s="12">
        <f t="shared" si="125"/>
        <v>2</v>
      </c>
      <c r="AJ1023" s="101"/>
      <c r="AK1023" s="12">
        <f t="shared" si="126"/>
        <v>2</v>
      </c>
    </row>
    <row r="1024" spans="1:37" ht="13.5" customHeight="1">
      <c r="A1024" s="20" t="s">
        <v>927</v>
      </c>
      <c r="B1024" s="13" t="s">
        <v>3870</v>
      </c>
      <c r="C1024" s="112" t="s">
        <v>3157</v>
      </c>
      <c r="D1024" s="13"/>
      <c r="E1024" s="21" t="s">
        <v>985</v>
      </c>
      <c r="F1024" s="21" t="s">
        <v>6076</v>
      </c>
      <c r="G1024" s="15" t="s">
        <v>3432</v>
      </c>
      <c r="H1024" s="14"/>
      <c r="I1024" s="22" t="s">
        <v>1163</v>
      </c>
      <c r="J1024" s="13"/>
      <c r="K1024" s="28" t="str">
        <f t="shared" si="121"/>
        <v>腎臓内科 オンコール携帯</v>
      </c>
      <c r="L1024" s="13">
        <f t="shared" si="127"/>
        <v>23</v>
      </c>
      <c r="M1024" s="61" t="s">
        <v>962</v>
      </c>
      <c r="N1024" s="13" t="s">
        <v>7359</v>
      </c>
      <c r="O1024" s="13"/>
      <c r="P1024" s="13"/>
      <c r="Q1024" s="13" t="s">
        <v>7134</v>
      </c>
      <c r="R1024" s="17">
        <v>44652</v>
      </c>
      <c r="S1024" s="17" t="s">
        <v>10227</v>
      </c>
      <c r="T1024" s="18"/>
      <c r="U1024" s="13" t="s">
        <v>1246</v>
      </c>
      <c r="V1024" s="13"/>
      <c r="W1024" s="13"/>
      <c r="X1024" s="20" t="s">
        <v>5755</v>
      </c>
      <c r="Y1024" s="13"/>
      <c r="Z1024" s="12"/>
      <c r="AA1024" s="102"/>
      <c r="AB1024" s="103"/>
      <c r="AC1024" s="12">
        <f t="shared" si="122"/>
        <v>2</v>
      </c>
      <c r="AD1024" s="103"/>
      <c r="AE1024" s="12">
        <f t="shared" si="123"/>
        <v>2</v>
      </c>
      <c r="AF1024" s="103"/>
      <c r="AG1024" s="12">
        <f t="shared" si="124"/>
        <v>2</v>
      </c>
      <c r="AH1024" s="103"/>
      <c r="AI1024" s="12">
        <f t="shared" si="125"/>
        <v>2</v>
      </c>
      <c r="AJ1024" s="103"/>
      <c r="AK1024" s="12">
        <f t="shared" si="126"/>
        <v>2</v>
      </c>
    </row>
    <row r="1025" spans="1:37" ht="13.5" customHeight="1">
      <c r="A1025" s="93" t="s">
        <v>6469</v>
      </c>
      <c r="B1025" s="89" t="s">
        <v>3870</v>
      </c>
      <c r="C1025" s="93" t="s">
        <v>3158</v>
      </c>
      <c r="D1025" s="89"/>
      <c r="E1025" s="95" t="s">
        <v>6332</v>
      </c>
      <c r="F1025" s="95" t="s">
        <v>6076</v>
      </c>
      <c r="G1025" s="96"/>
      <c r="H1025" s="97"/>
      <c r="I1025" s="98"/>
      <c r="J1025" s="89"/>
      <c r="K1025" s="88" t="str">
        <f t="shared" si="121"/>
        <v>脳神経内科 オンコール携帯</v>
      </c>
      <c r="L1025" s="89">
        <f t="shared" si="127"/>
        <v>25</v>
      </c>
      <c r="M1025" s="61" t="s">
        <v>6333</v>
      </c>
      <c r="N1025" s="13" t="s">
        <v>7359</v>
      </c>
      <c r="O1025" s="13"/>
      <c r="P1025" s="89"/>
      <c r="Q1025" s="89" t="s">
        <v>7133</v>
      </c>
      <c r="R1025" s="90">
        <v>44227</v>
      </c>
      <c r="S1025" s="91" t="s">
        <v>7135</v>
      </c>
      <c r="T1025" s="92"/>
      <c r="U1025" s="89" t="s">
        <v>936</v>
      </c>
      <c r="V1025" s="89"/>
      <c r="W1025" s="89"/>
      <c r="X1025" s="93" t="s">
        <v>5755</v>
      </c>
      <c r="Y1025" s="89"/>
      <c r="Z1025" s="94"/>
      <c r="AA1025" s="102"/>
      <c r="AB1025" s="103"/>
      <c r="AC1025" s="12">
        <f t="shared" si="122"/>
        <v>2</v>
      </c>
      <c r="AD1025" s="103"/>
      <c r="AE1025" s="12">
        <f t="shared" si="123"/>
        <v>2</v>
      </c>
      <c r="AF1025" s="103"/>
      <c r="AG1025" s="12">
        <f t="shared" si="124"/>
        <v>2</v>
      </c>
      <c r="AH1025" s="103"/>
      <c r="AI1025" s="12">
        <f t="shared" si="125"/>
        <v>2</v>
      </c>
      <c r="AJ1025" s="103"/>
      <c r="AK1025" s="12">
        <f t="shared" si="126"/>
        <v>2</v>
      </c>
    </row>
    <row r="1026" spans="1:37" ht="13.5" customHeight="1">
      <c r="A1026" s="93" t="s">
        <v>937</v>
      </c>
      <c r="B1026" s="89" t="s">
        <v>3870</v>
      </c>
      <c r="C1026" s="93" t="s">
        <v>3159</v>
      </c>
      <c r="D1026" s="89"/>
      <c r="E1026" s="95" t="s">
        <v>5839</v>
      </c>
      <c r="F1026" s="95" t="s">
        <v>6076</v>
      </c>
      <c r="G1026" s="96"/>
      <c r="H1026" s="97"/>
      <c r="I1026" s="98"/>
      <c r="J1026" s="89"/>
      <c r="K1026" s="88" t="str">
        <f t="shared" ref="K1026:K1043" si="128">E1026&amp;" "&amp;F1026</f>
        <v>消外・小外 オンコール携帯</v>
      </c>
      <c r="L1026" s="89">
        <f t="shared" si="127"/>
        <v>25</v>
      </c>
      <c r="M1026" s="61" t="s">
        <v>3213</v>
      </c>
      <c r="N1026" s="13" t="s">
        <v>7359</v>
      </c>
      <c r="O1026" s="13"/>
      <c r="P1026" s="89"/>
      <c r="Q1026" s="89" t="s">
        <v>7133</v>
      </c>
      <c r="R1026" s="90">
        <v>44377</v>
      </c>
      <c r="S1026" s="91" t="s">
        <v>7136</v>
      </c>
      <c r="T1026" s="92"/>
      <c r="U1026" s="89" t="s">
        <v>937</v>
      </c>
      <c r="V1026" s="89"/>
      <c r="W1026" s="89"/>
      <c r="X1026" s="93" t="s">
        <v>5755</v>
      </c>
      <c r="Y1026" s="89"/>
      <c r="Z1026" s="94"/>
      <c r="AA1026" s="102"/>
      <c r="AB1026" s="103"/>
      <c r="AC1026" s="12">
        <f t="shared" ref="AC1026:AC1043" si="129">IF(AB1026="",2,IF(E1026=AB1026,1,0))</f>
        <v>2</v>
      </c>
      <c r="AD1026" s="103"/>
      <c r="AE1026" s="12">
        <f t="shared" ref="AE1026:AE1043" si="130">IF(AD1026="",2,IF(F1026=AD1026,1,0))</f>
        <v>2</v>
      </c>
      <c r="AF1026" s="103"/>
      <c r="AG1026" s="12">
        <f t="shared" ref="AG1026:AG1043" si="131">IF(AF1026="",2,IF(H1026=AF1026,1,0))</f>
        <v>2</v>
      </c>
      <c r="AH1026" s="103"/>
      <c r="AI1026" s="12">
        <f t="shared" ref="AI1026:AI1043" si="132">IF(AH1026="",2,IF(I1026=AH1026,1,0))</f>
        <v>2</v>
      </c>
      <c r="AJ1026" s="103"/>
      <c r="AK1026" s="12">
        <f t="shared" ref="AK1026:AK1043" si="133">IF(AJ1026="",2,IF(M1026=AJ1026,1,0))</f>
        <v>2</v>
      </c>
    </row>
    <row r="1027" spans="1:37" ht="13.5" customHeight="1">
      <c r="A1027" s="93" t="s">
        <v>938</v>
      </c>
      <c r="B1027" s="89" t="s">
        <v>3870</v>
      </c>
      <c r="C1027" s="93" t="s">
        <v>3160</v>
      </c>
      <c r="D1027" s="89"/>
      <c r="E1027" s="95" t="s">
        <v>5840</v>
      </c>
      <c r="F1027" s="95" t="s">
        <v>6076</v>
      </c>
      <c r="G1027" s="96"/>
      <c r="H1027" s="97"/>
      <c r="I1027" s="98"/>
      <c r="J1027" s="89"/>
      <c r="K1027" s="88" t="str">
        <f t="shared" si="128"/>
        <v>胸部内分泌腫瘍外 オンコール携帯</v>
      </c>
      <c r="L1027" s="89">
        <f t="shared" si="127"/>
        <v>31</v>
      </c>
      <c r="M1027" s="61" t="s">
        <v>3211</v>
      </c>
      <c r="N1027" s="13" t="s">
        <v>7359</v>
      </c>
      <c r="O1027" s="13"/>
      <c r="P1027" s="89"/>
      <c r="Q1027" s="89" t="s">
        <v>7133</v>
      </c>
      <c r="R1027" s="90">
        <v>44679</v>
      </c>
      <c r="S1027" s="91" t="s">
        <v>7137</v>
      </c>
      <c r="T1027" s="92"/>
      <c r="U1027" s="89" t="s">
        <v>938</v>
      </c>
      <c r="V1027" s="89"/>
      <c r="W1027" s="89"/>
      <c r="X1027" s="93" t="s">
        <v>5755</v>
      </c>
      <c r="Y1027" s="89"/>
      <c r="Z1027" s="94"/>
      <c r="AA1027" s="102"/>
      <c r="AB1027" s="103"/>
      <c r="AC1027" s="12">
        <f t="shared" si="129"/>
        <v>2</v>
      </c>
      <c r="AD1027" s="103"/>
      <c r="AE1027" s="12">
        <f t="shared" si="130"/>
        <v>2</v>
      </c>
      <c r="AF1027" s="103"/>
      <c r="AG1027" s="12">
        <f t="shared" si="131"/>
        <v>2</v>
      </c>
      <c r="AH1027" s="103"/>
      <c r="AI1027" s="12">
        <f t="shared" si="132"/>
        <v>2</v>
      </c>
      <c r="AJ1027" s="103"/>
      <c r="AK1027" s="12">
        <f t="shared" si="133"/>
        <v>2</v>
      </c>
    </row>
    <row r="1028" spans="1:37" ht="13.5" customHeight="1">
      <c r="A1028" s="93" t="s">
        <v>939</v>
      </c>
      <c r="B1028" s="89" t="s">
        <v>3870</v>
      </c>
      <c r="C1028" s="93" t="s">
        <v>3161</v>
      </c>
      <c r="D1028" s="89"/>
      <c r="E1028" s="95" t="s">
        <v>989</v>
      </c>
      <c r="F1028" s="95" t="s">
        <v>6076</v>
      </c>
      <c r="G1028" s="96"/>
      <c r="H1028" s="97"/>
      <c r="I1028" s="98"/>
      <c r="J1028" s="89"/>
      <c r="K1028" s="88" t="str">
        <f t="shared" si="128"/>
        <v>泌尿器科 オンコール携帯</v>
      </c>
      <c r="L1028" s="89">
        <f t="shared" si="127"/>
        <v>23</v>
      </c>
      <c r="M1028" s="61" t="s">
        <v>963</v>
      </c>
      <c r="N1028" s="13" t="s">
        <v>7359</v>
      </c>
      <c r="O1028" s="13"/>
      <c r="P1028" s="89"/>
      <c r="Q1028" s="89" t="s">
        <v>7133</v>
      </c>
      <c r="R1028" s="90">
        <v>44804</v>
      </c>
      <c r="S1028" s="91" t="s">
        <v>7131</v>
      </c>
      <c r="T1028" s="92"/>
      <c r="U1028" s="89" t="s">
        <v>939</v>
      </c>
      <c r="V1028" s="89"/>
      <c r="W1028" s="89"/>
      <c r="X1028" s="93" t="s">
        <v>5755</v>
      </c>
      <c r="Y1028" s="89"/>
      <c r="Z1028" s="94"/>
      <c r="AA1028" s="102"/>
      <c r="AB1028" s="103"/>
      <c r="AC1028" s="12">
        <f t="shared" si="129"/>
        <v>2</v>
      </c>
      <c r="AD1028" s="103"/>
      <c r="AE1028" s="12">
        <f t="shared" si="130"/>
        <v>2</v>
      </c>
      <c r="AF1028" s="103"/>
      <c r="AG1028" s="12">
        <f t="shared" si="131"/>
        <v>2</v>
      </c>
      <c r="AH1028" s="103"/>
      <c r="AI1028" s="12">
        <f t="shared" si="132"/>
        <v>2</v>
      </c>
      <c r="AJ1028" s="103"/>
      <c r="AK1028" s="12">
        <f t="shared" si="133"/>
        <v>2</v>
      </c>
    </row>
    <row r="1029" spans="1:37" ht="13.5" customHeight="1">
      <c r="A1029" s="142" t="s">
        <v>940</v>
      </c>
      <c r="B1029" s="13" t="s">
        <v>3870</v>
      </c>
      <c r="C1029" s="112" t="s">
        <v>3162</v>
      </c>
      <c r="D1029" s="13"/>
      <c r="E1029" s="21"/>
      <c r="F1029" s="21"/>
      <c r="G1029" s="15"/>
      <c r="H1029" s="14"/>
      <c r="I1029" s="22"/>
      <c r="J1029" s="13"/>
      <c r="K1029" s="28" t="str">
        <f t="shared" si="128"/>
        <v xml:space="preserve"> </v>
      </c>
      <c r="L1029" s="13">
        <f t="shared" si="127"/>
        <v>1</v>
      </c>
      <c r="M1029" s="61"/>
      <c r="N1029" s="13" t="s">
        <v>7359</v>
      </c>
      <c r="O1029" s="13"/>
      <c r="P1029" s="13"/>
      <c r="Q1029" s="37" t="s">
        <v>10229</v>
      </c>
      <c r="R1029" s="17">
        <v>46073</v>
      </c>
      <c r="S1029" s="141" t="s">
        <v>10228</v>
      </c>
      <c r="T1029" s="18"/>
      <c r="U1029" s="13" t="s">
        <v>940</v>
      </c>
      <c r="V1029" s="13"/>
      <c r="W1029" s="13"/>
      <c r="X1029" s="20" t="s">
        <v>5755</v>
      </c>
      <c r="Y1029" s="13"/>
      <c r="Z1029" s="12"/>
      <c r="AA1029" s="102"/>
      <c r="AB1029" s="103"/>
      <c r="AC1029" s="12">
        <f t="shared" si="129"/>
        <v>2</v>
      </c>
      <c r="AD1029" s="103"/>
      <c r="AE1029" s="12">
        <f t="shared" si="130"/>
        <v>2</v>
      </c>
      <c r="AF1029" s="103"/>
      <c r="AG1029" s="12">
        <f t="shared" si="131"/>
        <v>2</v>
      </c>
      <c r="AH1029" s="103"/>
      <c r="AI1029" s="12">
        <f t="shared" si="132"/>
        <v>2</v>
      </c>
      <c r="AJ1029" s="103"/>
      <c r="AK1029" s="12">
        <f t="shared" si="133"/>
        <v>2</v>
      </c>
    </row>
    <row r="1030" spans="1:37" ht="13.5" customHeight="1">
      <c r="A1030" s="93" t="s">
        <v>941</v>
      </c>
      <c r="B1030" s="89" t="s">
        <v>3870</v>
      </c>
      <c r="C1030" s="93" t="s">
        <v>3163</v>
      </c>
      <c r="D1030" s="89"/>
      <c r="E1030" s="95" t="s">
        <v>994</v>
      </c>
      <c r="F1030" s="95" t="s">
        <v>6076</v>
      </c>
      <c r="G1030" s="96"/>
      <c r="H1030" s="97"/>
      <c r="I1030" s="98"/>
      <c r="J1030" s="89"/>
      <c r="K1030" s="88" t="str">
        <f t="shared" si="128"/>
        <v>整形外科 オンコール携帯</v>
      </c>
      <c r="L1030" s="89">
        <f t="shared" si="127"/>
        <v>23</v>
      </c>
      <c r="M1030" s="61" t="s">
        <v>3215</v>
      </c>
      <c r="N1030" s="13" t="s">
        <v>7359</v>
      </c>
      <c r="O1030" s="13"/>
      <c r="P1030" s="89"/>
      <c r="Q1030" s="89" t="s">
        <v>7133</v>
      </c>
      <c r="R1030" s="90">
        <v>44227</v>
      </c>
      <c r="S1030" s="91" t="s">
        <v>7138</v>
      </c>
      <c r="T1030" s="92"/>
      <c r="U1030" s="89" t="s">
        <v>941</v>
      </c>
      <c r="V1030" s="89"/>
      <c r="W1030" s="89"/>
      <c r="X1030" s="93" t="s">
        <v>5755</v>
      </c>
      <c r="Y1030" s="89"/>
      <c r="Z1030" s="94"/>
      <c r="AA1030" s="102"/>
      <c r="AB1030" s="103"/>
      <c r="AC1030" s="12">
        <f t="shared" si="129"/>
        <v>2</v>
      </c>
      <c r="AD1030" s="103"/>
      <c r="AE1030" s="12">
        <f t="shared" si="130"/>
        <v>2</v>
      </c>
      <c r="AF1030" s="103"/>
      <c r="AG1030" s="12">
        <f t="shared" si="131"/>
        <v>2</v>
      </c>
      <c r="AH1030" s="103"/>
      <c r="AI1030" s="12">
        <f t="shared" si="132"/>
        <v>2</v>
      </c>
      <c r="AJ1030" s="103"/>
      <c r="AK1030" s="12">
        <f t="shared" si="133"/>
        <v>2</v>
      </c>
    </row>
    <row r="1031" spans="1:37" ht="13.5" customHeight="1">
      <c r="A1031" s="93" t="s">
        <v>6424</v>
      </c>
      <c r="B1031" s="89" t="s">
        <v>3870</v>
      </c>
      <c r="C1031" s="93" t="s">
        <v>3164</v>
      </c>
      <c r="D1031" s="89"/>
      <c r="E1031" s="95" t="s">
        <v>7344</v>
      </c>
      <c r="F1031" s="95" t="s">
        <v>6076</v>
      </c>
      <c r="G1031" s="96"/>
      <c r="H1031" s="97"/>
      <c r="I1031" s="98"/>
      <c r="J1031" s="89"/>
      <c r="K1031" s="88" t="str">
        <f t="shared" si="128"/>
        <v>脳神経外科 オンコール携帯</v>
      </c>
      <c r="L1031" s="89">
        <f t="shared" si="127"/>
        <v>25</v>
      </c>
      <c r="M1031" s="61" t="s">
        <v>7339</v>
      </c>
      <c r="N1031" s="13" t="s">
        <v>7359</v>
      </c>
      <c r="O1031" s="13"/>
      <c r="P1031" s="89"/>
      <c r="Q1031" s="89" t="s">
        <v>7133</v>
      </c>
      <c r="R1031" s="90">
        <v>44159</v>
      </c>
      <c r="S1031" s="91" t="s">
        <v>7139</v>
      </c>
      <c r="T1031" s="92"/>
      <c r="U1031" s="89" t="s">
        <v>942</v>
      </c>
      <c r="V1031" s="89"/>
      <c r="W1031" s="89"/>
      <c r="X1031" s="93" t="s">
        <v>5755</v>
      </c>
      <c r="Y1031" s="89"/>
      <c r="Z1031" s="94"/>
      <c r="AA1031" s="102"/>
      <c r="AB1031" s="103"/>
      <c r="AC1031" s="12">
        <f t="shared" si="129"/>
        <v>2</v>
      </c>
      <c r="AD1031" s="103"/>
      <c r="AE1031" s="12">
        <f t="shared" si="130"/>
        <v>2</v>
      </c>
      <c r="AF1031" s="103"/>
      <c r="AG1031" s="12">
        <f t="shared" si="131"/>
        <v>2</v>
      </c>
      <c r="AH1031" s="103"/>
      <c r="AI1031" s="12">
        <f t="shared" si="132"/>
        <v>2</v>
      </c>
      <c r="AJ1031" s="103"/>
      <c r="AK1031" s="12">
        <f t="shared" si="133"/>
        <v>2</v>
      </c>
    </row>
    <row r="1032" spans="1:37" ht="13.5" customHeight="1">
      <c r="A1032" s="93" t="s">
        <v>943</v>
      </c>
      <c r="B1032" s="89" t="s">
        <v>3870</v>
      </c>
      <c r="C1032" s="93" t="s">
        <v>3165</v>
      </c>
      <c r="D1032" s="89"/>
      <c r="E1032" s="95" t="s">
        <v>997</v>
      </c>
      <c r="F1032" s="95" t="s">
        <v>6076</v>
      </c>
      <c r="G1032" s="96"/>
      <c r="H1032" s="97"/>
      <c r="I1032" s="98"/>
      <c r="J1032" s="89"/>
      <c r="K1032" s="88" t="str">
        <f t="shared" si="128"/>
        <v>麻酔科 オンコール携帯</v>
      </c>
      <c r="L1032" s="89">
        <f t="shared" si="127"/>
        <v>21</v>
      </c>
      <c r="M1032" s="61" t="s">
        <v>967</v>
      </c>
      <c r="N1032" s="13" t="s">
        <v>7359</v>
      </c>
      <c r="O1032" s="13"/>
      <c r="P1032" s="89"/>
      <c r="Q1032" s="89" t="s">
        <v>7133</v>
      </c>
      <c r="R1032" s="90">
        <v>44377</v>
      </c>
      <c r="S1032" s="91" t="s">
        <v>7140</v>
      </c>
      <c r="T1032" s="92"/>
      <c r="U1032" s="89" t="s">
        <v>943</v>
      </c>
      <c r="V1032" s="89"/>
      <c r="W1032" s="89"/>
      <c r="X1032" s="93" t="s">
        <v>5755</v>
      </c>
      <c r="Y1032" s="89"/>
      <c r="Z1032" s="94"/>
      <c r="AA1032" s="102"/>
      <c r="AB1032" s="103"/>
      <c r="AC1032" s="12">
        <f t="shared" si="129"/>
        <v>2</v>
      </c>
      <c r="AD1032" s="103"/>
      <c r="AE1032" s="12">
        <f t="shared" si="130"/>
        <v>2</v>
      </c>
      <c r="AF1032" s="103"/>
      <c r="AG1032" s="12">
        <f t="shared" si="131"/>
        <v>2</v>
      </c>
      <c r="AH1032" s="103"/>
      <c r="AI1032" s="12">
        <f t="shared" si="132"/>
        <v>2</v>
      </c>
      <c r="AJ1032" s="103"/>
      <c r="AK1032" s="12">
        <f t="shared" si="133"/>
        <v>2</v>
      </c>
    </row>
    <row r="1033" spans="1:37" ht="13.5" customHeight="1">
      <c r="A1033" s="93" t="s">
        <v>944</v>
      </c>
      <c r="B1033" s="89" t="s">
        <v>3870</v>
      </c>
      <c r="C1033" s="93" t="s">
        <v>3166</v>
      </c>
      <c r="D1033" s="89"/>
      <c r="E1033" s="95" t="s">
        <v>7231</v>
      </c>
      <c r="F1033" s="95" t="s">
        <v>6076</v>
      </c>
      <c r="G1033" s="96"/>
      <c r="H1033" s="97"/>
      <c r="I1033" s="98"/>
      <c r="J1033" s="89"/>
      <c r="K1033" s="88" t="str">
        <f t="shared" si="128"/>
        <v>精神科神経科 オンコール携帯</v>
      </c>
      <c r="L1033" s="89">
        <f t="shared" si="127"/>
        <v>27</v>
      </c>
      <c r="M1033" s="61" t="s">
        <v>7230</v>
      </c>
      <c r="N1033" s="13" t="s">
        <v>7359</v>
      </c>
      <c r="O1033" s="13"/>
      <c r="P1033" s="89"/>
      <c r="Q1033" s="89" t="s">
        <v>7133</v>
      </c>
      <c r="R1033" s="90">
        <v>44286</v>
      </c>
      <c r="S1033" s="91" t="s">
        <v>7141</v>
      </c>
      <c r="T1033" s="92"/>
      <c r="U1033" s="89" t="s">
        <v>944</v>
      </c>
      <c r="V1033" s="89"/>
      <c r="W1033" s="89"/>
      <c r="X1033" s="93" t="s">
        <v>5755</v>
      </c>
      <c r="Y1033" s="89"/>
      <c r="Z1033" s="94"/>
      <c r="AA1033" s="102"/>
      <c r="AB1033" s="103"/>
      <c r="AC1033" s="12">
        <f t="shared" si="129"/>
        <v>2</v>
      </c>
      <c r="AD1033" s="103"/>
      <c r="AE1033" s="12">
        <f t="shared" si="130"/>
        <v>2</v>
      </c>
      <c r="AF1033" s="103"/>
      <c r="AG1033" s="12">
        <f t="shared" si="131"/>
        <v>2</v>
      </c>
      <c r="AH1033" s="103"/>
      <c r="AI1033" s="12">
        <f t="shared" si="132"/>
        <v>2</v>
      </c>
      <c r="AJ1033" s="103"/>
      <c r="AK1033" s="12">
        <f t="shared" si="133"/>
        <v>2</v>
      </c>
    </row>
    <row r="1034" spans="1:37" ht="13.5" customHeight="1">
      <c r="A1034" s="93" t="s">
        <v>945</v>
      </c>
      <c r="B1034" s="89" t="s">
        <v>3870</v>
      </c>
      <c r="C1034" s="93" t="s">
        <v>3167</v>
      </c>
      <c r="D1034" s="89"/>
      <c r="E1034" s="95" t="s">
        <v>998</v>
      </c>
      <c r="F1034" s="95" t="s">
        <v>6076</v>
      </c>
      <c r="G1034" s="96"/>
      <c r="H1034" s="97"/>
      <c r="I1034" s="98"/>
      <c r="J1034" s="89"/>
      <c r="K1034" s="88" t="str">
        <f t="shared" si="128"/>
        <v>小児科 オンコール携帯</v>
      </c>
      <c r="L1034" s="89">
        <f t="shared" si="127"/>
        <v>21</v>
      </c>
      <c r="M1034" s="61" t="s">
        <v>968</v>
      </c>
      <c r="N1034" s="13" t="s">
        <v>7359</v>
      </c>
      <c r="O1034" s="13"/>
      <c r="P1034" s="89"/>
      <c r="Q1034" s="89" t="s">
        <v>7133</v>
      </c>
      <c r="R1034" s="90">
        <v>44407</v>
      </c>
      <c r="S1034" s="91" t="s">
        <v>7142</v>
      </c>
      <c r="T1034" s="92"/>
      <c r="U1034" s="89" t="s">
        <v>945</v>
      </c>
      <c r="V1034" s="89"/>
      <c r="W1034" s="89"/>
      <c r="X1034" s="93" t="s">
        <v>5755</v>
      </c>
      <c r="Y1034" s="89"/>
      <c r="Z1034" s="94"/>
      <c r="AA1034" s="102"/>
      <c r="AB1034" s="103"/>
      <c r="AC1034" s="12">
        <f t="shared" si="129"/>
        <v>2</v>
      </c>
      <c r="AD1034" s="103"/>
      <c r="AE1034" s="12">
        <f t="shared" si="130"/>
        <v>2</v>
      </c>
      <c r="AF1034" s="103"/>
      <c r="AG1034" s="12">
        <f t="shared" si="131"/>
        <v>2</v>
      </c>
      <c r="AH1034" s="103"/>
      <c r="AI1034" s="12">
        <f t="shared" si="132"/>
        <v>2</v>
      </c>
      <c r="AJ1034" s="103"/>
      <c r="AK1034" s="12">
        <f t="shared" si="133"/>
        <v>2</v>
      </c>
    </row>
    <row r="1035" spans="1:37" ht="13.5" customHeight="1">
      <c r="A1035" s="93" t="s">
        <v>946</v>
      </c>
      <c r="B1035" s="89" t="s">
        <v>3870</v>
      </c>
      <c r="C1035" s="93" t="s">
        <v>3168</v>
      </c>
      <c r="D1035" s="89"/>
      <c r="E1035" s="95" t="s">
        <v>999</v>
      </c>
      <c r="F1035" s="95" t="s">
        <v>6076</v>
      </c>
      <c r="G1035" s="96"/>
      <c r="H1035" s="97"/>
      <c r="I1035" s="98"/>
      <c r="J1035" s="89"/>
      <c r="K1035" s="88" t="str">
        <f t="shared" si="128"/>
        <v>産科婦人科 オンコール携帯</v>
      </c>
      <c r="L1035" s="89">
        <f t="shared" si="127"/>
        <v>25</v>
      </c>
      <c r="M1035" s="61" t="s">
        <v>969</v>
      </c>
      <c r="N1035" s="13" t="s">
        <v>7359</v>
      </c>
      <c r="O1035" s="13"/>
      <c r="P1035" s="89"/>
      <c r="Q1035" s="89" t="s">
        <v>7133</v>
      </c>
      <c r="R1035" s="90">
        <v>44377</v>
      </c>
      <c r="S1035" s="91" t="s">
        <v>7143</v>
      </c>
      <c r="T1035" s="92"/>
      <c r="U1035" s="89" t="s">
        <v>946</v>
      </c>
      <c r="V1035" s="89"/>
      <c r="W1035" s="89"/>
      <c r="X1035" s="93" t="s">
        <v>5755</v>
      </c>
      <c r="Y1035" s="89"/>
      <c r="Z1035" s="94"/>
      <c r="AA1035" s="102"/>
      <c r="AB1035" s="103"/>
      <c r="AC1035" s="12">
        <f t="shared" si="129"/>
        <v>2</v>
      </c>
      <c r="AD1035" s="103"/>
      <c r="AE1035" s="12">
        <f t="shared" si="130"/>
        <v>2</v>
      </c>
      <c r="AF1035" s="103"/>
      <c r="AG1035" s="12">
        <f t="shared" si="131"/>
        <v>2</v>
      </c>
      <c r="AH1035" s="103"/>
      <c r="AI1035" s="12">
        <f t="shared" si="132"/>
        <v>2</v>
      </c>
      <c r="AJ1035" s="103"/>
      <c r="AK1035" s="12">
        <f t="shared" si="133"/>
        <v>2</v>
      </c>
    </row>
    <row r="1036" spans="1:37" ht="13.5" customHeight="1">
      <c r="A1036" s="93" t="s">
        <v>947</v>
      </c>
      <c r="B1036" s="89" t="s">
        <v>3870</v>
      </c>
      <c r="C1036" s="93" t="s">
        <v>3169</v>
      </c>
      <c r="D1036" s="89"/>
      <c r="E1036" s="95" t="s">
        <v>1003</v>
      </c>
      <c r="F1036" s="95" t="s">
        <v>6076</v>
      </c>
      <c r="G1036" s="96"/>
      <c r="H1036" s="97"/>
      <c r="I1036" s="98"/>
      <c r="J1036" s="89"/>
      <c r="K1036" s="88" t="str">
        <f t="shared" si="128"/>
        <v>口腔内科 オンコール携帯</v>
      </c>
      <c r="L1036" s="89">
        <f t="shared" si="127"/>
        <v>23</v>
      </c>
      <c r="M1036" s="146" t="s">
        <v>8895</v>
      </c>
      <c r="N1036" s="13" t="s">
        <v>7359</v>
      </c>
      <c r="O1036" s="13"/>
      <c r="P1036" s="89"/>
      <c r="Q1036" s="89" t="s">
        <v>7133</v>
      </c>
      <c r="R1036" s="90">
        <v>44377</v>
      </c>
      <c r="S1036" s="91" t="s">
        <v>7144</v>
      </c>
      <c r="T1036" s="92"/>
      <c r="U1036" s="89" t="s">
        <v>947</v>
      </c>
      <c r="V1036" s="89"/>
      <c r="W1036" s="89"/>
      <c r="X1036" s="93" t="s">
        <v>5755</v>
      </c>
      <c r="Y1036" s="89"/>
      <c r="Z1036" s="94"/>
      <c r="AA1036" s="102"/>
      <c r="AB1036" s="103"/>
      <c r="AC1036" s="12">
        <f t="shared" si="129"/>
        <v>2</v>
      </c>
      <c r="AD1036" s="103"/>
      <c r="AE1036" s="12">
        <f t="shared" si="130"/>
        <v>2</v>
      </c>
      <c r="AF1036" s="103"/>
      <c r="AG1036" s="12">
        <f t="shared" si="131"/>
        <v>2</v>
      </c>
      <c r="AH1036" s="103"/>
      <c r="AI1036" s="12">
        <f t="shared" si="132"/>
        <v>2</v>
      </c>
      <c r="AJ1036" s="103"/>
      <c r="AK1036" s="12">
        <f t="shared" si="133"/>
        <v>2</v>
      </c>
    </row>
    <row r="1037" spans="1:37" ht="13.5" customHeight="1">
      <c r="A1037" s="93" t="s">
        <v>948</v>
      </c>
      <c r="B1037" s="89" t="s">
        <v>3870</v>
      </c>
      <c r="C1037" s="93" t="s">
        <v>3170</v>
      </c>
      <c r="D1037" s="89"/>
      <c r="E1037" s="95" t="s">
        <v>1004</v>
      </c>
      <c r="F1037" s="95" t="s">
        <v>10446</v>
      </c>
      <c r="G1037" s="96"/>
      <c r="H1037" s="97"/>
      <c r="I1037" s="98"/>
      <c r="J1037" s="89"/>
      <c r="K1037" s="88" t="str">
        <f t="shared" si="128"/>
        <v>口腔外科 遊道俊雄</v>
      </c>
      <c r="L1037" s="89">
        <f t="shared" si="127"/>
        <v>17</v>
      </c>
      <c r="M1037" s="61" t="s">
        <v>8896</v>
      </c>
      <c r="N1037" s="13" t="s">
        <v>7359</v>
      </c>
      <c r="O1037" s="13"/>
      <c r="P1037" s="89"/>
      <c r="Q1037" s="89" t="s">
        <v>7133</v>
      </c>
      <c r="R1037" s="90">
        <v>44377</v>
      </c>
      <c r="S1037" s="91" t="s">
        <v>7145</v>
      </c>
      <c r="T1037" s="92"/>
      <c r="U1037" s="89" t="s">
        <v>948</v>
      </c>
      <c r="V1037" s="89"/>
      <c r="W1037" s="89"/>
      <c r="X1037" s="93" t="s">
        <v>5755</v>
      </c>
      <c r="Y1037" s="89"/>
      <c r="Z1037" s="94"/>
      <c r="AA1037" s="102"/>
      <c r="AB1037" s="103"/>
      <c r="AC1037" s="12">
        <f t="shared" si="129"/>
        <v>2</v>
      </c>
      <c r="AD1037" s="103"/>
      <c r="AE1037" s="12">
        <f t="shared" si="130"/>
        <v>2</v>
      </c>
      <c r="AF1037" s="103"/>
      <c r="AG1037" s="12">
        <f t="shared" si="131"/>
        <v>2</v>
      </c>
      <c r="AH1037" s="103"/>
      <c r="AI1037" s="12">
        <f t="shared" si="132"/>
        <v>2</v>
      </c>
      <c r="AJ1037" s="103"/>
      <c r="AK1037" s="12">
        <f t="shared" si="133"/>
        <v>2</v>
      </c>
    </row>
    <row r="1038" spans="1:37" ht="13.5" customHeight="1">
      <c r="A1038" s="93" t="s">
        <v>952</v>
      </c>
      <c r="B1038" s="89" t="s">
        <v>3870</v>
      </c>
      <c r="C1038" s="93" t="s">
        <v>3172</v>
      </c>
      <c r="D1038" s="89"/>
      <c r="E1038" s="95" t="s">
        <v>5845</v>
      </c>
      <c r="F1038" s="95" t="s">
        <v>6076</v>
      </c>
      <c r="G1038" s="96"/>
      <c r="H1038" s="97"/>
      <c r="I1038" s="98"/>
      <c r="J1038" s="89"/>
      <c r="K1038" s="88" t="str">
        <f t="shared" si="128"/>
        <v>事務当直 オンコール携帯</v>
      </c>
      <c r="L1038" s="89">
        <f t="shared" si="127"/>
        <v>23</v>
      </c>
      <c r="M1038" s="61" t="s">
        <v>3566</v>
      </c>
      <c r="N1038" s="13" t="s">
        <v>7359</v>
      </c>
      <c r="O1038" s="13"/>
      <c r="P1038" s="89"/>
      <c r="Q1038" s="89" t="s">
        <v>7133</v>
      </c>
      <c r="R1038" s="90">
        <v>44804</v>
      </c>
      <c r="S1038" s="91" t="s">
        <v>7132</v>
      </c>
      <c r="T1038" s="92"/>
      <c r="U1038" s="89" t="s">
        <v>952</v>
      </c>
      <c r="V1038" s="89"/>
      <c r="W1038" s="89"/>
      <c r="X1038" s="93" t="s">
        <v>5755</v>
      </c>
      <c r="Y1038" s="89"/>
      <c r="Z1038" s="94"/>
      <c r="AA1038" s="102"/>
      <c r="AB1038" s="103"/>
      <c r="AC1038" s="12">
        <f t="shared" si="129"/>
        <v>2</v>
      </c>
      <c r="AD1038" s="103"/>
      <c r="AE1038" s="12">
        <f t="shared" si="130"/>
        <v>2</v>
      </c>
      <c r="AF1038" s="103"/>
      <c r="AG1038" s="12">
        <f t="shared" si="131"/>
        <v>2</v>
      </c>
      <c r="AH1038" s="103"/>
      <c r="AI1038" s="12">
        <f t="shared" si="132"/>
        <v>2</v>
      </c>
      <c r="AJ1038" s="103"/>
      <c r="AK1038" s="12">
        <f t="shared" si="133"/>
        <v>2</v>
      </c>
    </row>
    <row r="1039" spans="1:37" ht="13.5" customHeight="1">
      <c r="A1039" s="93" t="s">
        <v>950</v>
      </c>
      <c r="B1039" s="89" t="s">
        <v>3870</v>
      </c>
      <c r="C1039" s="93" t="s">
        <v>3173</v>
      </c>
      <c r="D1039" s="89"/>
      <c r="E1039" s="95" t="s">
        <v>996</v>
      </c>
      <c r="F1039" s="95" t="s">
        <v>6076</v>
      </c>
      <c r="G1039" s="96"/>
      <c r="H1039" s="97"/>
      <c r="I1039" s="98"/>
      <c r="J1039" s="89"/>
      <c r="K1039" s="88" t="str">
        <f t="shared" si="128"/>
        <v>形成外科 オンコール携帯</v>
      </c>
      <c r="L1039" s="89">
        <f t="shared" si="127"/>
        <v>23</v>
      </c>
      <c r="M1039" s="61" t="s">
        <v>966</v>
      </c>
      <c r="N1039" s="13" t="s">
        <v>7359</v>
      </c>
      <c r="O1039" s="13"/>
      <c r="P1039" s="89"/>
      <c r="Q1039" s="89" t="s">
        <v>7133</v>
      </c>
      <c r="R1039" s="90">
        <v>44183</v>
      </c>
      <c r="S1039" s="91" t="s">
        <v>7146</v>
      </c>
      <c r="T1039" s="92"/>
      <c r="U1039" s="89" t="s">
        <v>950</v>
      </c>
      <c r="V1039" s="89"/>
      <c r="W1039" s="89"/>
      <c r="X1039" s="93" t="s">
        <v>5755</v>
      </c>
      <c r="Y1039" s="89"/>
      <c r="Z1039" s="94"/>
      <c r="AA1039" s="102"/>
      <c r="AB1039" s="103"/>
      <c r="AC1039" s="12">
        <f t="shared" si="129"/>
        <v>2</v>
      </c>
      <c r="AD1039" s="103"/>
      <c r="AE1039" s="12">
        <f t="shared" si="130"/>
        <v>2</v>
      </c>
      <c r="AF1039" s="103"/>
      <c r="AG1039" s="12">
        <f t="shared" si="131"/>
        <v>2</v>
      </c>
      <c r="AH1039" s="103"/>
      <c r="AI1039" s="12">
        <f t="shared" si="132"/>
        <v>2</v>
      </c>
      <c r="AJ1039" s="103"/>
      <c r="AK1039" s="12">
        <f t="shared" si="133"/>
        <v>2</v>
      </c>
    </row>
    <row r="1040" spans="1:37" ht="13.5" customHeight="1">
      <c r="A1040" s="20" t="s">
        <v>1167</v>
      </c>
      <c r="B1040" s="13" t="s">
        <v>5674</v>
      </c>
      <c r="C1040" s="20" t="s">
        <v>3174</v>
      </c>
      <c r="D1040" s="13"/>
      <c r="E1040" s="21" t="s">
        <v>5846</v>
      </c>
      <c r="F1040" s="21" t="s">
        <v>5773</v>
      </c>
      <c r="G1040" s="15" t="s">
        <v>3429</v>
      </c>
      <c r="H1040" s="14"/>
      <c r="I1040" s="22"/>
      <c r="J1040" s="13"/>
      <c r="K1040" s="28" t="str">
        <f t="shared" si="128"/>
        <v xml:space="preserve">災害対策本部衛星電話２ </v>
      </c>
      <c r="L1040" s="13">
        <f t="shared" si="127"/>
        <v>23</v>
      </c>
      <c r="M1040" s="61" t="s">
        <v>3566</v>
      </c>
      <c r="N1040" s="13" t="s">
        <v>7359</v>
      </c>
      <c r="O1040" s="13"/>
      <c r="P1040" s="13"/>
      <c r="Q1040" s="13"/>
      <c r="R1040" s="17">
        <v>41607</v>
      </c>
      <c r="S1040" s="80" t="s">
        <v>6876</v>
      </c>
      <c r="T1040" s="18"/>
      <c r="U1040" s="13" t="s">
        <v>1280</v>
      </c>
      <c r="V1040" s="13"/>
      <c r="W1040" s="13"/>
      <c r="X1040" s="20" t="s">
        <v>5755</v>
      </c>
      <c r="Y1040" s="13"/>
      <c r="Z1040" s="12"/>
      <c r="AA1040" s="102"/>
      <c r="AB1040" s="103"/>
      <c r="AC1040" s="12">
        <f t="shared" si="129"/>
        <v>2</v>
      </c>
      <c r="AD1040" s="103"/>
      <c r="AE1040" s="12">
        <f t="shared" si="130"/>
        <v>2</v>
      </c>
      <c r="AF1040" s="103"/>
      <c r="AG1040" s="12">
        <f t="shared" si="131"/>
        <v>2</v>
      </c>
      <c r="AH1040" s="103"/>
      <c r="AI1040" s="12">
        <f t="shared" si="132"/>
        <v>2</v>
      </c>
      <c r="AJ1040" s="103"/>
      <c r="AK1040" s="12">
        <f t="shared" si="133"/>
        <v>2</v>
      </c>
    </row>
    <row r="1041" spans="1:37" ht="13.5" customHeight="1">
      <c r="A1041" s="93" t="s">
        <v>949</v>
      </c>
      <c r="B1041" s="89" t="s">
        <v>3870</v>
      </c>
      <c r="C1041" s="93" t="s">
        <v>3175</v>
      </c>
      <c r="D1041" s="89"/>
      <c r="E1041" s="95" t="s">
        <v>7346</v>
      </c>
      <c r="F1041" s="95" t="s">
        <v>6076</v>
      </c>
      <c r="G1041" s="96"/>
      <c r="H1041" s="97"/>
      <c r="I1041" s="98"/>
      <c r="J1041" s="89"/>
      <c r="K1041" s="88" t="str">
        <f t="shared" si="128"/>
        <v>心臓血管外科 オンコール携帯</v>
      </c>
      <c r="L1041" s="89">
        <f t="shared" si="127"/>
        <v>27</v>
      </c>
      <c r="M1041" s="61" t="s">
        <v>7338</v>
      </c>
      <c r="N1041" s="13" t="s">
        <v>7359</v>
      </c>
      <c r="O1041" s="13"/>
      <c r="P1041" s="89"/>
      <c r="Q1041" s="89" t="s">
        <v>7133</v>
      </c>
      <c r="R1041" s="90">
        <v>44377</v>
      </c>
      <c r="S1041" s="91" t="s">
        <v>7147</v>
      </c>
      <c r="T1041" s="92"/>
      <c r="U1041" s="89" t="s">
        <v>949</v>
      </c>
      <c r="V1041" s="89"/>
      <c r="W1041" s="89"/>
      <c r="X1041" s="93" t="s">
        <v>5755</v>
      </c>
      <c r="Y1041" s="89"/>
      <c r="Z1041" s="94"/>
      <c r="AA1041" s="102"/>
      <c r="AB1041" s="103"/>
      <c r="AC1041" s="12">
        <f t="shared" si="129"/>
        <v>2</v>
      </c>
      <c r="AD1041" s="103"/>
      <c r="AE1041" s="12">
        <f t="shared" si="130"/>
        <v>2</v>
      </c>
      <c r="AF1041" s="103"/>
      <c r="AG1041" s="12">
        <f t="shared" si="131"/>
        <v>2</v>
      </c>
      <c r="AH1041" s="103"/>
      <c r="AI1041" s="12">
        <f t="shared" si="132"/>
        <v>2</v>
      </c>
      <c r="AJ1041" s="103"/>
      <c r="AK1041" s="12">
        <f t="shared" si="133"/>
        <v>2</v>
      </c>
    </row>
    <row r="1042" spans="1:37" ht="13.5" customHeight="1">
      <c r="A1042" s="93" t="s">
        <v>951</v>
      </c>
      <c r="B1042" s="89" t="s">
        <v>3870</v>
      </c>
      <c r="C1042" s="93" t="s">
        <v>3176</v>
      </c>
      <c r="D1042" s="89"/>
      <c r="E1042" s="95" t="s">
        <v>995</v>
      </c>
      <c r="F1042" s="95" t="s">
        <v>6076</v>
      </c>
      <c r="G1042" s="96"/>
      <c r="H1042" s="97"/>
      <c r="I1042" s="98"/>
      <c r="J1042" s="89"/>
      <c r="K1042" s="88" t="str">
        <f t="shared" si="128"/>
        <v>皮膚科 オンコール携帯</v>
      </c>
      <c r="L1042" s="89">
        <f t="shared" si="127"/>
        <v>21</v>
      </c>
      <c r="M1042" s="146" t="s">
        <v>965</v>
      </c>
      <c r="N1042" s="13" t="s">
        <v>7359</v>
      </c>
      <c r="O1042" s="13"/>
      <c r="P1042" s="89"/>
      <c r="Q1042" s="89" t="s">
        <v>7133</v>
      </c>
      <c r="R1042" s="90">
        <v>44377</v>
      </c>
      <c r="S1042" s="91" t="s">
        <v>7148</v>
      </c>
      <c r="T1042" s="92"/>
      <c r="U1042" s="89" t="s">
        <v>951</v>
      </c>
      <c r="V1042" s="89"/>
      <c r="W1042" s="89"/>
      <c r="X1042" s="93" t="s">
        <v>5755</v>
      </c>
      <c r="Y1042" s="89"/>
      <c r="Z1042" s="94"/>
      <c r="AA1042" s="102"/>
      <c r="AB1042" s="103"/>
      <c r="AC1042" s="12">
        <f t="shared" si="129"/>
        <v>2</v>
      </c>
      <c r="AD1042" s="103"/>
      <c r="AE1042" s="12">
        <f t="shared" si="130"/>
        <v>2</v>
      </c>
      <c r="AF1042" s="103"/>
      <c r="AG1042" s="12">
        <f t="shared" si="131"/>
        <v>2</v>
      </c>
      <c r="AH1042" s="103"/>
      <c r="AI1042" s="12">
        <f t="shared" si="132"/>
        <v>2</v>
      </c>
      <c r="AJ1042" s="103"/>
      <c r="AK1042" s="12">
        <f t="shared" si="133"/>
        <v>2</v>
      </c>
    </row>
    <row r="1043" spans="1:37" ht="13.5" customHeight="1">
      <c r="A1043" s="20" t="s">
        <v>3520</v>
      </c>
      <c r="B1043" s="13" t="s">
        <v>3148</v>
      </c>
      <c r="C1043" s="13"/>
      <c r="D1043" s="13" t="s">
        <v>1321</v>
      </c>
      <c r="E1043" s="21">
        <v>20261001</v>
      </c>
      <c r="F1043" s="21" t="s">
        <v>11054</v>
      </c>
      <c r="G1043" s="15" t="s">
        <v>958</v>
      </c>
      <c r="H1043" s="14"/>
      <c r="I1043" s="22"/>
      <c r="J1043" s="13"/>
      <c r="K1043" s="28" t="str">
        <f t="shared" si="128"/>
        <v>20261001 配信９７６件</v>
      </c>
      <c r="L1043" s="13">
        <f t="shared" si="127"/>
        <v>21</v>
      </c>
      <c r="M1043" s="61" t="s">
        <v>3511</v>
      </c>
      <c r="N1043" s="13" t="s">
        <v>6898</v>
      </c>
      <c r="O1043" s="13"/>
      <c r="P1043" s="13"/>
      <c r="Q1043" s="13"/>
      <c r="R1043" s="17"/>
      <c r="S1043" s="80"/>
      <c r="T1043" s="18"/>
      <c r="U1043" s="13" t="s">
        <v>1321</v>
      </c>
      <c r="V1043" s="13" t="s">
        <v>4771</v>
      </c>
      <c r="W1043" s="13"/>
      <c r="X1043" s="13"/>
      <c r="Y1043" s="13"/>
      <c r="Z1043" s="13"/>
      <c r="AA1043" s="103"/>
      <c r="AB1043" s="103"/>
      <c r="AC1043" s="12">
        <f t="shared" si="129"/>
        <v>2</v>
      </c>
      <c r="AD1043" s="103"/>
      <c r="AE1043" s="12">
        <f t="shared" si="130"/>
        <v>2</v>
      </c>
      <c r="AF1043" s="103"/>
      <c r="AG1043" s="12">
        <f t="shared" si="131"/>
        <v>2</v>
      </c>
      <c r="AH1043" s="103"/>
      <c r="AI1043" s="12">
        <f t="shared" si="132"/>
        <v>2</v>
      </c>
      <c r="AJ1043" s="103"/>
      <c r="AK1043" s="12">
        <f t="shared" si="133"/>
        <v>2</v>
      </c>
    </row>
    <row r="1044" spans="1:37">
      <c r="E1044" s="33"/>
      <c r="F1044" s="33"/>
      <c r="H1044" s="33"/>
    </row>
  </sheetData>
  <autoFilter ref="A1:AK1043" xr:uid="{00000000-0009-0000-0000-000002000000}">
    <sortState xmlns:xlrd2="http://schemas.microsoft.com/office/spreadsheetml/2017/richdata2" sortMethod="stroke" ref="A2:AK1043">
      <sortCondition ref="A2:A1043"/>
    </sortState>
  </autoFilter>
  <phoneticPr fontId="7"/>
  <conditionalFormatting sqref="A893">
    <cfRule type="duplicateValues" dxfId="9" priority="1"/>
  </conditionalFormatting>
  <conditionalFormatting sqref="A894:A1048576 A1:A892">
    <cfRule type="duplicateValues" dxfId="8" priority="2"/>
  </conditionalFormatting>
  <pageMargins left="0.70866141732283472" right="0.70866141732283472" top="0.74803149606299213" bottom="0.74803149606299213" header="0.31496062992125984" footer="0.31496062992125984"/>
  <pageSetup paperSize="9" scale="50" orientation="landscape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tabColor rgb="FFFF0000"/>
    <pageSetUpPr fitToPage="1"/>
  </sheetPr>
  <dimension ref="A1:G980"/>
  <sheetViews>
    <sheetView workbookViewId="0">
      <selection sqref="A1:G1"/>
    </sheetView>
  </sheetViews>
  <sheetFormatPr defaultRowHeight="13.5"/>
  <cols>
    <col min="1" max="1" width="16.75" style="10" customWidth="1"/>
    <col min="2" max="2" width="12.75" style="10" customWidth="1"/>
    <col min="3" max="3" width="22.75" style="11" customWidth="1"/>
    <col min="4" max="4" width="22.75" style="99" customWidth="1"/>
    <col min="5" max="5" width="16.75" style="11" customWidth="1"/>
    <col min="6" max="6" width="12.75" style="11" customWidth="1"/>
    <col min="7" max="7" width="22.75" style="11" customWidth="1"/>
    <col min="8" max="248" width="9" style="36"/>
    <col min="249" max="249" width="16.125" style="36" customWidth="1"/>
    <col min="250" max="250" width="12.75" style="36" bestFit="1" customWidth="1"/>
    <col min="251" max="251" width="19.375" style="36" bestFit="1" customWidth="1"/>
    <col min="252" max="252" width="23.875" style="36" bestFit="1" customWidth="1"/>
    <col min="253" max="253" width="20.5" style="36" bestFit="1" customWidth="1"/>
    <col min="254" max="254" width="25" style="36" bestFit="1" customWidth="1"/>
    <col min="255" max="255" width="22.875" style="36" bestFit="1" customWidth="1"/>
    <col min="256" max="504" width="9" style="36"/>
    <col min="505" max="505" width="16.125" style="36" customWidth="1"/>
    <col min="506" max="506" width="12.75" style="36" bestFit="1" customWidth="1"/>
    <col min="507" max="507" width="19.375" style="36" bestFit="1" customWidth="1"/>
    <col min="508" max="508" width="23.875" style="36" bestFit="1" customWidth="1"/>
    <col min="509" max="509" width="20.5" style="36" bestFit="1" customWidth="1"/>
    <col min="510" max="510" width="25" style="36" bestFit="1" customWidth="1"/>
    <col min="511" max="511" width="22.875" style="36" bestFit="1" customWidth="1"/>
    <col min="512" max="760" width="9" style="36"/>
    <col min="761" max="761" width="16.125" style="36" customWidth="1"/>
    <col min="762" max="762" width="12.75" style="36" bestFit="1" customWidth="1"/>
    <col min="763" max="763" width="19.375" style="36" bestFit="1" customWidth="1"/>
    <col min="764" max="764" width="23.875" style="36" bestFit="1" customWidth="1"/>
    <col min="765" max="765" width="20.5" style="36" bestFit="1" customWidth="1"/>
    <col min="766" max="766" width="25" style="36" bestFit="1" customWidth="1"/>
    <col min="767" max="767" width="22.875" style="36" bestFit="1" customWidth="1"/>
    <col min="768" max="1016" width="9" style="36"/>
    <col min="1017" max="1017" width="16.125" style="36" customWidth="1"/>
    <col min="1018" max="1018" width="12.75" style="36" bestFit="1" customWidth="1"/>
    <col min="1019" max="1019" width="19.375" style="36" bestFit="1" customWidth="1"/>
    <col min="1020" max="1020" width="23.875" style="36" bestFit="1" customWidth="1"/>
    <col min="1021" max="1021" width="20.5" style="36" bestFit="1" customWidth="1"/>
    <col min="1022" max="1022" width="25" style="36" bestFit="1" customWidth="1"/>
    <col min="1023" max="1023" width="22.875" style="36" bestFit="1" customWidth="1"/>
    <col min="1024" max="1272" width="9" style="36"/>
    <col min="1273" max="1273" width="16.125" style="36" customWidth="1"/>
    <col min="1274" max="1274" width="12.75" style="36" bestFit="1" customWidth="1"/>
    <col min="1275" max="1275" width="19.375" style="36" bestFit="1" customWidth="1"/>
    <col min="1276" max="1276" width="23.875" style="36" bestFit="1" customWidth="1"/>
    <col min="1277" max="1277" width="20.5" style="36" bestFit="1" customWidth="1"/>
    <col min="1278" max="1278" width="25" style="36" bestFit="1" customWidth="1"/>
    <col min="1279" max="1279" width="22.875" style="36" bestFit="1" customWidth="1"/>
    <col min="1280" max="1528" width="9" style="36"/>
    <col min="1529" max="1529" width="16.125" style="36" customWidth="1"/>
    <col min="1530" max="1530" width="12.75" style="36" bestFit="1" customWidth="1"/>
    <col min="1531" max="1531" width="19.375" style="36" bestFit="1" customWidth="1"/>
    <col min="1532" max="1532" width="23.875" style="36" bestFit="1" customWidth="1"/>
    <col min="1533" max="1533" width="20.5" style="36" bestFit="1" customWidth="1"/>
    <col min="1534" max="1534" width="25" style="36" bestFit="1" customWidth="1"/>
    <col min="1535" max="1535" width="22.875" style="36" bestFit="1" customWidth="1"/>
    <col min="1536" max="1784" width="9" style="36"/>
    <col min="1785" max="1785" width="16.125" style="36" customWidth="1"/>
    <col min="1786" max="1786" width="12.75" style="36" bestFit="1" customWidth="1"/>
    <col min="1787" max="1787" width="19.375" style="36" bestFit="1" customWidth="1"/>
    <col min="1788" max="1788" width="23.875" style="36" bestFit="1" customWidth="1"/>
    <col min="1789" max="1789" width="20.5" style="36" bestFit="1" customWidth="1"/>
    <col min="1790" max="1790" width="25" style="36" bestFit="1" customWidth="1"/>
    <col min="1791" max="1791" width="22.875" style="36" bestFit="1" customWidth="1"/>
    <col min="1792" max="2040" width="9" style="36"/>
    <col min="2041" max="2041" width="16.125" style="36" customWidth="1"/>
    <col min="2042" max="2042" width="12.75" style="36" bestFit="1" customWidth="1"/>
    <col min="2043" max="2043" width="19.375" style="36" bestFit="1" customWidth="1"/>
    <col min="2044" max="2044" width="23.875" style="36" bestFit="1" customWidth="1"/>
    <col min="2045" max="2045" width="20.5" style="36" bestFit="1" customWidth="1"/>
    <col min="2046" max="2046" width="25" style="36" bestFit="1" customWidth="1"/>
    <col min="2047" max="2047" width="22.875" style="36" bestFit="1" customWidth="1"/>
    <col min="2048" max="2296" width="9" style="36"/>
    <col min="2297" max="2297" width="16.125" style="36" customWidth="1"/>
    <col min="2298" max="2298" width="12.75" style="36" bestFit="1" customWidth="1"/>
    <col min="2299" max="2299" width="19.375" style="36" bestFit="1" customWidth="1"/>
    <col min="2300" max="2300" width="23.875" style="36" bestFit="1" customWidth="1"/>
    <col min="2301" max="2301" width="20.5" style="36" bestFit="1" customWidth="1"/>
    <col min="2302" max="2302" width="25" style="36" bestFit="1" customWidth="1"/>
    <col min="2303" max="2303" width="22.875" style="36" bestFit="1" customWidth="1"/>
    <col min="2304" max="2552" width="9" style="36"/>
    <col min="2553" max="2553" width="16.125" style="36" customWidth="1"/>
    <col min="2554" max="2554" width="12.75" style="36" bestFit="1" customWidth="1"/>
    <col min="2555" max="2555" width="19.375" style="36" bestFit="1" customWidth="1"/>
    <col min="2556" max="2556" width="23.875" style="36" bestFit="1" customWidth="1"/>
    <col min="2557" max="2557" width="20.5" style="36" bestFit="1" customWidth="1"/>
    <col min="2558" max="2558" width="25" style="36" bestFit="1" customWidth="1"/>
    <col min="2559" max="2559" width="22.875" style="36" bestFit="1" customWidth="1"/>
    <col min="2560" max="2808" width="9" style="36"/>
    <col min="2809" max="2809" width="16.125" style="36" customWidth="1"/>
    <col min="2810" max="2810" width="12.75" style="36" bestFit="1" customWidth="1"/>
    <col min="2811" max="2811" width="19.375" style="36" bestFit="1" customWidth="1"/>
    <col min="2812" max="2812" width="23.875" style="36" bestFit="1" customWidth="1"/>
    <col min="2813" max="2813" width="20.5" style="36" bestFit="1" customWidth="1"/>
    <col min="2814" max="2814" width="25" style="36" bestFit="1" customWidth="1"/>
    <col min="2815" max="2815" width="22.875" style="36" bestFit="1" customWidth="1"/>
    <col min="2816" max="3064" width="9" style="36"/>
    <col min="3065" max="3065" width="16.125" style="36" customWidth="1"/>
    <col min="3066" max="3066" width="12.75" style="36" bestFit="1" customWidth="1"/>
    <col min="3067" max="3067" width="19.375" style="36" bestFit="1" customWidth="1"/>
    <col min="3068" max="3068" width="23.875" style="36" bestFit="1" customWidth="1"/>
    <col min="3069" max="3069" width="20.5" style="36" bestFit="1" customWidth="1"/>
    <col min="3070" max="3070" width="25" style="36" bestFit="1" customWidth="1"/>
    <col min="3071" max="3071" width="22.875" style="36" bestFit="1" customWidth="1"/>
    <col min="3072" max="3320" width="9" style="36"/>
    <col min="3321" max="3321" width="16.125" style="36" customWidth="1"/>
    <col min="3322" max="3322" width="12.75" style="36" bestFit="1" customWidth="1"/>
    <col min="3323" max="3323" width="19.375" style="36" bestFit="1" customWidth="1"/>
    <col min="3324" max="3324" width="23.875" style="36" bestFit="1" customWidth="1"/>
    <col min="3325" max="3325" width="20.5" style="36" bestFit="1" customWidth="1"/>
    <col min="3326" max="3326" width="25" style="36" bestFit="1" customWidth="1"/>
    <col min="3327" max="3327" width="22.875" style="36" bestFit="1" customWidth="1"/>
    <col min="3328" max="3576" width="9" style="36"/>
    <col min="3577" max="3577" width="16.125" style="36" customWidth="1"/>
    <col min="3578" max="3578" width="12.75" style="36" bestFit="1" customWidth="1"/>
    <col min="3579" max="3579" width="19.375" style="36" bestFit="1" customWidth="1"/>
    <col min="3580" max="3580" width="23.875" style="36" bestFit="1" customWidth="1"/>
    <col min="3581" max="3581" width="20.5" style="36" bestFit="1" customWidth="1"/>
    <col min="3582" max="3582" width="25" style="36" bestFit="1" customWidth="1"/>
    <col min="3583" max="3583" width="22.875" style="36" bestFit="1" customWidth="1"/>
    <col min="3584" max="3832" width="9" style="36"/>
    <col min="3833" max="3833" width="16.125" style="36" customWidth="1"/>
    <col min="3834" max="3834" width="12.75" style="36" bestFit="1" customWidth="1"/>
    <col min="3835" max="3835" width="19.375" style="36" bestFit="1" customWidth="1"/>
    <col min="3836" max="3836" width="23.875" style="36" bestFit="1" customWidth="1"/>
    <col min="3837" max="3837" width="20.5" style="36" bestFit="1" customWidth="1"/>
    <col min="3838" max="3838" width="25" style="36" bestFit="1" customWidth="1"/>
    <col min="3839" max="3839" width="22.875" style="36" bestFit="1" customWidth="1"/>
    <col min="3840" max="4088" width="9" style="36"/>
    <col min="4089" max="4089" width="16.125" style="36" customWidth="1"/>
    <col min="4090" max="4090" width="12.75" style="36" bestFit="1" customWidth="1"/>
    <col min="4091" max="4091" width="19.375" style="36" bestFit="1" customWidth="1"/>
    <col min="4092" max="4092" width="23.875" style="36" bestFit="1" customWidth="1"/>
    <col min="4093" max="4093" width="20.5" style="36" bestFit="1" customWidth="1"/>
    <col min="4094" max="4094" width="25" style="36" bestFit="1" customWidth="1"/>
    <col min="4095" max="4095" width="22.875" style="36" bestFit="1" customWidth="1"/>
    <col min="4096" max="4344" width="9" style="36"/>
    <col min="4345" max="4345" width="16.125" style="36" customWidth="1"/>
    <col min="4346" max="4346" width="12.75" style="36" bestFit="1" customWidth="1"/>
    <col min="4347" max="4347" width="19.375" style="36" bestFit="1" customWidth="1"/>
    <col min="4348" max="4348" width="23.875" style="36" bestFit="1" customWidth="1"/>
    <col min="4349" max="4349" width="20.5" style="36" bestFit="1" customWidth="1"/>
    <col min="4350" max="4350" width="25" style="36" bestFit="1" customWidth="1"/>
    <col min="4351" max="4351" width="22.875" style="36" bestFit="1" customWidth="1"/>
    <col min="4352" max="4600" width="9" style="36"/>
    <col min="4601" max="4601" width="16.125" style="36" customWidth="1"/>
    <col min="4602" max="4602" width="12.75" style="36" bestFit="1" customWidth="1"/>
    <col min="4603" max="4603" width="19.375" style="36" bestFit="1" customWidth="1"/>
    <col min="4604" max="4604" width="23.875" style="36" bestFit="1" customWidth="1"/>
    <col min="4605" max="4605" width="20.5" style="36" bestFit="1" customWidth="1"/>
    <col min="4606" max="4606" width="25" style="36" bestFit="1" customWidth="1"/>
    <col min="4607" max="4607" width="22.875" style="36" bestFit="1" customWidth="1"/>
    <col min="4608" max="4856" width="9" style="36"/>
    <col min="4857" max="4857" width="16.125" style="36" customWidth="1"/>
    <col min="4858" max="4858" width="12.75" style="36" bestFit="1" customWidth="1"/>
    <col min="4859" max="4859" width="19.375" style="36" bestFit="1" customWidth="1"/>
    <col min="4860" max="4860" width="23.875" style="36" bestFit="1" customWidth="1"/>
    <col min="4861" max="4861" width="20.5" style="36" bestFit="1" customWidth="1"/>
    <col min="4862" max="4862" width="25" style="36" bestFit="1" customWidth="1"/>
    <col min="4863" max="4863" width="22.875" style="36" bestFit="1" customWidth="1"/>
    <col min="4864" max="5112" width="9" style="36"/>
    <col min="5113" max="5113" width="16.125" style="36" customWidth="1"/>
    <col min="5114" max="5114" width="12.75" style="36" bestFit="1" customWidth="1"/>
    <col min="5115" max="5115" width="19.375" style="36" bestFit="1" customWidth="1"/>
    <col min="5116" max="5116" width="23.875" style="36" bestFit="1" customWidth="1"/>
    <col min="5117" max="5117" width="20.5" style="36" bestFit="1" customWidth="1"/>
    <col min="5118" max="5118" width="25" style="36" bestFit="1" customWidth="1"/>
    <col min="5119" max="5119" width="22.875" style="36" bestFit="1" customWidth="1"/>
    <col min="5120" max="5368" width="9" style="36"/>
    <col min="5369" max="5369" width="16.125" style="36" customWidth="1"/>
    <col min="5370" max="5370" width="12.75" style="36" bestFit="1" customWidth="1"/>
    <col min="5371" max="5371" width="19.375" style="36" bestFit="1" customWidth="1"/>
    <col min="5372" max="5372" width="23.875" style="36" bestFit="1" customWidth="1"/>
    <col min="5373" max="5373" width="20.5" style="36" bestFit="1" customWidth="1"/>
    <col min="5374" max="5374" width="25" style="36" bestFit="1" customWidth="1"/>
    <col min="5375" max="5375" width="22.875" style="36" bestFit="1" customWidth="1"/>
    <col min="5376" max="5624" width="9" style="36"/>
    <col min="5625" max="5625" width="16.125" style="36" customWidth="1"/>
    <col min="5626" max="5626" width="12.75" style="36" bestFit="1" customWidth="1"/>
    <col min="5627" max="5627" width="19.375" style="36" bestFit="1" customWidth="1"/>
    <col min="5628" max="5628" width="23.875" style="36" bestFit="1" customWidth="1"/>
    <col min="5629" max="5629" width="20.5" style="36" bestFit="1" customWidth="1"/>
    <col min="5630" max="5630" width="25" style="36" bestFit="1" customWidth="1"/>
    <col min="5631" max="5631" width="22.875" style="36" bestFit="1" customWidth="1"/>
    <col min="5632" max="5880" width="9" style="36"/>
    <col min="5881" max="5881" width="16.125" style="36" customWidth="1"/>
    <col min="5882" max="5882" width="12.75" style="36" bestFit="1" customWidth="1"/>
    <col min="5883" max="5883" width="19.375" style="36" bestFit="1" customWidth="1"/>
    <col min="5884" max="5884" width="23.875" style="36" bestFit="1" customWidth="1"/>
    <col min="5885" max="5885" width="20.5" style="36" bestFit="1" customWidth="1"/>
    <col min="5886" max="5886" width="25" style="36" bestFit="1" customWidth="1"/>
    <col min="5887" max="5887" width="22.875" style="36" bestFit="1" customWidth="1"/>
    <col min="5888" max="6136" width="9" style="36"/>
    <col min="6137" max="6137" width="16.125" style="36" customWidth="1"/>
    <col min="6138" max="6138" width="12.75" style="36" bestFit="1" customWidth="1"/>
    <col min="6139" max="6139" width="19.375" style="36" bestFit="1" customWidth="1"/>
    <col min="6140" max="6140" width="23.875" style="36" bestFit="1" customWidth="1"/>
    <col min="6141" max="6141" width="20.5" style="36" bestFit="1" customWidth="1"/>
    <col min="6142" max="6142" width="25" style="36" bestFit="1" customWidth="1"/>
    <col min="6143" max="6143" width="22.875" style="36" bestFit="1" customWidth="1"/>
    <col min="6144" max="6392" width="9" style="36"/>
    <col min="6393" max="6393" width="16.125" style="36" customWidth="1"/>
    <col min="6394" max="6394" width="12.75" style="36" bestFit="1" customWidth="1"/>
    <col min="6395" max="6395" width="19.375" style="36" bestFit="1" customWidth="1"/>
    <col min="6396" max="6396" width="23.875" style="36" bestFit="1" customWidth="1"/>
    <col min="6397" max="6397" width="20.5" style="36" bestFit="1" customWidth="1"/>
    <col min="6398" max="6398" width="25" style="36" bestFit="1" customWidth="1"/>
    <col min="6399" max="6399" width="22.875" style="36" bestFit="1" customWidth="1"/>
    <col min="6400" max="6648" width="9" style="36"/>
    <col min="6649" max="6649" width="16.125" style="36" customWidth="1"/>
    <col min="6650" max="6650" width="12.75" style="36" bestFit="1" customWidth="1"/>
    <col min="6651" max="6651" width="19.375" style="36" bestFit="1" customWidth="1"/>
    <col min="6652" max="6652" width="23.875" style="36" bestFit="1" customWidth="1"/>
    <col min="6653" max="6653" width="20.5" style="36" bestFit="1" customWidth="1"/>
    <col min="6654" max="6654" width="25" style="36" bestFit="1" customWidth="1"/>
    <col min="6655" max="6655" width="22.875" style="36" bestFit="1" customWidth="1"/>
    <col min="6656" max="6904" width="9" style="36"/>
    <col min="6905" max="6905" width="16.125" style="36" customWidth="1"/>
    <col min="6906" max="6906" width="12.75" style="36" bestFit="1" customWidth="1"/>
    <col min="6907" max="6907" width="19.375" style="36" bestFit="1" customWidth="1"/>
    <col min="6908" max="6908" width="23.875" style="36" bestFit="1" customWidth="1"/>
    <col min="6909" max="6909" width="20.5" style="36" bestFit="1" customWidth="1"/>
    <col min="6910" max="6910" width="25" style="36" bestFit="1" customWidth="1"/>
    <col min="6911" max="6911" width="22.875" style="36" bestFit="1" customWidth="1"/>
    <col min="6912" max="7160" width="9" style="36"/>
    <col min="7161" max="7161" width="16.125" style="36" customWidth="1"/>
    <col min="7162" max="7162" width="12.75" style="36" bestFit="1" customWidth="1"/>
    <col min="7163" max="7163" width="19.375" style="36" bestFit="1" customWidth="1"/>
    <col min="7164" max="7164" width="23.875" style="36" bestFit="1" customWidth="1"/>
    <col min="7165" max="7165" width="20.5" style="36" bestFit="1" customWidth="1"/>
    <col min="7166" max="7166" width="25" style="36" bestFit="1" customWidth="1"/>
    <col min="7167" max="7167" width="22.875" style="36" bestFit="1" customWidth="1"/>
    <col min="7168" max="7416" width="9" style="36"/>
    <col min="7417" max="7417" width="16.125" style="36" customWidth="1"/>
    <col min="7418" max="7418" width="12.75" style="36" bestFit="1" customWidth="1"/>
    <col min="7419" max="7419" width="19.375" style="36" bestFit="1" customWidth="1"/>
    <col min="7420" max="7420" width="23.875" style="36" bestFit="1" customWidth="1"/>
    <col min="7421" max="7421" width="20.5" style="36" bestFit="1" customWidth="1"/>
    <col min="7422" max="7422" width="25" style="36" bestFit="1" customWidth="1"/>
    <col min="7423" max="7423" width="22.875" style="36" bestFit="1" customWidth="1"/>
    <col min="7424" max="7672" width="9" style="36"/>
    <col min="7673" max="7673" width="16.125" style="36" customWidth="1"/>
    <col min="7674" max="7674" width="12.75" style="36" bestFit="1" customWidth="1"/>
    <col min="7675" max="7675" width="19.375" style="36" bestFit="1" customWidth="1"/>
    <col min="7676" max="7676" width="23.875" style="36" bestFit="1" customWidth="1"/>
    <col min="7677" max="7677" width="20.5" style="36" bestFit="1" customWidth="1"/>
    <col min="7678" max="7678" width="25" style="36" bestFit="1" customWidth="1"/>
    <col min="7679" max="7679" width="22.875" style="36" bestFit="1" customWidth="1"/>
    <col min="7680" max="7928" width="9" style="36"/>
    <col min="7929" max="7929" width="16.125" style="36" customWidth="1"/>
    <col min="7930" max="7930" width="12.75" style="36" bestFit="1" customWidth="1"/>
    <col min="7931" max="7931" width="19.375" style="36" bestFit="1" customWidth="1"/>
    <col min="7932" max="7932" width="23.875" style="36" bestFit="1" customWidth="1"/>
    <col min="7933" max="7933" width="20.5" style="36" bestFit="1" customWidth="1"/>
    <col min="7934" max="7934" width="25" style="36" bestFit="1" customWidth="1"/>
    <col min="7935" max="7935" width="22.875" style="36" bestFit="1" customWidth="1"/>
    <col min="7936" max="8184" width="9" style="36"/>
    <col min="8185" max="8185" width="16.125" style="36" customWidth="1"/>
    <col min="8186" max="8186" width="12.75" style="36" bestFit="1" customWidth="1"/>
    <col min="8187" max="8187" width="19.375" style="36" bestFit="1" customWidth="1"/>
    <col min="8188" max="8188" width="23.875" style="36" bestFit="1" customWidth="1"/>
    <col min="8189" max="8189" width="20.5" style="36" bestFit="1" customWidth="1"/>
    <col min="8190" max="8190" width="25" style="36" bestFit="1" customWidth="1"/>
    <col min="8191" max="8191" width="22.875" style="36" bestFit="1" customWidth="1"/>
    <col min="8192" max="8440" width="9" style="36"/>
    <col min="8441" max="8441" width="16.125" style="36" customWidth="1"/>
    <col min="8442" max="8442" width="12.75" style="36" bestFit="1" customWidth="1"/>
    <col min="8443" max="8443" width="19.375" style="36" bestFit="1" customWidth="1"/>
    <col min="8444" max="8444" width="23.875" style="36" bestFit="1" customWidth="1"/>
    <col min="8445" max="8445" width="20.5" style="36" bestFit="1" customWidth="1"/>
    <col min="8446" max="8446" width="25" style="36" bestFit="1" customWidth="1"/>
    <col min="8447" max="8447" width="22.875" style="36" bestFit="1" customWidth="1"/>
    <col min="8448" max="8696" width="9" style="36"/>
    <col min="8697" max="8697" width="16.125" style="36" customWidth="1"/>
    <col min="8698" max="8698" width="12.75" style="36" bestFit="1" customWidth="1"/>
    <col min="8699" max="8699" width="19.375" style="36" bestFit="1" customWidth="1"/>
    <col min="8700" max="8700" width="23.875" style="36" bestFit="1" customWidth="1"/>
    <col min="8701" max="8701" width="20.5" style="36" bestFit="1" customWidth="1"/>
    <col min="8702" max="8702" width="25" style="36" bestFit="1" customWidth="1"/>
    <col min="8703" max="8703" width="22.875" style="36" bestFit="1" customWidth="1"/>
    <col min="8704" max="8952" width="9" style="36"/>
    <col min="8953" max="8953" width="16.125" style="36" customWidth="1"/>
    <col min="8954" max="8954" width="12.75" style="36" bestFit="1" customWidth="1"/>
    <col min="8955" max="8955" width="19.375" style="36" bestFit="1" customWidth="1"/>
    <col min="8956" max="8956" width="23.875" style="36" bestFit="1" customWidth="1"/>
    <col min="8957" max="8957" width="20.5" style="36" bestFit="1" customWidth="1"/>
    <col min="8958" max="8958" width="25" style="36" bestFit="1" customWidth="1"/>
    <col min="8959" max="8959" width="22.875" style="36" bestFit="1" customWidth="1"/>
    <col min="8960" max="9208" width="9" style="36"/>
    <col min="9209" max="9209" width="16.125" style="36" customWidth="1"/>
    <col min="9210" max="9210" width="12.75" style="36" bestFit="1" customWidth="1"/>
    <col min="9211" max="9211" width="19.375" style="36" bestFit="1" customWidth="1"/>
    <col min="9212" max="9212" width="23.875" style="36" bestFit="1" customWidth="1"/>
    <col min="9213" max="9213" width="20.5" style="36" bestFit="1" customWidth="1"/>
    <col min="9214" max="9214" width="25" style="36" bestFit="1" customWidth="1"/>
    <col min="9215" max="9215" width="22.875" style="36" bestFit="1" customWidth="1"/>
    <col min="9216" max="9464" width="9" style="36"/>
    <col min="9465" max="9465" width="16.125" style="36" customWidth="1"/>
    <col min="9466" max="9466" width="12.75" style="36" bestFit="1" customWidth="1"/>
    <col min="9467" max="9467" width="19.375" style="36" bestFit="1" customWidth="1"/>
    <col min="9468" max="9468" width="23.875" style="36" bestFit="1" customWidth="1"/>
    <col min="9469" max="9469" width="20.5" style="36" bestFit="1" customWidth="1"/>
    <col min="9470" max="9470" width="25" style="36" bestFit="1" customWidth="1"/>
    <col min="9471" max="9471" width="22.875" style="36" bestFit="1" customWidth="1"/>
    <col min="9472" max="9720" width="9" style="36"/>
    <col min="9721" max="9721" width="16.125" style="36" customWidth="1"/>
    <col min="9722" max="9722" width="12.75" style="36" bestFit="1" customWidth="1"/>
    <col min="9723" max="9723" width="19.375" style="36" bestFit="1" customWidth="1"/>
    <col min="9724" max="9724" width="23.875" style="36" bestFit="1" customWidth="1"/>
    <col min="9725" max="9725" width="20.5" style="36" bestFit="1" customWidth="1"/>
    <col min="9726" max="9726" width="25" style="36" bestFit="1" customWidth="1"/>
    <col min="9727" max="9727" width="22.875" style="36" bestFit="1" customWidth="1"/>
    <col min="9728" max="9976" width="9" style="36"/>
    <col min="9977" max="9977" width="16.125" style="36" customWidth="1"/>
    <col min="9978" max="9978" width="12.75" style="36" bestFit="1" customWidth="1"/>
    <col min="9979" max="9979" width="19.375" style="36" bestFit="1" customWidth="1"/>
    <col min="9980" max="9980" width="23.875" style="36" bestFit="1" customWidth="1"/>
    <col min="9981" max="9981" width="20.5" style="36" bestFit="1" customWidth="1"/>
    <col min="9982" max="9982" width="25" style="36" bestFit="1" customWidth="1"/>
    <col min="9983" max="9983" width="22.875" style="36" bestFit="1" customWidth="1"/>
    <col min="9984" max="10232" width="9" style="36"/>
    <col min="10233" max="10233" width="16.125" style="36" customWidth="1"/>
    <col min="10234" max="10234" width="12.75" style="36" bestFit="1" customWidth="1"/>
    <col min="10235" max="10235" width="19.375" style="36" bestFit="1" customWidth="1"/>
    <col min="10236" max="10236" width="23.875" style="36" bestFit="1" customWidth="1"/>
    <col min="10237" max="10237" width="20.5" style="36" bestFit="1" customWidth="1"/>
    <col min="10238" max="10238" width="25" style="36" bestFit="1" customWidth="1"/>
    <col min="10239" max="10239" width="22.875" style="36" bestFit="1" customWidth="1"/>
    <col min="10240" max="10488" width="9" style="36"/>
    <col min="10489" max="10489" width="16.125" style="36" customWidth="1"/>
    <col min="10490" max="10490" width="12.75" style="36" bestFit="1" customWidth="1"/>
    <col min="10491" max="10491" width="19.375" style="36" bestFit="1" customWidth="1"/>
    <col min="10492" max="10492" width="23.875" style="36" bestFit="1" customWidth="1"/>
    <col min="10493" max="10493" width="20.5" style="36" bestFit="1" customWidth="1"/>
    <col min="10494" max="10494" width="25" style="36" bestFit="1" customWidth="1"/>
    <col min="10495" max="10495" width="22.875" style="36" bestFit="1" customWidth="1"/>
    <col min="10496" max="10744" width="9" style="36"/>
    <col min="10745" max="10745" width="16.125" style="36" customWidth="1"/>
    <col min="10746" max="10746" width="12.75" style="36" bestFit="1" customWidth="1"/>
    <col min="10747" max="10747" width="19.375" style="36" bestFit="1" customWidth="1"/>
    <col min="10748" max="10748" width="23.875" style="36" bestFit="1" customWidth="1"/>
    <col min="10749" max="10749" width="20.5" style="36" bestFit="1" customWidth="1"/>
    <col min="10750" max="10750" width="25" style="36" bestFit="1" customWidth="1"/>
    <col min="10751" max="10751" width="22.875" style="36" bestFit="1" customWidth="1"/>
    <col min="10752" max="11000" width="9" style="36"/>
    <col min="11001" max="11001" width="16.125" style="36" customWidth="1"/>
    <col min="11002" max="11002" width="12.75" style="36" bestFit="1" customWidth="1"/>
    <col min="11003" max="11003" width="19.375" style="36" bestFit="1" customWidth="1"/>
    <col min="11004" max="11004" width="23.875" style="36" bestFit="1" customWidth="1"/>
    <col min="11005" max="11005" width="20.5" style="36" bestFit="1" customWidth="1"/>
    <col min="11006" max="11006" width="25" style="36" bestFit="1" customWidth="1"/>
    <col min="11007" max="11007" width="22.875" style="36" bestFit="1" customWidth="1"/>
    <col min="11008" max="11256" width="9" style="36"/>
    <col min="11257" max="11257" width="16.125" style="36" customWidth="1"/>
    <col min="11258" max="11258" width="12.75" style="36" bestFit="1" customWidth="1"/>
    <col min="11259" max="11259" width="19.375" style="36" bestFit="1" customWidth="1"/>
    <col min="11260" max="11260" width="23.875" style="36" bestFit="1" customWidth="1"/>
    <col min="11261" max="11261" width="20.5" style="36" bestFit="1" customWidth="1"/>
    <col min="11262" max="11262" width="25" style="36" bestFit="1" customWidth="1"/>
    <col min="11263" max="11263" width="22.875" style="36" bestFit="1" customWidth="1"/>
    <col min="11264" max="11512" width="9" style="36"/>
    <col min="11513" max="11513" width="16.125" style="36" customWidth="1"/>
    <col min="11514" max="11514" width="12.75" style="36" bestFit="1" customWidth="1"/>
    <col min="11515" max="11515" width="19.375" style="36" bestFit="1" customWidth="1"/>
    <col min="11516" max="11516" width="23.875" style="36" bestFit="1" customWidth="1"/>
    <col min="11517" max="11517" width="20.5" style="36" bestFit="1" customWidth="1"/>
    <col min="11518" max="11518" width="25" style="36" bestFit="1" customWidth="1"/>
    <col min="11519" max="11519" width="22.875" style="36" bestFit="1" customWidth="1"/>
    <col min="11520" max="11768" width="9" style="36"/>
    <col min="11769" max="11769" width="16.125" style="36" customWidth="1"/>
    <col min="11770" max="11770" width="12.75" style="36" bestFit="1" customWidth="1"/>
    <col min="11771" max="11771" width="19.375" style="36" bestFit="1" customWidth="1"/>
    <col min="11772" max="11772" width="23.875" style="36" bestFit="1" customWidth="1"/>
    <col min="11773" max="11773" width="20.5" style="36" bestFit="1" customWidth="1"/>
    <col min="11774" max="11774" width="25" style="36" bestFit="1" customWidth="1"/>
    <col min="11775" max="11775" width="22.875" style="36" bestFit="1" customWidth="1"/>
    <col min="11776" max="12024" width="9" style="36"/>
    <col min="12025" max="12025" width="16.125" style="36" customWidth="1"/>
    <col min="12026" max="12026" width="12.75" style="36" bestFit="1" customWidth="1"/>
    <col min="12027" max="12027" width="19.375" style="36" bestFit="1" customWidth="1"/>
    <col min="12028" max="12028" width="23.875" style="36" bestFit="1" customWidth="1"/>
    <col min="12029" max="12029" width="20.5" style="36" bestFit="1" customWidth="1"/>
    <col min="12030" max="12030" width="25" style="36" bestFit="1" customWidth="1"/>
    <col min="12031" max="12031" width="22.875" style="36" bestFit="1" customWidth="1"/>
    <col min="12032" max="12280" width="9" style="36"/>
    <col min="12281" max="12281" width="16.125" style="36" customWidth="1"/>
    <col min="12282" max="12282" width="12.75" style="36" bestFit="1" customWidth="1"/>
    <col min="12283" max="12283" width="19.375" style="36" bestFit="1" customWidth="1"/>
    <col min="12284" max="12284" width="23.875" style="36" bestFit="1" customWidth="1"/>
    <col min="12285" max="12285" width="20.5" style="36" bestFit="1" customWidth="1"/>
    <col min="12286" max="12286" width="25" style="36" bestFit="1" customWidth="1"/>
    <col min="12287" max="12287" width="22.875" style="36" bestFit="1" customWidth="1"/>
    <col min="12288" max="12536" width="9" style="36"/>
    <col min="12537" max="12537" width="16.125" style="36" customWidth="1"/>
    <col min="12538" max="12538" width="12.75" style="36" bestFit="1" customWidth="1"/>
    <col min="12539" max="12539" width="19.375" style="36" bestFit="1" customWidth="1"/>
    <col min="12540" max="12540" width="23.875" style="36" bestFit="1" customWidth="1"/>
    <col min="12541" max="12541" width="20.5" style="36" bestFit="1" customWidth="1"/>
    <col min="12542" max="12542" width="25" style="36" bestFit="1" customWidth="1"/>
    <col min="12543" max="12543" width="22.875" style="36" bestFit="1" customWidth="1"/>
    <col min="12544" max="12792" width="9" style="36"/>
    <col min="12793" max="12793" width="16.125" style="36" customWidth="1"/>
    <col min="12794" max="12794" width="12.75" style="36" bestFit="1" customWidth="1"/>
    <col min="12795" max="12795" width="19.375" style="36" bestFit="1" customWidth="1"/>
    <col min="12796" max="12796" width="23.875" style="36" bestFit="1" customWidth="1"/>
    <col min="12797" max="12797" width="20.5" style="36" bestFit="1" customWidth="1"/>
    <col min="12798" max="12798" width="25" style="36" bestFit="1" customWidth="1"/>
    <col min="12799" max="12799" width="22.875" style="36" bestFit="1" customWidth="1"/>
    <col min="12800" max="13048" width="9" style="36"/>
    <col min="13049" max="13049" width="16.125" style="36" customWidth="1"/>
    <col min="13050" max="13050" width="12.75" style="36" bestFit="1" customWidth="1"/>
    <col min="13051" max="13051" width="19.375" style="36" bestFit="1" customWidth="1"/>
    <col min="13052" max="13052" width="23.875" style="36" bestFit="1" customWidth="1"/>
    <col min="13053" max="13053" width="20.5" style="36" bestFit="1" customWidth="1"/>
    <col min="13054" max="13054" width="25" style="36" bestFit="1" customWidth="1"/>
    <col min="13055" max="13055" width="22.875" style="36" bestFit="1" customWidth="1"/>
    <col min="13056" max="13304" width="9" style="36"/>
    <col min="13305" max="13305" width="16.125" style="36" customWidth="1"/>
    <col min="13306" max="13306" width="12.75" style="36" bestFit="1" customWidth="1"/>
    <col min="13307" max="13307" width="19.375" style="36" bestFit="1" customWidth="1"/>
    <col min="13308" max="13308" width="23.875" style="36" bestFit="1" customWidth="1"/>
    <col min="13309" max="13309" width="20.5" style="36" bestFit="1" customWidth="1"/>
    <col min="13310" max="13310" width="25" style="36" bestFit="1" customWidth="1"/>
    <col min="13311" max="13311" width="22.875" style="36" bestFit="1" customWidth="1"/>
    <col min="13312" max="13560" width="9" style="36"/>
    <col min="13561" max="13561" width="16.125" style="36" customWidth="1"/>
    <col min="13562" max="13562" width="12.75" style="36" bestFit="1" customWidth="1"/>
    <col min="13563" max="13563" width="19.375" style="36" bestFit="1" customWidth="1"/>
    <col min="13564" max="13564" width="23.875" style="36" bestFit="1" customWidth="1"/>
    <col min="13565" max="13565" width="20.5" style="36" bestFit="1" customWidth="1"/>
    <col min="13566" max="13566" width="25" style="36" bestFit="1" customWidth="1"/>
    <col min="13567" max="13567" width="22.875" style="36" bestFit="1" customWidth="1"/>
    <col min="13568" max="13816" width="9" style="36"/>
    <col min="13817" max="13817" width="16.125" style="36" customWidth="1"/>
    <col min="13818" max="13818" width="12.75" style="36" bestFit="1" customWidth="1"/>
    <col min="13819" max="13819" width="19.375" style="36" bestFit="1" customWidth="1"/>
    <col min="13820" max="13820" width="23.875" style="36" bestFit="1" customWidth="1"/>
    <col min="13821" max="13821" width="20.5" style="36" bestFit="1" customWidth="1"/>
    <col min="13822" max="13822" width="25" style="36" bestFit="1" customWidth="1"/>
    <col min="13823" max="13823" width="22.875" style="36" bestFit="1" customWidth="1"/>
    <col min="13824" max="14072" width="9" style="36"/>
    <col min="14073" max="14073" width="16.125" style="36" customWidth="1"/>
    <col min="14074" max="14074" width="12.75" style="36" bestFit="1" customWidth="1"/>
    <col min="14075" max="14075" width="19.375" style="36" bestFit="1" customWidth="1"/>
    <col min="14076" max="14076" width="23.875" style="36" bestFit="1" customWidth="1"/>
    <col min="14077" max="14077" width="20.5" style="36" bestFit="1" customWidth="1"/>
    <col min="14078" max="14078" width="25" style="36" bestFit="1" customWidth="1"/>
    <col min="14079" max="14079" width="22.875" style="36" bestFit="1" customWidth="1"/>
    <col min="14080" max="14328" width="9" style="36"/>
    <col min="14329" max="14329" width="16.125" style="36" customWidth="1"/>
    <col min="14330" max="14330" width="12.75" style="36" bestFit="1" customWidth="1"/>
    <col min="14331" max="14331" width="19.375" style="36" bestFit="1" customWidth="1"/>
    <col min="14332" max="14332" width="23.875" style="36" bestFit="1" customWidth="1"/>
    <col min="14333" max="14333" width="20.5" style="36" bestFit="1" customWidth="1"/>
    <col min="14334" max="14334" width="25" style="36" bestFit="1" customWidth="1"/>
    <col min="14335" max="14335" width="22.875" style="36" bestFit="1" customWidth="1"/>
    <col min="14336" max="14584" width="9" style="36"/>
    <col min="14585" max="14585" width="16.125" style="36" customWidth="1"/>
    <col min="14586" max="14586" width="12.75" style="36" bestFit="1" customWidth="1"/>
    <col min="14587" max="14587" width="19.375" style="36" bestFit="1" customWidth="1"/>
    <col min="14588" max="14588" width="23.875" style="36" bestFit="1" customWidth="1"/>
    <col min="14589" max="14589" width="20.5" style="36" bestFit="1" customWidth="1"/>
    <col min="14590" max="14590" width="25" style="36" bestFit="1" customWidth="1"/>
    <col min="14591" max="14591" width="22.875" style="36" bestFit="1" customWidth="1"/>
    <col min="14592" max="14840" width="9" style="36"/>
    <col min="14841" max="14841" width="16.125" style="36" customWidth="1"/>
    <col min="14842" max="14842" width="12.75" style="36" bestFit="1" customWidth="1"/>
    <col min="14843" max="14843" width="19.375" style="36" bestFit="1" customWidth="1"/>
    <col min="14844" max="14844" width="23.875" style="36" bestFit="1" customWidth="1"/>
    <col min="14845" max="14845" width="20.5" style="36" bestFit="1" customWidth="1"/>
    <col min="14846" max="14846" width="25" style="36" bestFit="1" customWidth="1"/>
    <col min="14847" max="14847" width="22.875" style="36" bestFit="1" customWidth="1"/>
    <col min="14848" max="15096" width="9" style="36"/>
    <col min="15097" max="15097" width="16.125" style="36" customWidth="1"/>
    <col min="15098" max="15098" width="12.75" style="36" bestFit="1" customWidth="1"/>
    <col min="15099" max="15099" width="19.375" style="36" bestFit="1" customWidth="1"/>
    <col min="15100" max="15100" width="23.875" style="36" bestFit="1" customWidth="1"/>
    <col min="15101" max="15101" width="20.5" style="36" bestFit="1" customWidth="1"/>
    <col min="15102" max="15102" width="25" style="36" bestFit="1" customWidth="1"/>
    <col min="15103" max="15103" width="22.875" style="36" bestFit="1" customWidth="1"/>
    <col min="15104" max="15352" width="9" style="36"/>
    <col min="15353" max="15353" width="16.125" style="36" customWidth="1"/>
    <col min="15354" max="15354" width="12.75" style="36" bestFit="1" customWidth="1"/>
    <col min="15355" max="15355" width="19.375" style="36" bestFit="1" customWidth="1"/>
    <col min="15356" max="15356" width="23.875" style="36" bestFit="1" customWidth="1"/>
    <col min="15357" max="15357" width="20.5" style="36" bestFit="1" customWidth="1"/>
    <col min="15358" max="15358" width="25" style="36" bestFit="1" customWidth="1"/>
    <col min="15359" max="15359" width="22.875" style="36" bestFit="1" customWidth="1"/>
    <col min="15360" max="15608" width="9" style="36"/>
    <col min="15609" max="15609" width="16.125" style="36" customWidth="1"/>
    <col min="15610" max="15610" width="12.75" style="36" bestFit="1" customWidth="1"/>
    <col min="15611" max="15611" width="19.375" style="36" bestFit="1" customWidth="1"/>
    <col min="15612" max="15612" width="23.875" style="36" bestFit="1" customWidth="1"/>
    <col min="15613" max="15613" width="20.5" style="36" bestFit="1" customWidth="1"/>
    <col min="15614" max="15614" width="25" style="36" bestFit="1" customWidth="1"/>
    <col min="15615" max="15615" width="22.875" style="36" bestFit="1" customWidth="1"/>
    <col min="15616" max="15864" width="9" style="36"/>
    <col min="15865" max="15865" width="16.125" style="36" customWidth="1"/>
    <col min="15866" max="15866" width="12.75" style="36" bestFit="1" customWidth="1"/>
    <col min="15867" max="15867" width="19.375" style="36" bestFit="1" customWidth="1"/>
    <col min="15868" max="15868" width="23.875" style="36" bestFit="1" customWidth="1"/>
    <col min="15869" max="15869" width="20.5" style="36" bestFit="1" customWidth="1"/>
    <col min="15870" max="15870" width="25" style="36" bestFit="1" customWidth="1"/>
    <col min="15871" max="15871" width="22.875" style="36" bestFit="1" customWidth="1"/>
    <col min="15872" max="16120" width="9" style="36"/>
    <col min="16121" max="16121" width="16.125" style="36" customWidth="1"/>
    <col min="16122" max="16122" width="12.75" style="36" bestFit="1" customWidth="1"/>
    <col min="16123" max="16123" width="19.375" style="36" bestFit="1" customWidth="1"/>
    <col min="16124" max="16124" width="23.875" style="36" bestFit="1" customWidth="1"/>
    <col min="16125" max="16125" width="20.5" style="36" bestFit="1" customWidth="1"/>
    <col min="16126" max="16126" width="25" style="36" bestFit="1" customWidth="1"/>
    <col min="16127" max="16127" width="22.875" style="36" bestFit="1" customWidth="1"/>
    <col min="16128" max="16375" width="9" style="36"/>
    <col min="16376" max="16384" width="8.875" style="36" customWidth="1"/>
  </cols>
  <sheetData>
    <row r="1" spans="1:7" ht="24" customHeight="1">
      <c r="A1" s="159" t="s">
        <v>7204</v>
      </c>
      <c r="B1" s="159"/>
      <c r="C1" s="159"/>
      <c r="D1" s="159"/>
      <c r="E1" s="159"/>
      <c r="F1" s="159"/>
      <c r="G1" s="159"/>
    </row>
    <row r="2" spans="1:7" ht="21" customHeight="1">
      <c r="A2" s="125" t="s">
        <v>9609</v>
      </c>
      <c r="B2" s="126"/>
      <c r="C2" s="127"/>
      <c r="D2" s="133"/>
      <c r="E2" s="127"/>
      <c r="F2" s="127"/>
      <c r="G2" s="129" t="s">
        <v>11029</v>
      </c>
    </row>
    <row r="3" spans="1:7" s="38" customFormat="1" ht="21" customHeight="1">
      <c r="A3" s="134" t="s">
        <v>9610</v>
      </c>
      <c r="B3" s="134" t="s">
        <v>9611</v>
      </c>
      <c r="C3" s="135" t="s">
        <v>9612</v>
      </c>
      <c r="D3" s="135" t="s">
        <v>9613</v>
      </c>
      <c r="E3" s="136" t="s">
        <v>9614</v>
      </c>
      <c r="F3" s="136" t="s">
        <v>9615</v>
      </c>
      <c r="G3" s="135" t="s">
        <v>9616</v>
      </c>
    </row>
    <row r="4" spans="1:7" ht="21" customHeight="1">
      <c r="A4" s="117" t="s">
        <v>1335</v>
      </c>
      <c r="B4" s="117" t="s">
        <v>3871</v>
      </c>
      <c r="C4" s="120" t="s">
        <v>5764</v>
      </c>
      <c r="D4" s="120" t="s">
        <v>9368</v>
      </c>
      <c r="E4" s="119" t="s">
        <v>3302</v>
      </c>
      <c r="F4" s="119" t="s">
        <v>5733</v>
      </c>
      <c r="G4" s="120" t="s">
        <v>354</v>
      </c>
    </row>
    <row r="5" spans="1:7" ht="21" customHeight="1">
      <c r="A5" s="117" t="s">
        <v>1336</v>
      </c>
      <c r="B5" s="117" t="s">
        <v>3872</v>
      </c>
      <c r="C5" s="120" t="s">
        <v>5765</v>
      </c>
      <c r="D5" s="120" t="s">
        <v>6919</v>
      </c>
      <c r="E5" s="119" t="s">
        <v>3303</v>
      </c>
      <c r="F5" s="119" t="s">
        <v>3632</v>
      </c>
      <c r="G5" s="120" t="s">
        <v>329</v>
      </c>
    </row>
    <row r="6" spans="1:7" ht="21" customHeight="1">
      <c r="A6" s="117" t="s">
        <v>1337</v>
      </c>
      <c r="B6" s="117" t="s">
        <v>3873</v>
      </c>
      <c r="C6" s="120" t="s">
        <v>7407</v>
      </c>
      <c r="D6" s="120" t="s">
        <v>9371</v>
      </c>
      <c r="E6" s="119" t="s">
        <v>7408</v>
      </c>
      <c r="F6" s="119" t="s">
        <v>6978</v>
      </c>
      <c r="G6" s="120" t="s">
        <v>7287</v>
      </c>
    </row>
    <row r="7" spans="1:7" ht="21" customHeight="1">
      <c r="A7" s="117" t="s">
        <v>1338</v>
      </c>
      <c r="B7" s="117" t="s">
        <v>3874</v>
      </c>
      <c r="C7" s="120" t="s">
        <v>7102</v>
      </c>
      <c r="D7" s="120" t="s">
        <v>8739</v>
      </c>
      <c r="E7" s="119" t="s">
        <v>3406</v>
      </c>
      <c r="F7" s="119" t="s">
        <v>8757</v>
      </c>
      <c r="G7" s="120" t="s">
        <v>8767</v>
      </c>
    </row>
    <row r="8" spans="1:7" ht="21" customHeight="1">
      <c r="A8" s="117" t="s">
        <v>1339</v>
      </c>
      <c r="B8" s="117" t="s">
        <v>3875</v>
      </c>
      <c r="C8" s="120" t="s">
        <v>9313</v>
      </c>
      <c r="D8" s="120" t="s">
        <v>10546</v>
      </c>
      <c r="E8" s="119" t="s">
        <v>3304</v>
      </c>
      <c r="F8" s="119" t="s">
        <v>10658</v>
      </c>
      <c r="G8" s="120" t="s">
        <v>1231</v>
      </c>
    </row>
    <row r="9" spans="1:7" ht="21" customHeight="1">
      <c r="A9" s="117" t="s">
        <v>1340</v>
      </c>
      <c r="B9" s="117" t="s">
        <v>3876</v>
      </c>
      <c r="C9" s="120" t="s">
        <v>5766</v>
      </c>
      <c r="D9" s="120" t="s">
        <v>10878</v>
      </c>
      <c r="E9" s="119" t="s">
        <v>3424</v>
      </c>
      <c r="F9" s="119" t="s">
        <v>3712</v>
      </c>
      <c r="G9" s="120" t="s">
        <v>330</v>
      </c>
    </row>
    <row r="10" spans="1:7" ht="21" customHeight="1">
      <c r="A10" s="117" t="s">
        <v>1341</v>
      </c>
      <c r="B10" s="117" t="s">
        <v>3877</v>
      </c>
      <c r="C10" s="120" t="s">
        <v>10548</v>
      </c>
      <c r="D10" s="120" t="s">
        <v>10549</v>
      </c>
      <c r="E10" s="119" t="s">
        <v>3305</v>
      </c>
      <c r="F10" s="119" t="s">
        <v>10660</v>
      </c>
      <c r="G10" s="120" t="s">
        <v>8767</v>
      </c>
    </row>
    <row r="11" spans="1:7" ht="21" customHeight="1">
      <c r="A11" s="117" t="s">
        <v>1342</v>
      </c>
      <c r="B11" s="117" t="s">
        <v>3878</v>
      </c>
      <c r="C11" s="120" t="s">
        <v>5819</v>
      </c>
      <c r="D11" s="120" t="s">
        <v>5848</v>
      </c>
      <c r="E11" s="119" t="s">
        <v>3409</v>
      </c>
      <c r="F11" s="119" t="s">
        <v>5724</v>
      </c>
      <c r="G11" s="120" t="s">
        <v>7302</v>
      </c>
    </row>
    <row r="12" spans="1:7" ht="21" customHeight="1">
      <c r="A12" s="117" t="s">
        <v>1343</v>
      </c>
      <c r="B12" s="117" t="s">
        <v>3879</v>
      </c>
      <c r="C12" s="120" t="s">
        <v>997</v>
      </c>
      <c r="D12" s="120" t="s">
        <v>5849</v>
      </c>
      <c r="E12" s="119" t="s">
        <v>1249</v>
      </c>
      <c r="F12" s="119" t="s">
        <v>3655</v>
      </c>
      <c r="G12" s="120" t="s">
        <v>6334</v>
      </c>
    </row>
    <row r="13" spans="1:7" ht="21" customHeight="1">
      <c r="A13" s="117" t="s">
        <v>1344</v>
      </c>
      <c r="B13" s="117" t="s">
        <v>3880</v>
      </c>
      <c r="C13" s="120" t="s">
        <v>5767</v>
      </c>
      <c r="D13" s="120" t="s">
        <v>7296</v>
      </c>
      <c r="E13" s="119" t="s">
        <v>3307</v>
      </c>
      <c r="F13" s="119" t="s">
        <v>7299</v>
      </c>
      <c r="G13" s="120" t="s">
        <v>2213</v>
      </c>
    </row>
    <row r="14" spans="1:7" ht="21" customHeight="1">
      <c r="A14" s="117" t="s">
        <v>1345</v>
      </c>
      <c r="B14" s="117" t="s">
        <v>3881</v>
      </c>
      <c r="C14" s="120" t="s">
        <v>5768</v>
      </c>
      <c r="D14" s="120" t="s">
        <v>9449</v>
      </c>
      <c r="E14" s="119" t="s">
        <v>3426</v>
      </c>
      <c r="F14" s="119" t="s">
        <v>3648</v>
      </c>
      <c r="G14" s="120" t="s">
        <v>330</v>
      </c>
    </row>
    <row r="15" spans="1:7" ht="21" customHeight="1">
      <c r="A15" s="117" t="s">
        <v>1346</v>
      </c>
      <c r="B15" s="117" t="s">
        <v>3882</v>
      </c>
      <c r="C15" s="120" t="s">
        <v>10868</v>
      </c>
      <c r="D15" s="120" t="s">
        <v>10553</v>
      </c>
      <c r="E15" s="119" t="s">
        <v>7454</v>
      </c>
      <c r="F15" s="119" t="s">
        <v>6957</v>
      </c>
      <c r="G15" s="120" t="s">
        <v>6979</v>
      </c>
    </row>
    <row r="16" spans="1:7" ht="21" customHeight="1">
      <c r="A16" s="117" t="s">
        <v>1347</v>
      </c>
      <c r="B16" s="117" t="s">
        <v>3883</v>
      </c>
      <c r="C16" s="120" t="s">
        <v>7325</v>
      </c>
      <c r="D16" s="120" t="s">
        <v>8744</v>
      </c>
      <c r="E16" s="119" t="s">
        <v>3309</v>
      </c>
      <c r="F16" s="119" t="s">
        <v>8759</v>
      </c>
      <c r="G16" s="120" t="s">
        <v>8769</v>
      </c>
    </row>
    <row r="17" spans="1:7" ht="21" customHeight="1">
      <c r="A17" s="117" t="s">
        <v>1348</v>
      </c>
      <c r="B17" s="117" t="s">
        <v>3884</v>
      </c>
      <c r="C17" s="120" t="s">
        <v>5769</v>
      </c>
      <c r="D17" s="120" t="s">
        <v>10586</v>
      </c>
      <c r="E17" s="119" t="s">
        <v>3306</v>
      </c>
      <c r="F17" s="119" t="s">
        <v>3772</v>
      </c>
      <c r="G17" s="120" t="s">
        <v>926</v>
      </c>
    </row>
    <row r="18" spans="1:7" ht="21" customHeight="1">
      <c r="A18" s="117" t="s">
        <v>1349</v>
      </c>
      <c r="B18" s="117" t="s">
        <v>3885</v>
      </c>
      <c r="C18" s="120" t="s">
        <v>5770</v>
      </c>
      <c r="D18" s="120" t="s">
        <v>5850</v>
      </c>
      <c r="E18" s="119" t="s">
        <v>1264</v>
      </c>
      <c r="F18" s="119" t="s">
        <v>3799</v>
      </c>
      <c r="G18" s="120" t="s">
        <v>1265</v>
      </c>
    </row>
    <row r="19" spans="1:7" ht="21" customHeight="1">
      <c r="A19" s="117" t="s">
        <v>1350</v>
      </c>
      <c r="B19" s="117" t="s">
        <v>3886</v>
      </c>
      <c r="C19" s="120" t="s">
        <v>5771</v>
      </c>
      <c r="D19" s="120" t="s">
        <v>6211</v>
      </c>
      <c r="E19" s="119" t="s">
        <v>3310</v>
      </c>
      <c r="F19" s="119"/>
      <c r="G19" s="120" t="s">
        <v>3311</v>
      </c>
    </row>
    <row r="20" spans="1:7" ht="21" customHeight="1">
      <c r="A20" s="117" t="s">
        <v>1351</v>
      </c>
      <c r="B20" s="117" t="s">
        <v>3887</v>
      </c>
      <c r="C20" s="120" t="s">
        <v>5771</v>
      </c>
      <c r="D20" s="120" t="s">
        <v>5851</v>
      </c>
      <c r="E20" s="119" t="s">
        <v>3362</v>
      </c>
      <c r="F20" s="119" t="s">
        <v>3712</v>
      </c>
      <c r="G20" s="120" t="s">
        <v>3529</v>
      </c>
    </row>
    <row r="21" spans="1:7" ht="21" customHeight="1">
      <c r="A21" s="117" t="s">
        <v>1352</v>
      </c>
      <c r="B21" s="117" t="s">
        <v>3888</v>
      </c>
      <c r="C21" s="120" t="s">
        <v>997</v>
      </c>
      <c r="D21" s="120" t="s">
        <v>10298</v>
      </c>
      <c r="E21" s="119" t="s">
        <v>1249</v>
      </c>
      <c r="F21" s="119" t="s">
        <v>10664</v>
      </c>
      <c r="G21" s="120" t="s">
        <v>8619</v>
      </c>
    </row>
    <row r="22" spans="1:7" ht="21" customHeight="1">
      <c r="A22" s="117" t="s">
        <v>1353</v>
      </c>
      <c r="B22" s="117" t="s">
        <v>3889</v>
      </c>
      <c r="C22" s="120" t="s">
        <v>5771</v>
      </c>
      <c r="D22" s="120" t="s">
        <v>6908</v>
      </c>
      <c r="E22" s="119" t="s">
        <v>8947</v>
      </c>
      <c r="F22" s="119" t="s">
        <v>6366</v>
      </c>
      <c r="G22" s="120" t="s">
        <v>1221</v>
      </c>
    </row>
    <row r="23" spans="1:7" ht="21" customHeight="1">
      <c r="A23" s="117" t="s">
        <v>1354</v>
      </c>
      <c r="B23" s="117" t="s">
        <v>3890</v>
      </c>
      <c r="C23" s="120" t="s">
        <v>5771</v>
      </c>
      <c r="D23" s="120" t="s">
        <v>5852</v>
      </c>
      <c r="E23" s="119" t="s">
        <v>3314</v>
      </c>
      <c r="F23" s="119" t="s">
        <v>3768</v>
      </c>
      <c r="G23" s="120" t="s">
        <v>335</v>
      </c>
    </row>
    <row r="24" spans="1:7" ht="21" customHeight="1">
      <c r="A24" s="117" t="s">
        <v>1355</v>
      </c>
      <c r="B24" s="117" t="s">
        <v>3891</v>
      </c>
      <c r="C24" s="120" t="s">
        <v>1016</v>
      </c>
      <c r="D24" s="120" t="s">
        <v>9473</v>
      </c>
      <c r="E24" s="119" t="s">
        <v>3439</v>
      </c>
      <c r="F24" s="119" t="s">
        <v>3696</v>
      </c>
      <c r="G24" s="120" t="s">
        <v>1121</v>
      </c>
    </row>
    <row r="25" spans="1:7" ht="21" customHeight="1">
      <c r="A25" s="117" t="s">
        <v>1356</v>
      </c>
      <c r="B25" s="117" t="s">
        <v>3892</v>
      </c>
      <c r="C25" s="120" t="s">
        <v>7077</v>
      </c>
      <c r="D25" s="120" t="s">
        <v>5853</v>
      </c>
      <c r="E25" s="119" t="s">
        <v>7434</v>
      </c>
      <c r="F25" s="119" t="s">
        <v>5725</v>
      </c>
      <c r="G25" s="120" t="s">
        <v>954</v>
      </c>
    </row>
    <row r="26" spans="1:7" ht="21" customHeight="1">
      <c r="A26" s="117" t="s">
        <v>1357</v>
      </c>
      <c r="B26" s="117" t="s">
        <v>3893</v>
      </c>
      <c r="C26" s="120" t="s">
        <v>7077</v>
      </c>
      <c r="D26" s="120" t="s">
        <v>5854</v>
      </c>
      <c r="E26" s="119" t="s">
        <v>7409</v>
      </c>
      <c r="F26" s="119" t="s">
        <v>5726</v>
      </c>
      <c r="G26" s="120" t="s">
        <v>954</v>
      </c>
    </row>
    <row r="27" spans="1:7" ht="21" customHeight="1">
      <c r="A27" s="117" t="s">
        <v>1358</v>
      </c>
      <c r="B27" s="117" t="s">
        <v>3894</v>
      </c>
      <c r="C27" s="120" t="s">
        <v>7077</v>
      </c>
      <c r="D27" s="120" t="s">
        <v>5855</v>
      </c>
      <c r="E27" s="119" t="s">
        <v>7410</v>
      </c>
      <c r="F27" s="119" t="s">
        <v>5727</v>
      </c>
      <c r="G27" s="120" t="s">
        <v>954</v>
      </c>
    </row>
    <row r="28" spans="1:7" ht="21" customHeight="1">
      <c r="A28" s="117" t="s">
        <v>1359</v>
      </c>
      <c r="B28" s="117" t="s">
        <v>3895</v>
      </c>
      <c r="C28" s="120" t="s">
        <v>7077</v>
      </c>
      <c r="D28" s="120" t="s">
        <v>5856</v>
      </c>
      <c r="E28" s="119" t="s">
        <v>7411</v>
      </c>
      <c r="F28" s="119" t="s">
        <v>5728</v>
      </c>
      <c r="G28" s="120" t="s">
        <v>954</v>
      </c>
    </row>
    <row r="29" spans="1:7" ht="21" customHeight="1">
      <c r="A29" s="117" t="s">
        <v>1360</v>
      </c>
      <c r="B29" s="117" t="s">
        <v>3896</v>
      </c>
      <c r="C29" s="120" t="s">
        <v>7064</v>
      </c>
      <c r="D29" s="120" t="s">
        <v>9305</v>
      </c>
      <c r="E29" s="119" t="s">
        <v>7414</v>
      </c>
      <c r="F29" s="119" t="s">
        <v>3643</v>
      </c>
      <c r="G29" s="120" t="s">
        <v>8796</v>
      </c>
    </row>
    <row r="30" spans="1:7" ht="21" customHeight="1">
      <c r="A30" s="117" t="s">
        <v>1361</v>
      </c>
      <c r="B30" s="117" t="s">
        <v>3897</v>
      </c>
      <c r="C30" s="120" t="s">
        <v>7064</v>
      </c>
      <c r="D30" s="120" t="s">
        <v>8786</v>
      </c>
      <c r="E30" s="119" t="s">
        <v>7416</v>
      </c>
      <c r="F30" s="119" t="s">
        <v>8793</v>
      </c>
      <c r="G30" s="120" t="s">
        <v>6980</v>
      </c>
    </row>
    <row r="31" spans="1:7" ht="21" customHeight="1">
      <c r="A31" s="117" t="s">
        <v>1362</v>
      </c>
      <c r="B31" s="117" t="s">
        <v>3898</v>
      </c>
      <c r="C31" s="120" t="s">
        <v>10556</v>
      </c>
      <c r="D31" s="120" t="s">
        <v>10557</v>
      </c>
      <c r="E31" s="119" t="s">
        <v>7432</v>
      </c>
      <c r="F31" s="119" t="s">
        <v>10667</v>
      </c>
      <c r="G31" s="120" t="s">
        <v>8798</v>
      </c>
    </row>
    <row r="32" spans="1:7" ht="21" customHeight="1">
      <c r="A32" s="117" t="s">
        <v>1363</v>
      </c>
      <c r="B32" s="117" t="s">
        <v>3899</v>
      </c>
      <c r="C32" s="120" t="s">
        <v>7066</v>
      </c>
      <c r="D32" s="120" t="s">
        <v>9499</v>
      </c>
      <c r="E32" s="119" t="s">
        <v>7450</v>
      </c>
      <c r="F32" s="119" t="s">
        <v>6488</v>
      </c>
      <c r="G32" s="120" t="s">
        <v>3529</v>
      </c>
    </row>
    <row r="33" spans="1:7" ht="21" customHeight="1">
      <c r="A33" s="117" t="s">
        <v>1364</v>
      </c>
      <c r="B33" s="117" t="s">
        <v>3900</v>
      </c>
      <c r="C33" s="120" t="s">
        <v>8781</v>
      </c>
      <c r="D33" s="120" t="s">
        <v>7350</v>
      </c>
      <c r="E33" s="119" t="s">
        <v>7413</v>
      </c>
      <c r="F33" s="119" t="s">
        <v>3644</v>
      </c>
      <c r="G33" s="120" t="s">
        <v>8800</v>
      </c>
    </row>
    <row r="34" spans="1:7" ht="21" customHeight="1">
      <c r="A34" s="117" t="s">
        <v>1365</v>
      </c>
      <c r="B34" s="117" t="s">
        <v>3901</v>
      </c>
      <c r="C34" s="120" t="s">
        <v>7066</v>
      </c>
      <c r="D34" s="120" t="s">
        <v>9309</v>
      </c>
      <c r="E34" s="119" t="s">
        <v>7415</v>
      </c>
      <c r="F34" s="119" t="s">
        <v>9410</v>
      </c>
      <c r="G34" s="120" t="s">
        <v>926</v>
      </c>
    </row>
    <row r="35" spans="1:7" ht="21" customHeight="1">
      <c r="A35" s="117" t="s">
        <v>1366</v>
      </c>
      <c r="B35" s="117" t="s">
        <v>3902</v>
      </c>
      <c r="C35" s="120" t="s">
        <v>982</v>
      </c>
      <c r="D35" s="120" t="s">
        <v>5857</v>
      </c>
      <c r="E35" s="119" t="s">
        <v>3315</v>
      </c>
      <c r="F35" s="119" t="s">
        <v>3636</v>
      </c>
      <c r="G35" s="120" t="s">
        <v>333</v>
      </c>
    </row>
    <row r="36" spans="1:7" ht="21" customHeight="1">
      <c r="A36" s="117" t="s">
        <v>1367</v>
      </c>
      <c r="B36" s="117" t="s">
        <v>3903</v>
      </c>
      <c r="C36" s="120" t="s">
        <v>982</v>
      </c>
      <c r="D36" s="120" t="s">
        <v>10332</v>
      </c>
      <c r="E36" s="119" t="s">
        <v>3315</v>
      </c>
      <c r="F36" s="119" t="s">
        <v>3591</v>
      </c>
      <c r="G36" s="120" t="s">
        <v>1146</v>
      </c>
    </row>
    <row r="37" spans="1:7" ht="21" customHeight="1">
      <c r="A37" s="117" t="s">
        <v>1368</v>
      </c>
      <c r="B37" s="117" t="s">
        <v>3904</v>
      </c>
      <c r="C37" s="120" t="s">
        <v>984</v>
      </c>
      <c r="D37" s="120" t="s">
        <v>5858</v>
      </c>
      <c r="E37" s="119" t="s">
        <v>1120</v>
      </c>
      <c r="F37" s="119" t="s">
        <v>3626</v>
      </c>
      <c r="G37" s="120" t="s">
        <v>1108</v>
      </c>
    </row>
    <row r="38" spans="1:7" ht="21" customHeight="1">
      <c r="A38" s="117" t="s">
        <v>1369</v>
      </c>
      <c r="B38" s="117" t="s">
        <v>3905</v>
      </c>
      <c r="C38" s="120" t="s">
        <v>987</v>
      </c>
      <c r="D38" s="120" t="s">
        <v>9477</v>
      </c>
      <c r="E38" s="119" t="s">
        <v>3318</v>
      </c>
      <c r="F38" s="119" t="s">
        <v>9489</v>
      </c>
      <c r="G38" s="120" t="s">
        <v>1146</v>
      </c>
    </row>
    <row r="39" spans="1:7" ht="21" customHeight="1">
      <c r="A39" s="117" t="s">
        <v>1370</v>
      </c>
      <c r="B39" s="117" t="s">
        <v>3906</v>
      </c>
      <c r="C39" s="120" t="s">
        <v>982</v>
      </c>
      <c r="D39" s="120" t="s">
        <v>3316</v>
      </c>
      <c r="E39" s="119" t="s">
        <v>3315</v>
      </c>
      <c r="F39" s="119" t="s">
        <v>3637</v>
      </c>
      <c r="G39" s="120" t="s">
        <v>335</v>
      </c>
    </row>
    <row r="40" spans="1:7" ht="21" customHeight="1">
      <c r="A40" s="117" t="s">
        <v>1371</v>
      </c>
      <c r="B40" s="117" t="s">
        <v>3907</v>
      </c>
      <c r="C40" s="120" t="s">
        <v>982</v>
      </c>
      <c r="D40" s="120" t="s">
        <v>5859</v>
      </c>
      <c r="E40" s="119" t="s">
        <v>3315</v>
      </c>
      <c r="F40" s="119" t="s">
        <v>3638</v>
      </c>
      <c r="G40" s="120" t="s">
        <v>6981</v>
      </c>
    </row>
    <row r="41" spans="1:7" ht="21" customHeight="1">
      <c r="A41" s="117" t="s">
        <v>1371</v>
      </c>
      <c r="B41" s="117" t="s">
        <v>3907</v>
      </c>
      <c r="C41" s="120" t="s">
        <v>8875</v>
      </c>
      <c r="D41" s="120" t="s">
        <v>5859</v>
      </c>
      <c r="E41" s="119" t="s">
        <v>3324</v>
      </c>
      <c r="F41" s="119" t="s">
        <v>3638</v>
      </c>
      <c r="G41" s="120" t="s">
        <v>6981</v>
      </c>
    </row>
    <row r="42" spans="1:7" ht="21" customHeight="1">
      <c r="A42" s="117" t="s">
        <v>1372</v>
      </c>
      <c r="B42" s="117" t="s">
        <v>3908</v>
      </c>
      <c r="C42" s="120" t="s">
        <v>982</v>
      </c>
      <c r="D42" s="120" t="s">
        <v>5860</v>
      </c>
      <c r="E42" s="119" t="s">
        <v>3315</v>
      </c>
      <c r="F42" s="119" t="s">
        <v>3639</v>
      </c>
      <c r="G42" s="120" t="s">
        <v>923</v>
      </c>
    </row>
    <row r="43" spans="1:7" ht="21" customHeight="1">
      <c r="A43" s="117" t="s">
        <v>1373</v>
      </c>
      <c r="B43" s="117" t="s">
        <v>3909</v>
      </c>
      <c r="C43" s="120" t="s">
        <v>982</v>
      </c>
      <c r="D43" s="120" t="s">
        <v>10334</v>
      </c>
      <c r="E43" s="119" t="s">
        <v>3315</v>
      </c>
      <c r="F43" s="119" t="s">
        <v>10671</v>
      </c>
      <c r="G43" s="120" t="s">
        <v>1146</v>
      </c>
    </row>
    <row r="44" spans="1:7" ht="21" customHeight="1">
      <c r="A44" s="117" t="s">
        <v>1374</v>
      </c>
      <c r="B44" s="117" t="s">
        <v>3910</v>
      </c>
      <c r="C44" s="120" t="s">
        <v>982</v>
      </c>
      <c r="D44" s="120" t="s">
        <v>5861</v>
      </c>
      <c r="E44" s="119" t="s">
        <v>3315</v>
      </c>
      <c r="F44" s="119" t="s">
        <v>3640</v>
      </c>
      <c r="G44" s="120" t="s">
        <v>336</v>
      </c>
    </row>
    <row r="45" spans="1:7" ht="21" customHeight="1">
      <c r="A45" s="117" t="s">
        <v>1375</v>
      </c>
      <c r="B45" s="117" t="s">
        <v>3911</v>
      </c>
      <c r="C45" s="120" t="s">
        <v>10337</v>
      </c>
      <c r="D45" s="120" t="s">
        <v>9458</v>
      </c>
      <c r="E45" s="119" t="s">
        <v>3315</v>
      </c>
      <c r="F45" s="119" t="s">
        <v>9464</v>
      </c>
      <c r="G45" s="120" t="s">
        <v>10250</v>
      </c>
    </row>
    <row r="46" spans="1:7" ht="21" customHeight="1">
      <c r="A46" s="117" t="s">
        <v>1376</v>
      </c>
      <c r="B46" s="117" t="s">
        <v>3912</v>
      </c>
      <c r="C46" s="120" t="s">
        <v>982</v>
      </c>
      <c r="D46" s="120" t="s">
        <v>7568</v>
      </c>
      <c r="E46" s="119" t="s">
        <v>3315</v>
      </c>
      <c r="F46" s="119" t="s">
        <v>3623</v>
      </c>
      <c r="G46" s="120" t="s">
        <v>7570</v>
      </c>
    </row>
    <row r="47" spans="1:7" ht="21" customHeight="1">
      <c r="A47" s="117" t="s">
        <v>1377</v>
      </c>
      <c r="B47" s="117" t="s">
        <v>3913</v>
      </c>
      <c r="C47" s="120" t="s">
        <v>9377</v>
      </c>
      <c r="D47" s="120" t="s">
        <v>9378</v>
      </c>
      <c r="E47" s="119" t="s">
        <v>9411</v>
      </c>
      <c r="F47" s="119" t="s">
        <v>8792</v>
      </c>
      <c r="G47" s="120" t="s">
        <v>9382</v>
      </c>
    </row>
    <row r="48" spans="1:7" ht="21" customHeight="1">
      <c r="A48" s="117" t="s">
        <v>1378</v>
      </c>
      <c r="B48" s="117" t="s">
        <v>3914</v>
      </c>
      <c r="C48" s="120" t="s">
        <v>5771</v>
      </c>
      <c r="D48" s="120" t="s">
        <v>8941</v>
      </c>
      <c r="E48" s="119" t="s">
        <v>3313</v>
      </c>
      <c r="F48" s="119" t="s">
        <v>8948</v>
      </c>
      <c r="G48" s="120" t="s">
        <v>3515</v>
      </c>
    </row>
    <row r="49" spans="1:7" ht="21" customHeight="1">
      <c r="A49" s="117" t="s">
        <v>1379</v>
      </c>
      <c r="B49" s="117" t="s">
        <v>3915</v>
      </c>
      <c r="C49" s="120" t="s">
        <v>993</v>
      </c>
      <c r="D49" s="120" t="s">
        <v>6920</v>
      </c>
      <c r="E49" s="119" t="s">
        <v>3317</v>
      </c>
      <c r="F49" s="119" t="s">
        <v>3660</v>
      </c>
      <c r="G49" s="120" t="s">
        <v>1146</v>
      </c>
    </row>
    <row r="50" spans="1:7" ht="21" customHeight="1">
      <c r="A50" s="117" t="s">
        <v>1380</v>
      </c>
      <c r="B50" s="117" t="s">
        <v>3916</v>
      </c>
      <c r="C50" s="120" t="s">
        <v>987</v>
      </c>
      <c r="D50" s="120" t="s">
        <v>5862</v>
      </c>
      <c r="E50" s="119" t="s">
        <v>3318</v>
      </c>
      <c r="F50" s="119" t="s">
        <v>3648</v>
      </c>
      <c r="G50" s="120" t="s">
        <v>7353</v>
      </c>
    </row>
    <row r="51" spans="1:7" ht="21" customHeight="1">
      <c r="A51" s="117" t="s">
        <v>1381</v>
      </c>
      <c r="B51" s="117" t="s">
        <v>3917</v>
      </c>
      <c r="C51" s="120" t="s">
        <v>987</v>
      </c>
      <c r="D51" s="120" t="s">
        <v>5863</v>
      </c>
      <c r="E51" s="119" t="s">
        <v>3318</v>
      </c>
      <c r="F51" s="119" t="s">
        <v>3610</v>
      </c>
      <c r="G51" s="120" t="s">
        <v>6441</v>
      </c>
    </row>
    <row r="52" spans="1:7" ht="21" customHeight="1">
      <c r="A52" s="117" t="s">
        <v>1382</v>
      </c>
      <c r="B52" s="117" t="s">
        <v>3918</v>
      </c>
      <c r="C52" s="120" t="s">
        <v>987</v>
      </c>
      <c r="D52" s="120" t="s">
        <v>10539</v>
      </c>
      <c r="E52" s="119" t="s">
        <v>3318</v>
      </c>
      <c r="F52" s="119" t="s">
        <v>3669</v>
      </c>
      <c r="G52" s="120" t="s">
        <v>1146</v>
      </c>
    </row>
    <row r="53" spans="1:7" ht="21" customHeight="1">
      <c r="A53" s="117" t="s">
        <v>1383</v>
      </c>
      <c r="B53" s="117" t="s">
        <v>3919</v>
      </c>
      <c r="C53" s="120" t="s">
        <v>987</v>
      </c>
      <c r="D53" s="120" t="s">
        <v>5864</v>
      </c>
      <c r="E53" s="119" t="s">
        <v>3318</v>
      </c>
      <c r="F53" s="119" t="s">
        <v>3675</v>
      </c>
      <c r="G53" s="120" t="s">
        <v>6982</v>
      </c>
    </row>
    <row r="54" spans="1:7" ht="21" customHeight="1">
      <c r="A54" s="117" t="s">
        <v>1384</v>
      </c>
      <c r="B54" s="117" t="s">
        <v>3920</v>
      </c>
      <c r="C54" s="120" t="s">
        <v>986</v>
      </c>
      <c r="D54" s="120" t="s">
        <v>5865</v>
      </c>
      <c r="E54" s="119" t="s">
        <v>3319</v>
      </c>
      <c r="F54" s="119" t="s">
        <v>3588</v>
      </c>
      <c r="G54" s="120" t="s">
        <v>333</v>
      </c>
    </row>
    <row r="55" spans="1:7" ht="21" customHeight="1">
      <c r="A55" s="117" t="s">
        <v>1385</v>
      </c>
      <c r="B55" s="117" t="s">
        <v>3921</v>
      </c>
      <c r="C55" s="120" t="s">
        <v>984</v>
      </c>
      <c r="D55" s="120" t="s">
        <v>5866</v>
      </c>
      <c r="E55" s="119" t="s">
        <v>1120</v>
      </c>
      <c r="F55" s="119" t="s">
        <v>3656</v>
      </c>
      <c r="G55" s="120" t="s">
        <v>10263</v>
      </c>
    </row>
    <row r="56" spans="1:7" ht="21" customHeight="1">
      <c r="A56" s="117" t="s">
        <v>1386</v>
      </c>
      <c r="B56" s="117" t="s">
        <v>3922</v>
      </c>
      <c r="C56" s="120" t="s">
        <v>987</v>
      </c>
      <c r="D56" s="120" t="s">
        <v>5867</v>
      </c>
      <c r="E56" s="119" t="s">
        <v>3318</v>
      </c>
      <c r="F56" s="119" t="s">
        <v>3651</v>
      </c>
      <c r="G56" s="120" t="s">
        <v>6430</v>
      </c>
    </row>
    <row r="57" spans="1:7" ht="21" customHeight="1">
      <c r="A57" s="117" t="s">
        <v>1387</v>
      </c>
      <c r="B57" s="117" t="s">
        <v>3923</v>
      </c>
      <c r="C57" s="120" t="s">
        <v>987</v>
      </c>
      <c r="D57" s="120" t="s">
        <v>5868</v>
      </c>
      <c r="E57" s="119" t="s">
        <v>3318</v>
      </c>
      <c r="F57" s="119" t="s">
        <v>3676</v>
      </c>
      <c r="G57" s="120" t="s">
        <v>1180</v>
      </c>
    </row>
    <row r="58" spans="1:7" ht="21" customHeight="1">
      <c r="A58" s="117" t="s">
        <v>1388</v>
      </c>
      <c r="B58" s="117" t="s">
        <v>3924</v>
      </c>
      <c r="C58" s="120" t="s">
        <v>987</v>
      </c>
      <c r="D58" s="120" t="s">
        <v>5869</v>
      </c>
      <c r="E58" s="119" t="s">
        <v>3318</v>
      </c>
      <c r="F58" s="119" t="s">
        <v>3677</v>
      </c>
      <c r="G58" s="120" t="s">
        <v>6339</v>
      </c>
    </row>
    <row r="59" spans="1:7" ht="21" customHeight="1">
      <c r="A59" s="117" t="s">
        <v>1389</v>
      </c>
      <c r="B59" s="117" t="s">
        <v>3925</v>
      </c>
      <c r="C59" s="120" t="s">
        <v>984</v>
      </c>
      <c r="D59" s="120" t="s">
        <v>8532</v>
      </c>
      <c r="E59" s="119" t="s">
        <v>1120</v>
      </c>
      <c r="F59" s="119" t="s">
        <v>8533</v>
      </c>
      <c r="G59" s="120" t="s">
        <v>8619</v>
      </c>
    </row>
    <row r="60" spans="1:7" ht="21" customHeight="1">
      <c r="A60" s="117" t="s">
        <v>1390</v>
      </c>
      <c r="B60" s="117" t="s">
        <v>3926</v>
      </c>
      <c r="C60" s="120" t="s">
        <v>6431</v>
      </c>
      <c r="D60" s="120" t="s">
        <v>6395</v>
      </c>
      <c r="E60" s="119" t="s">
        <v>3417</v>
      </c>
      <c r="F60" s="119"/>
      <c r="G60" s="120" t="s">
        <v>1111</v>
      </c>
    </row>
    <row r="61" spans="1:7" ht="21" customHeight="1">
      <c r="A61" s="117" t="s">
        <v>1391</v>
      </c>
      <c r="B61" s="117" t="s">
        <v>3927</v>
      </c>
      <c r="C61" s="120" t="s">
        <v>986</v>
      </c>
      <c r="D61" s="120" t="s">
        <v>5870</v>
      </c>
      <c r="E61" s="119" t="s">
        <v>3319</v>
      </c>
      <c r="F61" s="119" t="s">
        <v>3666</v>
      </c>
      <c r="G61" s="120" t="s">
        <v>8620</v>
      </c>
    </row>
    <row r="62" spans="1:7" ht="21" customHeight="1">
      <c r="A62" s="117" t="s">
        <v>1392</v>
      </c>
      <c r="B62" s="117" t="s">
        <v>3928</v>
      </c>
      <c r="C62" s="120" t="s">
        <v>9233</v>
      </c>
      <c r="D62" s="120" t="s">
        <v>9234</v>
      </c>
      <c r="E62" s="119" t="s">
        <v>3318</v>
      </c>
      <c r="F62" s="119" t="s">
        <v>8755</v>
      </c>
      <c r="G62" s="120" t="s">
        <v>8619</v>
      </c>
    </row>
    <row r="63" spans="1:7" ht="21" customHeight="1">
      <c r="A63" s="117" t="s">
        <v>1393</v>
      </c>
      <c r="B63" s="117" t="s">
        <v>3929</v>
      </c>
      <c r="C63" s="120" t="s">
        <v>984</v>
      </c>
      <c r="D63" s="120" t="s">
        <v>10516</v>
      </c>
      <c r="E63" s="119" t="s">
        <v>1120</v>
      </c>
      <c r="F63" s="119" t="s">
        <v>6376</v>
      </c>
      <c r="G63" s="120" t="s">
        <v>10250</v>
      </c>
    </row>
    <row r="64" spans="1:7" ht="21" customHeight="1">
      <c r="A64" s="117" t="s">
        <v>1394</v>
      </c>
      <c r="B64" s="117" t="s">
        <v>3930</v>
      </c>
      <c r="C64" s="120" t="s">
        <v>982</v>
      </c>
      <c r="D64" s="120" t="s">
        <v>6921</v>
      </c>
      <c r="E64" s="119" t="s">
        <v>3315</v>
      </c>
      <c r="F64" s="119" t="s">
        <v>3788</v>
      </c>
      <c r="G64" s="120" t="s">
        <v>6343</v>
      </c>
    </row>
    <row r="65" spans="1:7" ht="21" customHeight="1">
      <c r="A65" s="117" t="s">
        <v>1395</v>
      </c>
      <c r="B65" s="117" t="s">
        <v>3931</v>
      </c>
      <c r="C65" s="120" t="s">
        <v>984</v>
      </c>
      <c r="D65" s="120" t="s">
        <v>5871</v>
      </c>
      <c r="E65" s="119" t="s">
        <v>1120</v>
      </c>
      <c r="F65" s="119" t="s">
        <v>3656</v>
      </c>
      <c r="G65" s="120" t="s">
        <v>6440</v>
      </c>
    </row>
    <row r="66" spans="1:7" ht="21" customHeight="1">
      <c r="A66" s="117" t="s">
        <v>1396</v>
      </c>
      <c r="B66" s="117" t="s">
        <v>3932</v>
      </c>
      <c r="C66" s="120" t="s">
        <v>984</v>
      </c>
      <c r="D66" s="120" t="s">
        <v>10517</v>
      </c>
      <c r="E66" s="119" t="s">
        <v>1120</v>
      </c>
      <c r="F66" s="119" t="s">
        <v>3694</v>
      </c>
      <c r="G66" s="120" t="s">
        <v>10250</v>
      </c>
    </row>
    <row r="67" spans="1:7" ht="21" customHeight="1">
      <c r="A67" s="117" t="s">
        <v>8856</v>
      </c>
      <c r="B67" s="117" t="s">
        <v>3933</v>
      </c>
      <c r="C67" s="120" t="s">
        <v>8526</v>
      </c>
      <c r="D67" s="120" t="s">
        <v>8594</v>
      </c>
      <c r="E67" s="119" t="s">
        <v>1120</v>
      </c>
      <c r="F67" s="119" t="s">
        <v>8595</v>
      </c>
      <c r="G67" s="120" t="s">
        <v>8619</v>
      </c>
    </row>
    <row r="68" spans="1:7" ht="21" customHeight="1">
      <c r="A68" s="117" t="s">
        <v>1397</v>
      </c>
      <c r="B68" s="117" t="s">
        <v>3934</v>
      </c>
      <c r="C68" s="120" t="s">
        <v>984</v>
      </c>
      <c r="D68" s="120" t="s">
        <v>6506</v>
      </c>
      <c r="E68" s="119" t="s">
        <v>1120</v>
      </c>
      <c r="F68" s="119" t="s">
        <v>3678</v>
      </c>
      <c r="G68" s="120" t="s">
        <v>333</v>
      </c>
    </row>
    <row r="69" spans="1:7" ht="21" customHeight="1">
      <c r="A69" s="117" t="s">
        <v>1398</v>
      </c>
      <c r="B69" s="117" t="s">
        <v>3935</v>
      </c>
      <c r="C69" s="120" t="s">
        <v>984</v>
      </c>
      <c r="D69" s="120" t="s">
        <v>10616</v>
      </c>
      <c r="E69" s="119" t="s">
        <v>1120</v>
      </c>
      <c r="F69" s="119" t="s">
        <v>10678</v>
      </c>
      <c r="G69" s="120" t="s">
        <v>1146</v>
      </c>
    </row>
    <row r="70" spans="1:7" ht="21" customHeight="1">
      <c r="A70" s="117" t="s">
        <v>1399</v>
      </c>
      <c r="B70" s="117" t="s">
        <v>3936</v>
      </c>
      <c r="C70" s="120" t="s">
        <v>8869</v>
      </c>
      <c r="D70" s="120" t="s">
        <v>6432</v>
      </c>
      <c r="E70" s="119" t="s">
        <v>8905</v>
      </c>
      <c r="F70" s="119" t="s">
        <v>6480</v>
      </c>
      <c r="G70" s="120" t="s">
        <v>6339</v>
      </c>
    </row>
    <row r="71" spans="1:7" ht="21" customHeight="1">
      <c r="A71" s="117" t="s">
        <v>1400</v>
      </c>
      <c r="B71" s="117" t="s">
        <v>3937</v>
      </c>
      <c r="C71" s="120" t="s">
        <v>984</v>
      </c>
      <c r="D71" s="120" t="s">
        <v>9532</v>
      </c>
      <c r="E71" s="119" t="s">
        <v>1120</v>
      </c>
      <c r="F71" s="119" t="s">
        <v>9536</v>
      </c>
      <c r="G71" s="120" t="s">
        <v>8619</v>
      </c>
    </row>
    <row r="72" spans="1:7" ht="21" customHeight="1">
      <c r="A72" s="117" t="s">
        <v>1401</v>
      </c>
      <c r="B72" s="117" t="s">
        <v>3938</v>
      </c>
      <c r="C72" s="120" t="s">
        <v>984</v>
      </c>
      <c r="D72" s="120" t="s">
        <v>5872</v>
      </c>
      <c r="E72" s="119" t="s">
        <v>1120</v>
      </c>
      <c r="F72" s="119" t="s">
        <v>3658</v>
      </c>
      <c r="G72" s="120" t="s">
        <v>8620</v>
      </c>
    </row>
    <row r="73" spans="1:7" ht="21" customHeight="1">
      <c r="A73" s="117" t="s">
        <v>1402</v>
      </c>
      <c r="B73" s="117" t="s">
        <v>3939</v>
      </c>
      <c r="C73" s="120" t="s">
        <v>984</v>
      </c>
      <c r="D73" s="120" t="s">
        <v>9286</v>
      </c>
      <c r="E73" s="119" t="s">
        <v>1120</v>
      </c>
      <c r="F73" s="119" t="s">
        <v>3644</v>
      </c>
      <c r="G73" s="120" t="s">
        <v>7246</v>
      </c>
    </row>
    <row r="74" spans="1:7" ht="21" customHeight="1">
      <c r="A74" s="117" t="s">
        <v>1403</v>
      </c>
      <c r="B74" s="117" t="s">
        <v>3940</v>
      </c>
      <c r="C74" s="120" t="s">
        <v>984</v>
      </c>
      <c r="D74" s="120" t="s">
        <v>6433</v>
      </c>
      <c r="E74" s="119" t="s">
        <v>1120</v>
      </c>
      <c r="F74" s="119" t="s">
        <v>6481</v>
      </c>
      <c r="G74" s="120" t="s">
        <v>264</v>
      </c>
    </row>
    <row r="75" spans="1:7" ht="21" customHeight="1">
      <c r="A75" s="117" t="s">
        <v>1404</v>
      </c>
      <c r="B75" s="117" t="s">
        <v>3941</v>
      </c>
      <c r="C75" s="120" t="s">
        <v>984</v>
      </c>
      <c r="D75" s="120" t="s">
        <v>7530</v>
      </c>
      <c r="E75" s="119" t="s">
        <v>1120</v>
      </c>
      <c r="F75" s="119" t="s">
        <v>3645</v>
      </c>
      <c r="G75" s="120" t="s">
        <v>2214</v>
      </c>
    </row>
    <row r="76" spans="1:7" ht="21" customHeight="1">
      <c r="A76" s="117" t="s">
        <v>1405</v>
      </c>
      <c r="B76" s="117" t="s">
        <v>3942</v>
      </c>
      <c r="C76" s="120" t="s">
        <v>984</v>
      </c>
      <c r="D76" s="120" t="s">
        <v>5873</v>
      </c>
      <c r="E76" s="119" t="s">
        <v>1120</v>
      </c>
      <c r="F76" s="119" t="s">
        <v>3615</v>
      </c>
      <c r="G76" s="120" t="s">
        <v>6440</v>
      </c>
    </row>
    <row r="77" spans="1:7" ht="21" customHeight="1">
      <c r="A77" s="117" t="s">
        <v>1406</v>
      </c>
      <c r="B77" s="117" t="s">
        <v>3943</v>
      </c>
      <c r="C77" s="120" t="s">
        <v>984</v>
      </c>
      <c r="D77" s="120" t="s">
        <v>6356</v>
      </c>
      <c r="E77" s="119" t="s">
        <v>1120</v>
      </c>
      <c r="F77" s="119" t="s">
        <v>5738</v>
      </c>
      <c r="G77" s="120" t="s">
        <v>1180</v>
      </c>
    </row>
    <row r="78" spans="1:7" ht="21" customHeight="1">
      <c r="A78" s="117" t="s">
        <v>1407</v>
      </c>
      <c r="B78" s="117" t="s">
        <v>3944</v>
      </c>
      <c r="C78" s="120" t="s">
        <v>983</v>
      </c>
      <c r="D78" s="120" t="s">
        <v>11024</v>
      </c>
      <c r="E78" s="119" t="s">
        <v>3322</v>
      </c>
      <c r="F78" s="119" t="s">
        <v>3601</v>
      </c>
      <c r="G78" s="120" t="s">
        <v>8619</v>
      </c>
    </row>
    <row r="79" spans="1:7" ht="21" customHeight="1">
      <c r="A79" s="117" t="s">
        <v>1408</v>
      </c>
      <c r="B79" s="117" t="s">
        <v>3945</v>
      </c>
      <c r="C79" s="120" t="s">
        <v>984</v>
      </c>
      <c r="D79" s="120" t="s">
        <v>10519</v>
      </c>
      <c r="E79" s="119" t="s">
        <v>1120</v>
      </c>
      <c r="F79" s="119" t="s">
        <v>3616</v>
      </c>
      <c r="G79" s="120" t="s">
        <v>1146</v>
      </c>
    </row>
    <row r="80" spans="1:7" ht="21" customHeight="1">
      <c r="A80" s="117" t="s">
        <v>1409</v>
      </c>
      <c r="B80" s="117" t="s">
        <v>3946</v>
      </c>
      <c r="C80" s="120" t="s">
        <v>5774</v>
      </c>
      <c r="D80" s="120" t="s">
        <v>6504</v>
      </c>
      <c r="E80" s="119" t="s">
        <v>3321</v>
      </c>
      <c r="F80" s="119" t="s">
        <v>6514</v>
      </c>
      <c r="G80" s="120" t="s">
        <v>1243</v>
      </c>
    </row>
    <row r="81" spans="1:7" ht="21" customHeight="1">
      <c r="A81" s="117" t="s">
        <v>1410</v>
      </c>
      <c r="B81" s="117" t="s">
        <v>3947</v>
      </c>
      <c r="C81" s="120" t="s">
        <v>9290</v>
      </c>
      <c r="D81" s="120" t="s">
        <v>10520</v>
      </c>
      <c r="E81" s="119" t="s">
        <v>1120</v>
      </c>
      <c r="F81" s="119" t="s">
        <v>10681</v>
      </c>
      <c r="G81" s="120" t="s">
        <v>1146</v>
      </c>
    </row>
    <row r="82" spans="1:7" ht="21" customHeight="1">
      <c r="A82" s="117" t="s">
        <v>1411</v>
      </c>
      <c r="B82" s="117" t="s">
        <v>3948</v>
      </c>
      <c r="C82" s="120" t="s">
        <v>983</v>
      </c>
      <c r="D82" s="120" t="s">
        <v>5874</v>
      </c>
      <c r="E82" s="119" t="s">
        <v>3322</v>
      </c>
      <c r="F82" s="119" t="s">
        <v>3647</v>
      </c>
      <c r="G82" s="120" t="s">
        <v>333</v>
      </c>
    </row>
    <row r="83" spans="1:7" ht="21" customHeight="1">
      <c r="A83" s="117" t="s">
        <v>1412</v>
      </c>
      <c r="B83" s="117" t="s">
        <v>3949</v>
      </c>
      <c r="C83" s="120" t="s">
        <v>992</v>
      </c>
      <c r="D83" s="120" t="s">
        <v>5875</v>
      </c>
      <c r="E83" s="119" t="s">
        <v>3323</v>
      </c>
      <c r="F83" s="119" t="s">
        <v>3699</v>
      </c>
      <c r="G83" s="120" t="s">
        <v>6982</v>
      </c>
    </row>
    <row r="84" spans="1:7" ht="21" customHeight="1">
      <c r="A84" s="117" t="s">
        <v>1413</v>
      </c>
      <c r="B84" s="117" t="s">
        <v>3950</v>
      </c>
      <c r="C84" s="120" t="s">
        <v>983</v>
      </c>
      <c r="D84" s="120" t="s">
        <v>10533</v>
      </c>
      <c r="E84" s="119" t="s">
        <v>3322</v>
      </c>
      <c r="F84" s="119" t="s">
        <v>3655</v>
      </c>
      <c r="G84" s="120" t="s">
        <v>1109</v>
      </c>
    </row>
    <row r="85" spans="1:7" ht="21" customHeight="1">
      <c r="A85" s="117" t="s">
        <v>1414</v>
      </c>
      <c r="B85" s="117" t="s">
        <v>3951</v>
      </c>
      <c r="C85" s="120" t="s">
        <v>983</v>
      </c>
      <c r="D85" s="120" t="s">
        <v>6434</v>
      </c>
      <c r="E85" s="119" t="s">
        <v>3322</v>
      </c>
      <c r="F85" s="119" t="s">
        <v>6482</v>
      </c>
      <c r="G85" s="120" t="s">
        <v>1110</v>
      </c>
    </row>
    <row r="86" spans="1:7" ht="21" customHeight="1">
      <c r="A86" s="117" t="s">
        <v>1415</v>
      </c>
      <c r="B86" s="117" t="s">
        <v>3952</v>
      </c>
      <c r="C86" s="120" t="s">
        <v>6401</v>
      </c>
      <c r="D86" s="120" t="s">
        <v>7351</v>
      </c>
      <c r="E86" s="119" t="s">
        <v>7463</v>
      </c>
      <c r="F86" s="119"/>
      <c r="G86" s="120" t="s">
        <v>7352</v>
      </c>
    </row>
    <row r="87" spans="1:7" ht="21" customHeight="1">
      <c r="A87" s="117" t="s">
        <v>1416</v>
      </c>
      <c r="B87" s="117" t="s">
        <v>3953</v>
      </c>
      <c r="C87" s="120" t="s">
        <v>10350</v>
      </c>
      <c r="D87" s="120" t="s">
        <v>7489</v>
      </c>
      <c r="E87" s="119" t="s">
        <v>10684</v>
      </c>
      <c r="F87" s="119" t="s">
        <v>3772</v>
      </c>
      <c r="G87" s="120" t="s">
        <v>3536</v>
      </c>
    </row>
    <row r="88" spans="1:7" ht="21" customHeight="1">
      <c r="A88" s="117" t="s">
        <v>1417</v>
      </c>
      <c r="B88" s="117" t="s">
        <v>3954</v>
      </c>
      <c r="C88" s="120" t="s">
        <v>983</v>
      </c>
      <c r="D88" s="120" t="s">
        <v>9294</v>
      </c>
      <c r="E88" s="119" t="s">
        <v>3322</v>
      </c>
      <c r="F88" s="119" t="s">
        <v>9412</v>
      </c>
      <c r="G88" s="120" t="s">
        <v>8619</v>
      </c>
    </row>
    <row r="89" spans="1:7" ht="21" customHeight="1">
      <c r="A89" s="117" t="s">
        <v>1418</v>
      </c>
      <c r="B89" s="117" t="s">
        <v>3955</v>
      </c>
      <c r="C89" s="120" t="s">
        <v>983</v>
      </c>
      <c r="D89" s="120" t="s">
        <v>5876</v>
      </c>
      <c r="E89" s="119" t="s">
        <v>3322</v>
      </c>
      <c r="F89" s="119" t="s">
        <v>3649</v>
      </c>
      <c r="G89" s="120" t="s">
        <v>1109</v>
      </c>
    </row>
    <row r="90" spans="1:7" ht="21" customHeight="1">
      <c r="A90" s="117" t="s">
        <v>1419</v>
      </c>
      <c r="B90" s="117" t="s">
        <v>3956</v>
      </c>
      <c r="C90" s="120" t="s">
        <v>982</v>
      </c>
      <c r="D90" s="120" t="s">
        <v>5877</v>
      </c>
      <c r="E90" s="119" t="s">
        <v>3315</v>
      </c>
      <c r="F90" s="119" t="s">
        <v>3641</v>
      </c>
      <c r="G90" s="120" t="s">
        <v>336</v>
      </c>
    </row>
    <row r="91" spans="1:7" ht="21" customHeight="1">
      <c r="A91" s="117" t="s">
        <v>1420</v>
      </c>
      <c r="B91" s="117" t="s">
        <v>3957</v>
      </c>
      <c r="C91" s="120" t="s">
        <v>983</v>
      </c>
      <c r="D91" s="120" t="s">
        <v>9297</v>
      </c>
      <c r="E91" s="119" t="s">
        <v>3322</v>
      </c>
      <c r="F91" s="119" t="s">
        <v>9413</v>
      </c>
      <c r="G91" s="120" t="s">
        <v>8619</v>
      </c>
    </row>
    <row r="92" spans="1:7" ht="21" customHeight="1">
      <c r="A92" s="117" t="s">
        <v>1421</v>
      </c>
      <c r="B92" s="117" t="s">
        <v>3958</v>
      </c>
      <c r="C92" s="120" t="s">
        <v>983</v>
      </c>
      <c r="D92" s="120" t="s">
        <v>9547</v>
      </c>
      <c r="E92" s="119" t="s">
        <v>3322</v>
      </c>
      <c r="F92" s="119" t="s">
        <v>9553</v>
      </c>
      <c r="G92" s="120" t="s">
        <v>8619</v>
      </c>
    </row>
    <row r="93" spans="1:7" ht="21" customHeight="1">
      <c r="A93" s="117" t="s">
        <v>1422</v>
      </c>
      <c r="B93" s="117" t="s">
        <v>3959</v>
      </c>
      <c r="C93" s="120" t="s">
        <v>6331</v>
      </c>
      <c r="D93" s="120" t="s">
        <v>6896</v>
      </c>
      <c r="E93" s="119" t="s">
        <v>3319</v>
      </c>
      <c r="F93" s="119" t="s">
        <v>3797</v>
      </c>
      <c r="G93" s="120" t="s">
        <v>8621</v>
      </c>
    </row>
    <row r="94" spans="1:7" ht="21" customHeight="1">
      <c r="A94" s="117" t="s">
        <v>1423</v>
      </c>
      <c r="B94" s="117" t="s">
        <v>3960</v>
      </c>
      <c r="C94" s="120" t="s">
        <v>982</v>
      </c>
      <c r="D94" s="120" t="s">
        <v>7098</v>
      </c>
      <c r="E94" s="119" t="s">
        <v>3315</v>
      </c>
      <c r="F94" s="119" t="s">
        <v>7099</v>
      </c>
      <c r="G94" s="120" t="s">
        <v>6984</v>
      </c>
    </row>
    <row r="95" spans="1:7" ht="21" customHeight="1">
      <c r="A95" s="117" t="s">
        <v>1424</v>
      </c>
      <c r="B95" s="117" t="s">
        <v>3961</v>
      </c>
      <c r="C95" s="120" t="s">
        <v>6409</v>
      </c>
      <c r="D95" s="120" t="s">
        <v>6510</v>
      </c>
      <c r="E95" s="119" t="s">
        <v>3322</v>
      </c>
      <c r="F95" s="119" t="s">
        <v>6515</v>
      </c>
      <c r="G95" s="120" t="s">
        <v>8621</v>
      </c>
    </row>
    <row r="96" spans="1:7" ht="21" customHeight="1">
      <c r="A96" s="117" t="s">
        <v>1425</v>
      </c>
      <c r="B96" s="117" t="s">
        <v>3962</v>
      </c>
      <c r="C96" s="120" t="s">
        <v>999</v>
      </c>
      <c r="D96" s="120" t="s">
        <v>9519</v>
      </c>
      <c r="E96" s="119" t="s">
        <v>3207</v>
      </c>
      <c r="F96" s="119" t="s">
        <v>3608</v>
      </c>
      <c r="G96" s="120" t="s">
        <v>8621</v>
      </c>
    </row>
    <row r="97" spans="1:7" ht="21" customHeight="1">
      <c r="A97" s="117" t="s">
        <v>1426</v>
      </c>
      <c r="B97" s="117" t="s">
        <v>3963</v>
      </c>
      <c r="C97" s="120" t="s">
        <v>7086</v>
      </c>
      <c r="D97" s="120" t="s">
        <v>9578</v>
      </c>
      <c r="E97" s="119" t="s">
        <v>3315</v>
      </c>
      <c r="F97" s="119" t="s">
        <v>9585</v>
      </c>
      <c r="G97" s="120" t="s">
        <v>8621</v>
      </c>
    </row>
    <row r="98" spans="1:7" ht="21" customHeight="1">
      <c r="A98" s="117" t="s">
        <v>1427</v>
      </c>
      <c r="B98" s="117" t="s">
        <v>3964</v>
      </c>
      <c r="C98" s="120" t="s">
        <v>7086</v>
      </c>
      <c r="D98" s="120" t="s">
        <v>9504</v>
      </c>
      <c r="E98" s="119" t="s">
        <v>3315</v>
      </c>
      <c r="F98" s="119" t="s">
        <v>9515</v>
      </c>
      <c r="G98" s="120" t="s">
        <v>1159</v>
      </c>
    </row>
    <row r="99" spans="1:7" ht="21" customHeight="1">
      <c r="A99" s="117" t="s">
        <v>1428</v>
      </c>
      <c r="B99" s="117" t="s">
        <v>3965</v>
      </c>
      <c r="C99" s="120" t="s">
        <v>999</v>
      </c>
      <c r="D99" s="120" t="s">
        <v>6204</v>
      </c>
      <c r="E99" s="119" t="s">
        <v>3207</v>
      </c>
      <c r="F99" s="119" t="s">
        <v>3718</v>
      </c>
      <c r="G99" s="120" t="s">
        <v>8623</v>
      </c>
    </row>
    <row r="100" spans="1:7" ht="21" customHeight="1">
      <c r="A100" s="117" t="s">
        <v>1429</v>
      </c>
      <c r="B100" s="117" t="s">
        <v>3966</v>
      </c>
      <c r="C100" s="120" t="s">
        <v>983</v>
      </c>
      <c r="D100" s="120" t="s">
        <v>8929</v>
      </c>
      <c r="E100" s="119" t="s">
        <v>3322</v>
      </c>
      <c r="F100" s="119" t="s">
        <v>8949</v>
      </c>
      <c r="G100" s="120" t="s">
        <v>1146</v>
      </c>
    </row>
    <row r="101" spans="1:7" ht="21" customHeight="1">
      <c r="A101" s="117" t="s">
        <v>1430</v>
      </c>
      <c r="B101" s="117" t="s">
        <v>3967</v>
      </c>
      <c r="C101" s="120" t="s">
        <v>983</v>
      </c>
      <c r="D101" s="120" t="s">
        <v>10535</v>
      </c>
      <c r="E101" s="119" t="s">
        <v>3322</v>
      </c>
      <c r="F101" s="119" t="s">
        <v>9422</v>
      </c>
      <c r="G101" s="120" t="s">
        <v>8619</v>
      </c>
    </row>
    <row r="102" spans="1:7" ht="21" customHeight="1">
      <c r="A102" s="117" t="s">
        <v>1431</v>
      </c>
      <c r="B102" s="117" t="s">
        <v>3968</v>
      </c>
      <c r="C102" s="120" t="s">
        <v>983</v>
      </c>
      <c r="D102" s="120" t="s">
        <v>6922</v>
      </c>
      <c r="E102" s="119" t="s">
        <v>3322</v>
      </c>
      <c r="F102" s="119" t="s">
        <v>3719</v>
      </c>
      <c r="G102" s="120" t="s">
        <v>1159</v>
      </c>
    </row>
    <row r="103" spans="1:7" ht="21" customHeight="1">
      <c r="A103" s="117" t="s">
        <v>1432</v>
      </c>
      <c r="B103" s="117" t="s">
        <v>3969</v>
      </c>
      <c r="C103" s="120" t="s">
        <v>8678</v>
      </c>
      <c r="D103" s="120" t="s">
        <v>9249</v>
      </c>
      <c r="E103" s="119" t="s">
        <v>8857</v>
      </c>
      <c r="F103" s="119" t="s">
        <v>3627</v>
      </c>
      <c r="G103" s="120" t="s">
        <v>9250</v>
      </c>
    </row>
    <row r="104" spans="1:7" ht="21" customHeight="1">
      <c r="A104" s="117" t="s">
        <v>1433</v>
      </c>
      <c r="B104" s="117" t="s">
        <v>3970</v>
      </c>
      <c r="C104" s="120" t="s">
        <v>10848</v>
      </c>
      <c r="D104" s="120" t="s">
        <v>9444</v>
      </c>
      <c r="E104" s="119" t="s">
        <v>10894</v>
      </c>
      <c r="F104" s="119" t="s">
        <v>3584</v>
      </c>
      <c r="G104" s="120" t="s">
        <v>10848</v>
      </c>
    </row>
    <row r="105" spans="1:7" ht="21" customHeight="1">
      <c r="A105" s="117" t="s">
        <v>1434</v>
      </c>
      <c r="B105" s="117" t="s">
        <v>3971</v>
      </c>
      <c r="C105" s="120" t="s">
        <v>7086</v>
      </c>
      <c r="D105" s="120" t="s">
        <v>7096</v>
      </c>
      <c r="E105" s="119" t="s">
        <v>3430</v>
      </c>
      <c r="F105" s="119"/>
      <c r="G105" s="120" t="s">
        <v>1163</v>
      </c>
    </row>
    <row r="106" spans="1:7" ht="21" customHeight="1">
      <c r="A106" s="117" t="s">
        <v>1435</v>
      </c>
      <c r="B106" s="117" t="s">
        <v>3972</v>
      </c>
      <c r="C106" s="120" t="s">
        <v>983</v>
      </c>
      <c r="D106" s="120" t="s">
        <v>6923</v>
      </c>
      <c r="E106" s="119" t="s">
        <v>3322</v>
      </c>
      <c r="F106" s="119" t="s">
        <v>3591</v>
      </c>
      <c r="G106" s="120" t="s">
        <v>6984</v>
      </c>
    </row>
    <row r="107" spans="1:7" ht="21" customHeight="1">
      <c r="A107" s="117" t="s">
        <v>1436</v>
      </c>
      <c r="B107" s="117" t="s">
        <v>3973</v>
      </c>
      <c r="C107" s="120" t="s">
        <v>983</v>
      </c>
      <c r="D107" s="120" t="s">
        <v>1140</v>
      </c>
      <c r="E107" s="119" t="s">
        <v>3431</v>
      </c>
      <c r="F107" s="119"/>
      <c r="G107" s="120" t="s">
        <v>1245</v>
      </c>
    </row>
    <row r="108" spans="1:7" ht="21" customHeight="1">
      <c r="A108" s="117" t="s">
        <v>1437</v>
      </c>
      <c r="B108" s="117" t="s">
        <v>3974</v>
      </c>
      <c r="C108" s="120" t="s">
        <v>985</v>
      </c>
      <c r="D108" s="120" t="s">
        <v>3326</v>
      </c>
      <c r="E108" s="119" t="s">
        <v>3325</v>
      </c>
      <c r="F108" s="119" t="s">
        <v>3669</v>
      </c>
      <c r="G108" s="120" t="s">
        <v>6440</v>
      </c>
    </row>
    <row r="109" spans="1:7" ht="21" customHeight="1">
      <c r="A109" s="117" t="s">
        <v>1438</v>
      </c>
      <c r="B109" s="117" t="s">
        <v>3975</v>
      </c>
      <c r="C109" s="120" t="s">
        <v>8527</v>
      </c>
      <c r="D109" s="120" t="s">
        <v>9508</v>
      </c>
      <c r="E109" s="119" t="s">
        <v>3325</v>
      </c>
      <c r="F109" s="119" t="s">
        <v>3640</v>
      </c>
      <c r="G109" s="120" t="s">
        <v>6985</v>
      </c>
    </row>
    <row r="110" spans="1:7" ht="21" customHeight="1">
      <c r="A110" s="117" t="s">
        <v>1439</v>
      </c>
      <c r="B110" s="117" t="s">
        <v>3976</v>
      </c>
      <c r="C110" s="120" t="s">
        <v>985</v>
      </c>
      <c r="D110" s="120" t="s">
        <v>10507</v>
      </c>
      <c r="E110" s="119" t="s">
        <v>3325</v>
      </c>
      <c r="F110" s="119" t="s">
        <v>3635</v>
      </c>
      <c r="G110" s="120" t="s">
        <v>1146</v>
      </c>
    </row>
    <row r="111" spans="1:7" ht="21" customHeight="1">
      <c r="A111" s="117" t="s">
        <v>1440</v>
      </c>
      <c r="B111" s="117" t="s">
        <v>3977</v>
      </c>
      <c r="C111" s="120" t="s">
        <v>985</v>
      </c>
      <c r="D111" s="120" t="s">
        <v>5878</v>
      </c>
      <c r="E111" s="119" t="s">
        <v>3325</v>
      </c>
      <c r="F111" s="119"/>
      <c r="G111" s="120" t="s">
        <v>267</v>
      </c>
    </row>
    <row r="112" spans="1:7" ht="21" customHeight="1">
      <c r="A112" s="117" t="s">
        <v>1441</v>
      </c>
      <c r="B112" s="117" t="s">
        <v>3978</v>
      </c>
      <c r="C112" s="120" t="s">
        <v>985</v>
      </c>
      <c r="D112" s="120" t="s">
        <v>10508</v>
      </c>
      <c r="E112" s="119" t="s">
        <v>3325</v>
      </c>
      <c r="F112" s="119" t="s">
        <v>3670</v>
      </c>
      <c r="G112" s="120" t="s">
        <v>10250</v>
      </c>
    </row>
    <row r="113" spans="1:7" ht="21" customHeight="1">
      <c r="A113" s="117" t="s">
        <v>1442</v>
      </c>
      <c r="B113" s="117" t="s">
        <v>3979</v>
      </c>
      <c r="C113" s="120" t="s">
        <v>985</v>
      </c>
      <c r="D113" s="120" t="s">
        <v>6505</v>
      </c>
      <c r="E113" s="119" t="s">
        <v>3325</v>
      </c>
      <c r="F113" s="119" t="s">
        <v>3617</v>
      </c>
      <c r="G113" s="120" t="s">
        <v>6441</v>
      </c>
    </row>
    <row r="114" spans="1:7" ht="21" customHeight="1">
      <c r="A114" s="117" t="s">
        <v>1443</v>
      </c>
      <c r="B114" s="117" t="s">
        <v>3980</v>
      </c>
      <c r="C114" s="118" t="s">
        <v>985</v>
      </c>
      <c r="D114" s="120" t="s">
        <v>6435</v>
      </c>
      <c r="E114" s="119" t="s">
        <v>3325</v>
      </c>
      <c r="F114" s="119" t="s">
        <v>6483</v>
      </c>
      <c r="G114" s="120" t="s">
        <v>333</v>
      </c>
    </row>
    <row r="115" spans="1:7" ht="21" customHeight="1">
      <c r="A115" s="117" t="s">
        <v>1444</v>
      </c>
      <c r="B115" s="117" t="s">
        <v>3981</v>
      </c>
      <c r="C115" s="120" t="s">
        <v>985</v>
      </c>
      <c r="D115" s="120" t="s">
        <v>5879</v>
      </c>
      <c r="E115" s="119" t="s">
        <v>3325</v>
      </c>
      <c r="F115" s="119"/>
      <c r="G115" s="120" t="s">
        <v>1210</v>
      </c>
    </row>
    <row r="116" spans="1:7" ht="21" customHeight="1">
      <c r="A116" s="117" t="s">
        <v>1445</v>
      </c>
      <c r="B116" s="117" t="s">
        <v>3982</v>
      </c>
      <c r="C116" s="120" t="s">
        <v>5775</v>
      </c>
      <c r="D116" s="120" t="s">
        <v>5880</v>
      </c>
      <c r="E116" s="119" t="s">
        <v>3408</v>
      </c>
      <c r="F116" s="119" t="s">
        <v>3772</v>
      </c>
      <c r="G116" s="120" t="s">
        <v>6436</v>
      </c>
    </row>
    <row r="117" spans="1:7" ht="21" customHeight="1">
      <c r="A117" s="117" t="s">
        <v>1446</v>
      </c>
      <c r="B117" s="117" t="s">
        <v>3983</v>
      </c>
      <c r="C117" s="120" t="s">
        <v>985</v>
      </c>
      <c r="D117" s="120" t="s">
        <v>5881</v>
      </c>
      <c r="E117" s="119" t="s">
        <v>3325</v>
      </c>
      <c r="F117" s="119" t="s">
        <v>3594</v>
      </c>
      <c r="G117" s="120" t="s">
        <v>6982</v>
      </c>
    </row>
    <row r="118" spans="1:7" ht="21" customHeight="1">
      <c r="A118" s="117" t="s">
        <v>1447</v>
      </c>
      <c r="B118" s="117" t="s">
        <v>3984</v>
      </c>
      <c r="C118" s="120" t="s">
        <v>985</v>
      </c>
      <c r="D118" s="120" t="s">
        <v>5882</v>
      </c>
      <c r="E118" s="119" t="s">
        <v>3432</v>
      </c>
      <c r="F118" s="119"/>
      <c r="G118" s="120" t="s">
        <v>1214</v>
      </c>
    </row>
    <row r="119" spans="1:7" ht="21" customHeight="1">
      <c r="A119" s="117" t="s">
        <v>1448</v>
      </c>
      <c r="B119" s="117" t="s">
        <v>3985</v>
      </c>
      <c r="C119" s="120" t="s">
        <v>987</v>
      </c>
      <c r="D119" s="120" t="s">
        <v>9522</v>
      </c>
      <c r="E119" s="119" t="s">
        <v>3318</v>
      </c>
      <c r="F119" s="119" t="s">
        <v>3658</v>
      </c>
      <c r="G119" s="120" t="s">
        <v>8619</v>
      </c>
    </row>
    <row r="120" spans="1:7" ht="21" customHeight="1">
      <c r="A120" s="117" t="s">
        <v>1449</v>
      </c>
      <c r="B120" s="117" t="s">
        <v>3986</v>
      </c>
      <c r="C120" s="120" t="s">
        <v>983</v>
      </c>
      <c r="D120" s="120" t="s">
        <v>10933</v>
      </c>
      <c r="E120" s="119" t="s">
        <v>3322</v>
      </c>
      <c r="F120" s="119" t="s">
        <v>10939</v>
      </c>
      <c r="G120" s="120" t="s">
        <v>8983</v>
      </c>
    </row>
    <row r="121" spans="1:7" ht="21" customHeight="1">
      <c r="A121" s="117" t="s">
        <v>1450</v>
      </c>
      <c r="B121" s="117" t="s">
        <v>3987</v>
      </c>
      <c r="C121" s="120" t="s">
        <v>6332</v>
      </c>
      <c r="D121" s="120" t="s">
        <v>5883</v>
      </c>
      <c r="E121" s="119" t="s">
        <v>6367</v>
      </c>
      <c r="F121" s="119" t="s">
        <v>3679</v>
      </c>
      <c r="G121" s="120" t="s">
        <v>333</v>
      </c>
    </row>
    <row r="122" spans="1:7" ht="21" customHeight="1">
      <c r="A122" s="117" t="s">
        <v>1451</v>
      </c>
      <c r="B122" s="117" t="s">
        <v>3988</v>
      </c>
      <c r="C122" s="120" t="s">
        <v>985</v>
      </c>
      <c r="D122" s="120" t="s">
        <v>9556</v>
      </c>
      <c r="E122" s="119" t="s">
        <v>3325</v>
      </c>
      <c r="F122" s="119" t="s">
        <v>3607</v>
      </c>
      <c r="G122" s="120" t="s">
        <v>6339</v>
      </c>
    </row>
    <row r="123" spans="1:7" ht="21" customHeight="1">
      <c r="A123" s="117" t="s">
        <v>1452</v>
      </c>
      <c r="B123" s="117" t="s">
        <v>3989</v>
      </c>
      <c r="C123" s="120" t="s">
        <v>6332</v>
      </c>
      <c r="D123" s="120" t="s">
        <v>5884</v>
      </c>
      <c r="E123" s="119" t="s">
        <v>6367</v>
      </c>
      <c r="F123" s="119" t="s">
        <v>3680</v>
      </c>
      <c r="G123" s="120" t="s">
        <v>333</v>
      </c>
    </row>
    <row r="124" spans="1:7" ht="21" customHeight="1">
      <c r="A124" s="117" t="s">
        <v>1453</v>
      </c>
      <c r="B124" s="117" t="s">
        <v>3990</v>
      </c>
      <c r="C124" s="120" t="s">
        <v>5776</v>
      </c>
      <c r="D124" s="120" t="s">
        <v>5885</v>
      </c>
      <c r="E124" s="119" t="s">
        <v>3328</v>
      </c>
      <c r="F124" s="119" t="s">
        <v>3644</v>
      </c>
      <c r="G124" s="120" t="s">
        <v>1159</v>
      </c>
    </row>
    <row r="125" spans="1:7" ht="21" customHeight="1">
      <c r="A125" s="117" t="s">
        <v>1454</v>
      </c>
      <c r="B125" s="117" t="s">
        <v>3991</v>
      </c>
      <c r="C125" s="120" t="s">
        <v>6332</v>
      </c>
      <c r="D125" s="120" t="s">
        <v>8545</v>
      </c>
      <c r="E125" s="119" t="s">
        <v>6367</v>
      </c>
      <c r="F125" s="119" t="s">
        <v>3601</v>
      </c>
      <c r="G125" s="120" t="s">
        <v>8621</v>
      </c>
    </row>
    <row r="126" spans="1:7" ht="21" customHeight="1">
      <c r="A126" s="117" t="s">
        <v>1455</v>
      </c>
      <c r="B126" s="117" t="s">
        <v>3992</v>
      </c>
      <c r="C126" s="120" t="s">
        <v>6332</v>
      </c>
      <c r="D126" s="120" t="s">
        <v>10248</v>
      </c>
      <c r="E126" s="119" t="s">
        <v>6367</v>
      </c>
      <c r="F126" s="119" t="s">
        <v>10689</v>
      </c>
      <c r="G126" s="120" t="s">
        <v>10066</v>
      </c>
    </row>
    <row r="127" spans="1:7" ht="21" customHeight="1">
      <c r="A127" s="117" t="s">
        <v>1456</v>
      </c>
      <c r="B127" s="117" t="s">
        <v>3993</v>
      </c>
      <c r="C127" s="120" t="s">
        <v>6332</v>
      </c>
      <c r="D127" s="120" t="s">
        <v>5886</v>
      </c>
      <c r="E127" s="119" t="s">
        <v>6367</v>
      </c>
      <c r="F127" s="119" t="s">
        <v>3586</v>
      </c>
      <c r="G127" s="120" t="s">
        <v>1108</v>
      </c>
    </row>
    <row r="128" spans="1:7" ht="21" customHeight="1">
      <c r="A128" s="117" t="s">
        <v>1457</v>
      </c>
      <c r="B128" s="117" t="s">
        <v>3994</v>
      </c>
      <c r="C128" s="120" t="s">
        <v>983</v>
      </c>
      <c r="D128" s="120" t="s">
        <v>6924</v>
      </c>
      <c r="E128" s="119" t="s">
        <v>3322</v>
      </c>
      <c r="F128" s="119" t="s">
        <v>6956</v>
      </c>
      <c r="G128" s="120" t="s">
        <v>6981</v>
      </c>
    </row>
    <row r="129" spans="1:7" ht="21" customHeight="1">
      <c r="A129" s="117" t="s">
        <v>1458</v>
      </c>
      <c r="B129" s="117" t="s">
        <v>3995</v>
      </c>
      <c r="C129" s="120" t="s">
        <v>6332</v>
      </c>
      <c r="D129" s="120" t="s">
        <v>9101</v>
      </c>
      <c r="E129" s="119" t="s">
        <v>6367</v>
      </c>
      <c r="F129" s="119" t="s">
        <v>3601</v>
      </c>
      <c r="G129" s="120" t="s">
        <v>9021</v>
      </c>
    </row>
    <row r="130" spans="1:7" ht="21" customHeight="1">
      <c r="A130" s="117" t="s">
        <v>1459</v>
      </c>
      <c r="B130" s="117" t="s">
        <v>3996</v>
      </c>
      <c r="C130" s="120" t="s">
        <v>9243</v>
      </c>
      <c r="D130" s="120" t="s">
        <v>9244</v>
      </c>
      <c r="E130" s="119" t="s">
        <v>8910</v>
      </c>
      <c r="F130" s="119" t="s">
        <v>3613</v>
      </c>
      <c r="G130" s="120" t="s">
        <v>8764</v>
      </c>
    </row>
    <row r="131" spans="1:7" ht="21" customHeight="1">
      <c r="A131" s="117" t="s">
        <v>1460</v>
      </c>
      <c r="B131" s="117" t="s">
        <v>3997</v>
      </c>
      <c r="C131" s="120" t="s">
        <v>6332</v>
      </c>
      <c r="D131" s="120" t="s">
        <v>9104</v>
      </c>
      <c r="E131" s="119" t="s">
        <v>6367</v>
      </c>
      <c r="F131" s="119" t="s">
        <v>8595</v>
      </c>
      <c r="G131" s="120" t="s">
        <v>9502</v>
      </c>
    </row>
    <row r="132" spans="1:7" ht="21" customHeight="1">
      <c r="A132" s="117" t="s">
        <v>1461</v>
      </c>
      <c r="B132" s="117" t="s">
        <v>3998</v>
      </c>
      <c r="C132" s="120" t="s">
        <v>6332</v>
      </c>
      <c r="D132" s="120" t="s">
        <v>5887</v>
      </c>
      <c r="E132" s="119" t="s">
        <v>6367</v>
      </c>
      <c r="F132" s="119" t="s">
        <v>3681</v>
      </c>
      <c r="G132" s="120" t="s">
        <v>8623</v>
      </c>
    </row>
    <row r="133" spans="1:7" ht="21" customHeight="1">
      <c r="A133" s="117" t="s">
        <v>1462</v>
      </c>
      <c r="B133" s="117" t="s">
        <v>3999</v>
      </c>
      <c r="C133" s="120" t="s">
        <v>6332</v>
      </c>
      <c r="D133" s="120" t="s">
        <v>8546</v>
      </c>
      <c r="E133" s="119" t="s">
        <v>6367</v>
      </c>
      <c r="F133" s="119" t="s">
        <v>3782</v>
      </c>
      <c r="G133" s="120" t="s">
        <v>10250</v>
      </c>
    </row>
    <row r="134" spans="1:7" ht="21" customHeight="1">
      <c r="A134" s="117" t="s">
        <v>1463</v>
      </c>
      <c r="B134" s="117" t="s">
        <v>4000</v>
      </c>
      <c r="C134" s="120" t="s">
        <v>7231</v>
      </c>
      <c r="D134" s="120" t="s">
        <v>5888</v>
      </c>
      <c r="E134" s="119" t="s">
        <v>7418</v>
      </c>
      <c r="F134" s="119" t="s">
        <v>3623</v>
      </c>
      <c r="G134" s="120" t="s">
        <v>335</v>
      </c>
    </row>
    <row r="135" spans="1:7" ht="21" customHeight="1">
      <c r="A135" s="117" t="s">
        <v>1464</v>
      </c>
      <c r="B135" s="117" t="s">
        <v>4001</v>
      </c>
      <c r="C135" s="120" t="s">
        <v>7231</v>
      </c>
      <c r="D135" s="120" t="s">
        <v>5889</v>
      </c>
      <c r="E135" s="119" t="s">
        <v>7418</v>
      </c>
      <c r="F135" s="119" t="s">
        <v>3729</v>
      </c>
      <c r="G135" s="120" t="s">
        <v>6987</v>
      </c>
    </row>
    <row r="136" spans="1:7" ht="21" customHeight="1">
      <c r="A136" s="117" t="s">
        <v>1465</v>
      </c>
      <c r="B136" s="117" t="s">
        <v>4002</v>
      </c>
      <c r="C136" s="120" t="s">
        <v>7231</v>
      </c>
      <c r="D136" s="120" t="s">
        <v>5890</v>
      </c>
      <c r="E136" s="119" t="s">
        <v>7418</v>
      </c>
      <c r="F136" s="119" t="s">
        <v>3730</v>
      </c>
      <c r="G136" s="120" t="s">
        <v>6987</v>
      </c>
    </row>
    <row r="137" spans="1:7" ht="21" customHeight="1">
      <c r="A137" s="117" t="s">
        <v>1466</v>
      </c>
      <c r="B137" s="117" t="s">
        <v>4003</v>
      </c>
      <c r="C137" s="120" t="s">
        <v>7231</v>
      </c>
      <c r="D137" s="120" t="s">
        <v>8582</v>
      </c>
      <c r="E137" s="119" t="s">
        <v>7418</v>
      </c>
      <c r="F137" s="119" t="s">
        <v>3657</v>
      </c>
      <c r="G137" s="120" t="s">
        <v>8621</v>
      </c>
    </row>
    <row r="138" spans="1:7" ht="21" customHeight="1">
      <c r="A138" s="117" t="s">
        <v>1467</v>
      </c>
      <c r="B138" s="117" t="s">
        <v>4004</v>
      </c>
      <c r="C138" s="120" t="s">
        <v>7231</v>
      </c>
      <c r="D138" s="120" t="s">
        <v>9526</v>
      </c>
      <c r="E138" s="119" t="s">
        <v>7418</v>
      </c>
      <c r="F138" s="119" t="s">
        <v>9537</v>
      </c>
      <c r="G138" s="120" t="s">
        <v>8619</v>
      </c>
    </row>
    <row r="139" spans="1:7" ht="21" customHeight="1">
      <c r="A139" s="117" t="s">
        <v>1469</v>
      </c>
      <c r="B139" s="117" t="s">
        <v>4006</v>
      </c>
      <c r="C139" s="120" t="s">
        <v>8528</v>
      </c>
      <c r="D139" s="120" t="s">
        <v>9085</v>
      </c>
      <c r="E139" s="119" t="s">
        <v>7418</v>
      </c>
      <c r="F139" s="119" t="s">
        <v>3672</v>
      </c>
      <c r="G139" s="120" t="s">
        <v>247</v>
      </c>
    </row>
    <row r="140" spans="1:7" ht="21" customHeight="1">
      <c r="A140" s="117" t="s">
        <v>1470</v>
      </c>
      <c r="B140" s="117" t="s">
        <v>4007</v>
      </c>
      <c r="C140" s="120" t="s">
        <v>8528</v>
      </c>
      <c r="D140" s="120" t="s">
        <v>10286</v>
      </c>
      <c r="E140" s="119" t="s">
        <v>7418</v>
      </c>
      <c r="F140" s="119" t="s">
        <v>3646</v>
      </c>
      <c r="G140" s="120" t="s">
        <v>247</v>
      </c>
    </row>
    <row r="141" spans="1:7" ht="21" customHeight="1">
      <c r="A141" s="117" t="s">
        <v>1471</v>
      </c>
      <c r="B141" s="117" t="s">
        <v>4008</v>
      </c>
      <c r="C141" s="120" t="s">
        <v>8869</v>
      </c>
      <c r="D141" s="120" t="s">
        <v>10316</v>
      </c>
      <c r="E141" s="119" t="s">
        <v>8905</v>
      </c>
      <c r="F141" s="119" t="s">
        <v>3616</v>
      </c>
      <c r="G141" s="120" t="s">
        <v>10250</v>
      </c>
    </row>
    <row r="142" spans="1:7" ht="21" customHeight="1">
      <c r="A142" s="117" t="s">
        <v>1472</v>
      </c>
      <c r="B142" s="117" t="s">
        <v>4009</v>
      </c>
      <c r="C142" s="120" t="s">
        <v>7231</v>
      </c>
      <c r="D142" s="120" t="s">
        <v>9452</v>
      </c>
      <c r="E142" s="119" t="s">
        <v>7418</v>
      </c>
      <c r="F142" s="119" t="s">
        <v>3630</v>
      </c>
      <c r="G142" s="120" t="s">
        <v>8623</v>
      </c>
    </row>
    <row r="143" spans="1:7" ht="21" customHeight="1">
      <c r="A143" s="117" t="s">
        <v>1473</v>
      </c>
      <c r="B143" s="117" t="s">
        <v>4010</v>
      </c>
      <c r="C143" s="120" t="s">
        <v>7344</v>
      </c>
      <c r="D143" s="120" t="s">
        <v>11003</v>
      </c>
      <c r="E143" s="119" t="s">
        <v>7419</v>
      </c>
      <c r="F143" s="119" t="s">
        <v>3611</v>
      </c>
      <c r="G143" s="120" t="s">
        <v>1146</v>
      </c>
    </row>
    <row r="144" spans="1:7" ht="21" customHeight="1">
      <c r="A144" s="117" t="s">
        <v>1474</v>
      </c>
      <c r="B144" s="117" t="s">
        <v>4011</v>
      </c>
      <c r="C144" s="120" t="s">
        <v>7344</v>
      </c>
      <c r="D144" s="120" t="s">
        <v>5891</v>
      </c>
      <c r="E144" s="119" t="s">
        <v>7419</v>
      </c>
      <c r="F144" s="119" t="s">
        <v>3596</v>
      </c>
      <c r="G144" s="120" t="s">
        <v>1160</v>
      </c>
    </row>
    <row r="145" spans="1:7" ht="21" customHeight="1">
      <c r="A145" s="117" t="s">
        <v>1475</v>
      </c>
      <c r="B145" s="117" t="s">
        <v>4012</v>
      </c>
      <c r="C145" s="120" t="s">
        <v>983</v>
      </c>
      <c r="D145" s="120" t="s">
        <v>7360</v>
      </c>
      <c r="E145" s="119" t="s">
        <v>3322</v>
      </c>
      <c r="F145" s="119" t="s">
        <v>7368</v>
      </c>
      <c r="G145" s="120" t="s">
        <v>9300</v>
      </c>
    </row>
    <row r="146" spans="1:7" ht="21" customHeight="1">
      <c r="A146" s="117" t="s">
        <v>1476</v>
      </c>
      <c r="B146" s="117" t="s">
        <v>4013</v>
      </c>
      <c r="C146" s="120" t="s">
        <v>7231</v>
      </c>
      <c r="D146" s="120" t="s">
        <v>5892</v>
      </c>
      <c r="E146" s="119" t="s">
        <v>7418</v>
      </c>
      <c r="F146" s="119" t="s">
        <v>5730</v>
      </c>
      <c r="G146" s="120" t="s">
        <v>333</v>
      </c>
    </row>
    <row r="147" spans="1:7" ht="21" customHeight="1">
      <c r="A147" s="117" t="s">
        <v>1477</v>
      </c>
      <c r="B147" s="117" t="s">
        <v>4014</v>
      </c>
      <c r="C147" s="120" t="s">
        <v>7231</v>
      </c>
      <c r="D147" s="120" t="s">
        <v>8580</v>
      </c>
      <c r="E147" s="119" t="s">
        <v>7418</v>
      </c>
      <c r="F147" s="119" t="s">
        <v>3707</v>
      </c>
      <c r="G147" s="120" t="s">
        <v>8621</v>
      </c>
    </row>
    <row r="148" spans="1:7" ht="21" customHeight="1">
      <c r="A148" s="117" t="s">
        <v>1478</v>
      </c>
      <c r="B148" s="117" t="s">
        <v>4015</v>
      </c>
      <c r="C148" s="120" t="s">
        <v>6512</v>
      </c>
      <c r="D148" s="120" t="s">
        <v>9510</v>
      </c>
      <c r="E148" s="119" t="s">
        <v>3329</v>
      </c>
      <c r="F148" s="119" t="s">
        <v>3626</v>
      </c>
      <c r="G148" s="120" t="s">
        <v>10250</v>
      </c>
    </row>
    <row r="149" spans="1:7" ht="21" customHeight="1">
      <c r="A149" s="117" t="s">
        <v>1479</v>
      </c>
      <c r="B149" s="117" t="s">
        <v>4016</v>
      </c>
      <c r="C149" s="120" t="s">
        <v>6512</v>
      </c>
      <c r="D149" s="120" t="s">
        <v>10426</v>
      </c>
      <c r="E149" s="119" t="s">
        <v>3329</v>
      </c>
      <c r="F149" s="119" t="s">
        <v>10694</v>
      </c>
      <c r="G149" s="120" t="s">
        <v>10263</v>
      </c>
    </row>
    <row r="150" spans="1:7" ht="21" customHeight="1">
      <c r="A150" s="117" t="s">
        <v>1480</v>
      </c>
      <c r="B150" s="117" t="s">
        <v>4017</v>
      </c>
      <c r="C150" s="120" t="s">
        <v>998</v>
      </c>
      <c r="D150" s="120" t="s">
        <v>5893</v>
      </c>
      <c r="E150" s="119" t="s">
        <v>3329</v>
      </c>
      <c r="F150" s="119" t="s">
        <v>3733</v>
      </c>
      <c r="G150" s="120" t="s">
        <v>923</v>
      </c>
    </row>
    <row r="151" spans="1:7" ht="21" customHeight="1">
      <c r="A151" s="117" t="s">
        <v>1481</v>
      </c>
      <c r="B151" s="117" t="s">
        <v>4018</v>
      </c>
      <c r="C151" s="120" t="s">
        <v>998</v>
      </c>
      <c r="D151" s="120" t="s">
        <v>10438</v>
      </c>
      <c r="E151" s="119" t="s">
        <v>3329</v>
      </c>
      <c r="F151" s="119" t="s">
        <v>10696</v>
      </c>
      <c r="G151" s="120" t="s">
        <v>1170</v>
      </c>
    </row>
    <row r="152" spans="1:7" ht="21" customHeight="1">
      <c r="A152" s="117" t="s">
        <v>1482</v>
      </c>
      <c r="B152" s="117" t="s">
        <v>4019</v>
      </c>
      <c r="C152" s="120" t="s">
        <v>998</v>
      </c>
      <c r="D152" s="120" t="s">
        <v>9490</v>
      </c>
      <c r="E152" s="119" t="s">
        <v>3329</v>
      </c>
      <c r="F152" s="119" t="s">
        <v>3698</v>
      </c>
      <c r="G152" s="120" t="s">
        <v>9471</v>
      </c>
    </row>
    <row r="153" spans="1:7" ht="21" customHeight="1">
      <c r="A153" s="117" t="s">
        <v>1483</v>
      </c>
      <c r="B153" s="117" t="s">
        <v>4020</v>
      </c>
      <c r="C153" s="120" t="s">
        <v>8529</v>
      </c>
      <c r="D153" s="120" t="s">
        <v>10429</v>
      </c>
      <c r="E153" s="119" t="s">
        <v>3329</v>
      </c>
      <c r="F153" s="119" t="s">
        <v>3749</v>
      </c>
      <c r="G153" s="120" t="s">
        <v>8619</v>
      </c>
    </row>
    <row r="154" spans="1:7" ht="21" customHeight="1">
      <c r="A154" s="117" t="s">
        <v>1484</v>
      </c>
      <c r="B154" s="117" t="s">
        <v>4021</v>
      </c>
      <c r="C154" s="120" t="s">
        <v>998</v>
      </c>
      <c r="D154" s="120" t="s">
        <v>5894</v>
      </c>
      <c r="E154" s="119" t="s">
        <v>3329</v>
      </c>
      <c r="F154" s="119" t="s">
        <v>3698</v>
      </c>
      <c r="G154" s="120" t="s">
        <v>6441</v>
      </c>
    </row>
    <row r="155" spans="1:7" ht="21" customHeight="1">
      <c r="A155" s="117" t="s">
        <v>1485</v>
      </c>
      <c r="B155" s="117" t="s">
        <v>4022</v>
      </c>
      <c r="C155" s="120" t="s">
        <v>1001</v>
      </c>
      <c r="D155" s="120" t="s">
        <v>9097</v>
      </c>
      <c r="E155" s="119" t="s">
        <v>1253</v>
      </c>
      <c r="F155" s="119" t="s">
        <v>9415</v>
      </c>
      <c r="G155" s="120" t="s">
        <v>1159</v>
      </c>
    </row>
    <row r="156" spans="1:7" ht="21" customHeight="1">
      <c r="A156" s="117" t="s">
        <v>1486</v>
      </c>
      <c r="B156" s="117" t="s">
        <v>4023</v>
      </c>
      <c r="C156" s="120" t="s">
        <v>998</v>
      </c>
      <c r="D156" s="120" t="s">
        <v>7233</v>
      </c>
      <c r="E156" s="119" t="s">
        <v>3329</v>
      </c>
      <c r="F156" s="119" t="s">
        <v>3616</v>
      </c>
      <c r="G156" s="120" t="s">
        <v>6343</v>
      </c>
    </row>
    <row r="157" spans="1:7" ht="21" customHeight="1">
      <c r="A157" s="117" t="s">
        <v>1487</v>
      </c>
      <c r="B157" s="117" t="s">
        <v>4024</v>
      </c>
      <c r="C157" s="120" t="s">
        <v>998</v>
      </c>
      <c r="D157" s="120" t="s">
        <v>7480</v>
      </c>
      <c r="E157" s="119" t="s">
        <v>3329</v>
      </c>
      <c r="F157" s="119" t="s">
        <v>7483</v>
      </c>
      <c r="G157" s="120" t="s">
        <v>8621</v>
      </c>
    </row>
    <row r="158" spans="1:7" ht="21" customHeight="1">
      <c r="A158" s="117" t="s">
        <v>1488</v>
      </c>
      <c r="B158" s="117" t="s">
        <v>4025</v>
      </c>
      <c r="C158" s="120" t="s">
        <v>982</v>
      </c>
      <c r="D158" s="120" t="s">
        <v>5895</v>
      </c>
      <c r="E158" s="119" t="s">
        <v>3315</v>
      </c>
      <c r="F158" s="119" t="s">
        <v>3642</v>
      </c>
      <c r="G158" s="120" t="s">
        <v>335</v>
      </c>
    </row>
    <row r="159" spans="1:7" ht="21" customHeight="1">
      <c r="A159" s="117" t="s">
        <v>1489</v>
      </c>
      <c r="B159" s="117" t="s">
        <v>4026</v>
      </c>
      <c r="C159" s="120" t="s">
        <v>998</v>
      </c>
      <c r="D159" s="120" t="s">
        <v>6925</v>
      </c>
      <c r="E159" s="119" t="s">
        <v>3329</v>
      </c>
      <c r="F159" s="119" t="s">
        <v>6958</v>
      </c>
      <c r="G159" s="120" t="s">
        <v>8620</v>
      </c>
    </row>
    <row r="160" spans="1:7" ht="21" customHeight="1">
      <c r="A160" s="117" t="s">
        <v>1490</v>
      </c>
      <c r="B160" s="117" t="s">
        <v>4027</v>
      </c>
      <c r="C160" s="120" t="s">
        <v>998</v>
      </c>
      <c r="D160" s="120" t="s">
        <v>5896</v>
      </c>
      <c r="E160" s="119" t="s">
        <v>3329</v>
      </c>
      <c r="F160" s="119" t="s">
        <v>3599</v>
      </c>
      <c r="G160" s="120" t="s">
        <v>2215</v>
      </c>
    </row>
    <row r="161" spans="1:7" ht="21" customHeight="1">
      <c r="A161" s="117" t="s">
        <v>1491</v>
      </c>
      <c r="B161" s="117" t="s">
        <v>4028</v>
      </c>
      <c r="C161" s="120" t="s">
        <v>9164</v>
      </c>
      <c r="D161" s="120" t="s">
        <v>9165</v>
      </c>
      <c r="E161" s="119" t="s">
        <v>6367</v>
      </c>
      <c r="F161" s="119" t="s">
        <v>3717</v>
      </c>
      <c r="G161" s="120" t="s">
        <v>1146</v>
      </c>
    </row>
    <row r="162" spans="1:7" ht="21" customHeight="1">
      <c r="A162" s="117" t="s">
        <v>1492</v>
      </c>
      <c r="B162" s="117" t="s">
        <v>4029</v>
      </c>
      <c r="C162" s="120" t="s">
        <v>6332</v>
      </c>
      <c r="D162" s="120" t="s">
        <v>7484</v>
      </c>
      <c r="E162" s="119" t="s">
        <v>6367</v>
      </c>
      <c r="F162" s="119" t="s">
        <v>7505</v>
      </c>
      <c r="G162" s="120" t="s">
        <v>10250</v>
      </c>
    </row>
    <row r="163" spans="1:7" ht="21" customHeight="1">
      <c r="A163" s="117" t="s">
        <v>1493</v>
      </c>
      <c r="B163" s="117" t="s">
        <v>4030</v>
      </c>
      <c r="C163" s="120" t="s">
        <v>6332</v>
      </c>
      <c r="D163" s="120" t="s">
        <v>8959</v>
      </c>
      <c r="E163" s="119" t="s">
        <v>6367</v>
      </c>
      <c r="F163" s="119" t="s">
        <v>5749</v>
      </c>
      <c r="G163" s="120" t="s">
        <v>2214</v>
      </c>
    </row>
    <row r="164" spans="1:7" ht="21" customHeight="1">
      <c r="A164" s="117" t="s">
        <v>1494</v>
      </c>
      <c r="B164" s="117" t="s">
        <v>4031</v>
      </c>
      <c r="C164" s="120" t="s">
        <v>998</v>
      </c>
      <c r="D164" s="120" t="s">
        <v>6437</v>
      </c>
      <c r="E164" s="119" t="s">
        <v>3329</v>
      </c>
      <c r="F164" s="119" t="s">
        <v>3690</v>
      </c>
      <c r="G164" s="120" t="s">
        <v>6339</v>
      </c>
    </row>
    <row r="165" spans="1:7" ht="21" customHeight="1">
      <c r="A165" s="117" t="s">
        <v>1495</v>
      </c>
      <c r="B165" s="117" t="s">
        <v>4032</v>
      </c>
      <c r="C165" s="120" t="s">
        <v>8529</v>
      </c>
      <c r="D165" s="120" t="s">
        <v>10431</v>
      </c>
      <c r="E165" s="119" t="s">
        <v>3329</v>
      </c>
      <c r="F165" s="119" t="s">
        <v>3599</v>
      </c>
      <c r="G165" s="120" t="s">
        <v>8619</v>
      </c>
    </row>
    <row r="166" spans="1:7" ht="21" customHeight="1">
      <c r="A166" s="117" t="s">
        <v>1496</v>
      </c>
      <c r="B166" s="117" t="s">
        <v>4033</v>
      </c>
      <c r="C166" s="120" t="s">
        <v>998</v>
      </c>
      <c r="D166" s="120" t="s">
        <v>10432</v>
      </c>
      <c r="E166" s="119" t="s">
        <v>3329</v>
      </c>
      <c r="F166" s="119" t="s">
        <v>3739</v>
      </c>
      <c r="G166" s="120" t="s">
        <v>1170</v>
      </c>
    </row>
    <row r="167" spans="1:7" ht="21" customHeight="1">
      <c r="A167" s="117" t="s">
        <v>1497</v>
      </c>
      <c r="B167" s="117" t="s">
        <v>4034</v>
      </c>
      <c r="C167" s="120" t="s">
        <v>996</v>
      </c>
      <c r="D167" s="120" t="s">
        <v>5897</v>
      </c>
      <c r="E167" s="119" t="s">
        <v>3330</v>
      </c>
      <c r="F167" s="119" t="s">
        <v>3649</v>
      </c>
      <c r="G167" s="120" t="s">
        <v>6985</v>
      </c>
    </row>
    <row r="168" spans="1:7" ht="21" customHeight="1">
      <c r="A168" s="117" t="s">
        <v>1498</v>
      </c>
      <c r="B168" s="117" t="s">
        <v>4035</v>
      </c>
      <c r="C168" s="120" t="s">
        <v>996</v>
      </c>
      <c r="D168" s="120" t="s">
        <v>9474</v>
      </c>
      <c r="E168" s="119" t="s">
        <v>3330</v>
      </c>
      <c r="F168" s="119" t="s">
        <v>9491</v>
      </c>
      <c r="G168" s="120" t="s">
        <v>7246</v>
      </c>
    </row>
    <row r="169" spans="1:7" ht="21" customHeight="1">
      <c r="A169" s="117" t="s">
        <v>1499</v>
      </c>
      <c r="B169" s="117" t="s">
        <v>4036</v>
      </c>
      <c r="C169" s="120" t="s">
        <v>6512</v>
      </c>
      <c r="D169" s="120" t="s">
        <v>9512</v>
      </c>
      <c r="E169" s="119" t="s">
        <v>3329</v>
      </c>
      <c r="F169" s="119" t="s">
        <v>3611</v>
      </c>
      <c r="G169" s="120" t="s">
        <v>8620</v>
      </c>
    </row>
    <row r="170" spans="1:7" ht="21" customHeight="1">
      <c r="A170" s="117" t="s">
        <v>1500</v>
      </c>
      <c r="B170" s="117" t="s">
        <v>4037</v>
      </c>
      <c r="C170" s="120" t="s">
        <v>991</v>
      </c>
      <c r="D170" s="120" t="s">
        <v>5898</v>
      </c>
      <c r="E170" s="119" t="s">
        <v>3332</v>
      </c>
      <c r="F170" s="119" t="s">
        <v>3697</v>
      </c>
      <c r="G170" s="120" t="s">
        <v>333</v>
      </c>
    </row>
    <row r="171" spans="1:7" ht="21" customHeight="1">
      <c r="A171" s="117" t="s">
        <v>1501</v>
      </c>
      <c r="B171" s="117" t="s">
        <v>4038</v>
      </c>
      <c r="C171" s="120" t="s">
        <v>990</v>
      </c>
      <c r="D171" s="120" t="s">
        <v>5899</v>
      </c>
      <c r="E171" s="119" t="s">
        <v>3331</v>
      </c>
      <c r="F171" s="119" t="s">
        <v>5731</v>
      </c>
      <c r="G171" s="120" t="s">
        <v>1170</v>
      </c>
    </row>
    <row r="172" spans="1:7" ht="21" customHeight="1">
      <c r="A172" s="117" t="s">
        <v>1502</v>
      </c>
      <c r="B172" s="117" t="s">
        <v>4039</v>
      </c>
      <c r="C172" s="120" t="s">
        <v>990</v>
      </c>
      <c r="D172" s="120" t="s">
        <v>10269</v>
      </c>
      <c r="E172" s="119" t="s">
        <v>3331</v>
      </c>
      <c r="F172" s="119" t="s">
        <v>10701</v>
      </c>
      <c r="G172" s="120" t="s">
        <v>1160</v>
      </c>
    </row>
    <row r="173" spans="1:7" ht="21" customHeight="1">
      <c r="A173" s="117" t="s">
        <v>1503</v>
      </c>
      <c r="B173" s="117" t="s">
        <v>4040</v>
      </c>
      <c r="C173" s="120" t="s">
        <v>990</v>
      </c>
      <c r="D173" s="120" t="s">
        <v>10293</v>
      </c>
      <c r="E173" s="119" t="s">
        <v>3331</v>
      </c>
      <c r="F173" s="119" t="s">
        <v>10703</v>
      </c>
      <c r="G173" s="120" t="s">
        <v>10295</v>
      </c>
    </row>
    <row r="174" spans="1:7" ht="21" customHeight="1">
      <c r="A174" s="117" t="s">
        <v>1504</v>
      </c>
      <c r="B174" s="117" t="s">
        <v>4041</v>
      </c>
      <c r="C174" s="120" t="s">
        <v>990</v>
      </c>
      <c r="D174" s="120" t="s">
        <v>8556</v>
      </c>
      <c r="E174" s="119" t="s">
        <v>3331</v>
      </c>
      <c r="F174" s="119" t="s">
        <v>8554</v>
      </c>
      <c r="G174" s="120" t="s">
        <v>8621</v>
      </c>
    </row>
    <row r="175" spans="1:7" ht="21" customHeight="1">
      <c r="A175" s="117" t="s">
        <v>1505</v>
      </c>
      <c r="B175" s="117" t="s">
        <v>4042</v>
      </c>
      <c r="C175" s="120" t="s">
        <v>988</v>
      </c>
      <c r="D175" s="120" t="s">
        <v>10468</v>
      </c>
      <c r="E175" s="119" t="s">
        <v>1247</v>
      </c>
      <c r="F175" s="119" t="s">
        <v>10469</v>
      </c>
      <c r="G175" s="120" t="s">
        <v>8619</v>
      </c>
    </row>
    <row r="176" spans="1:7" ht="21" customHeight="1">
      <c r="A176" s="117" t="s">
        <v>1506</v>
      </c>
      <c r="B176" s="117" t="s">
        <v>4043</v>
      </c>
      <c r="C176" s="120" t="s">
        <v>985</v>
      </c>
      <c r="D176" s="120" t="s">
        <v>11041</v>
      </c>
      <c r="E176" s="119" t="s">
        <v>3325</v>
      </c>
      <c r="F176" s="119" t="s">
        <v>10838</v>
      </c>
      <c r="G176" s="120" t="s">
        <v>8619</v>
      </c>
    </row>
    <row r="177" spans="1:7" ht="21" customHeight="1">
      <c r="A177" s="117" t="s">
        <v>1507</v>
      </c>
      <c r="B177" s="117" t="s">
        <v>4044</v>
      </c>
      <c r="C177" s="120" t="s">
        <v>985</v>
      </c>
      <c r="D177" s="120" t="s">
        <v>9303</v>
      </c>
      <c r="E177" s="119" t="s">
        <v>3325</v>
      </c>
      <c r="F177" s="119" t="s">
        <v>3650</v>
      </c>
      <c r="G177" s="120" t="s">
        <v>8619</v>
      </c>
    </row>
    <row r="178" spans="1:7" ht="21" customHeight="1">
      <c r="A178" s="117" t="s">
        <v>1508</v>
      </c>
      <c r="B178" s="117" t="s">
        <v>4045</v>
      </c>
      <c r="C178" s="120" t="s">
        <v>984</v>
      </c>
      <c r="D178" s="120" t="s">
        <v>5900</v>
      </c>
      <c r="E178" s="119" t="s">
        <v>1120</v>
      </c>
      <c r="F178" s="119" t="s">
        <v>3662</v>
      </c>
      <c r="G178" s="120" t="s">
        <v>1180</v>
      </c>
    </row>
    <row r="179" spans="1:7" ht="21" customHeight="1">
      <c r="A179" s="117" t="s">
        <v>1509</v>
      </c>
      <c r="B179" s="117" t="s">
        <v>4046</v>
      </c>
      <c r="C179" s="120" t="s">
        <v>990</v>
      </c>
      <c r="D179" s="120" t="s">
        <v>5901</v>
      </c>
      <c r="E179" s="119" t="s">
        <v>3331</v>
      </c>
      <c r="F179" s="119" t="s">
        <v>3623</v>
      </c>
      <c r="G179" s="120" t="s">
        <v>247</v>
      </c>
    </row>
    <row r="180" spans="1:7" ht="21" customHeight="1">
      <c r="A180" s="117" t="s">
        <v>1510</v>
      </c>
      <c r="B180" s="117" t="s">
        <v>4047</v>
      </c>
      <c r="C180" s="120" t="s">
        <v>994</v>
      </c>
      <c r="D180" s="120" t="s">
        <v>10564</v>
      </c>
      <c r="E180" s="119" t="s">
        <v>3340</v>
      </c>
      <c r="F180" s="119" t="s">
        <v>3592</v>
      </c>
      <c r="G180" s="120" t="s">
        <v>10522</v>
      </c>
    </row>
    <row r="181" spans="1:7" ht="21" customHeight="1">
      <c r="A181" s="117" t="s">
        <v>1511</v>
      </c>
      <c r="B181" s="117" t="s">
        <v>4048</v>
      </c>
      <c r="C181" s="120" t="s">
        <v>990</v>
      </c>
      <c r="D181" s="120" t="s">
        <v>6411</v>
      </c>
      <c r="E181" s="119" t="s">
        <v>3331</v>
      </c>
      <c r="F181" s="119" t="s">
        <v>6417</v>
      </c>
      <c r="G181" s="120" t="s">
        <v>8983</v>
      </c>
    </row>
    <row r="182" spans="1:7" ht="21" customHeight="1">
      <c r="A182" s="117" t="s">
        <v>1511</v>
      </c>
      <c r="B182" s="117" t="s">
        <v>4048</v>
      </c>
      <c r="C182" s="120" t="s">
        <v>3334</v>
      </c>
      <c r="D182" s="120" t="s">
        <v>6411</v>
      </c>
      <c r="E182" s="119" t="s">
        <v>3442</v>
      </c>
      <c r="F182" s="119" t="s">
        <v>6417</v>
      </c>
      <c r="G182" s="120" t="s">
        <v>9142</v>
      </c>
    </row>
    <row r="183" spans="1:7" ht="21" customHeight="1">
      <c r="A183" s="117" t="s">
        <v>1512</v>
      </c>
      <c r="B183" s="117" t="s">
        <v>4049</v>
      </c>
      <c r="C183" s="120" t="s">
        <v>991</v>
      </c>
      <c r="D183" s="120" t="s">
        <v>5902</v>
      </c>
      <c r="E183" s="119" t="s">
        <v>3332</v>
      </c>
      <c r="F183" s="119" t="s">
        <v>3698</v>
      </c>
      <c r="G183" s="120" t="s">
        <v>247</v>
      </c>
    </row>
    <row r="184" spans="1:7" ht="21" customHeight="1">
      <c r="A184" s="117" t="s">
        <v>1513</v>
      </c>
      <c r="B184" s="117" t="s">
        <v>4050</v>
      </c>
      <c r="C184" s="120" t="s">
        <v>987</v>
      </c>
      <c r="D184" s="120" t="s">
        <v>10708</v>
      </c>
      <c r="E184" s="119" t="s">
        <v>3318</v>
      </c>
      <c r="F184" s="119" t="s">
        <v>9412</v>
      </c>
      <c r="G184" s="120" t="s">
        <v>1146</v>
      </c>
    </row>
    <row r="185" spans="1:7" ht="21" customHeight="1">
      <c r="A185" s="117" t="s">
        <v>1514</v>
      </c>
      <c r="B185" s="117" t="s">
        <v>4051</v>
      </c>
      <c r="C185" s="120" t="s">
        <v>990</v>
      </c>
      <c r="D185" s="120" t="s">
        <v>5903</v>
      </c>
      <c r="E185" s="119" t="s">
        <v>3331</v>
      </c>
      <c r="F185" s="119" t="s">
        <v>3692</v>
      </c>
      <c r="G185" s="120" t="s">
        <v>1107</v>
      </c>
    </row>
    <row r="186" spans="1:7" ht="21" customHeight="1">
      <c r="A186" s="117" t="s">
        <v>1515</v>
      </c>
      <c r="B186" s="117" t="s">
        <v>4052</v>
      </c>
      <c r="C186" s="120" t="s">
        <v>994</v>
      </c>
      <c r="D186" s="120" t="s">
        <v>10566</v>
      </c>
      <c r="E186" s="119" t="s">
        <v>3340</v>
      </c>
      <c r="F186" s="119" t="s">
        <v>10709</v>
      </c>
      <c r="G186" s="120" t="s">
        <v>1146</v>
      </c>
    </row>
    <row r="187" spans="1:7" ht="21" customHeight="1">
      <c r="A187" s="117" t="s">
        <v>1516</v>
      </c>
      <c r="B187" s="117" t="s">
        <v>4053</v>
      </c>
      <c r="C187" s="120" t="s">
        <v>990</v>
      </c>
      <c r="D187" s="120" t="s">
        <v>5904</v>
      </c>
      <c r="E187" s="119" t="s">
        <v>3331</v>
      </c>
      <c r="F187" s="119" t="s">
        <v>3693</v>
      </c>
      <c r="G187" s="120" t="s">
        <v>8625</v>
      </c>
    </row>
    <row r="188" spans="1:7" ht="21" customHeight="1">
      <c r="A188" s="117" t="s">
        <v>1516</v>
      </c>
      <c r="B188" s="117" t="s">
        <v>4053</v>
      </c>
      <c r="C188" s="120" t="s">
        <v>3334</v>
      </c>
      <c r="D188" s="120" t="s">
        <v>5904</v>
      </c>
      <c r="E188" s="119" t="s">
        <v>3403</v>
      </c>
      <c r="F188" s="119" t="s">
        <v>3693</v>
      </c>
      <c r="G188" s="120" t="s">
        <v>8806</v>
      </c>
    </row>
    <row r="189" spans="1:7" ht="21" customHeight="1">
      <c r="A189" s="117" t="s">
        <v>1516</v>
      </c>
      <c r="B189" s="117" t="s">
        <v>4053</v>
      </c>
      <c r="C189" s="120" t="s">
        <v>10608</v>
      </c>
      <c r="D189" s="120" t="s">
        <v>10711</v>
      </c>
      <c r="E189" s="119" t="s">
        <v>10712</v>
      </c>
      <c r="F189" s="119" t="s">
        <v>3693</v>
      </c>
      <c r="G189" s="120" t="s">
        <v>6043</v>
      </c>
    </row>
    <row r="190" spans="1:7" ht="21" customHeight="1">
      <c r="A190" s="117" t="s">
        <v>1517</v>
      </c>
      <c r="B190" s="117" t="s">
        <v>4054</v>
      </c>
      <c r="C190" s="120" t="s">
        <v>990</v>
      </c>
      <c r="D190" s="120" t="s">
        <v>5905</v>
      </c>
      <c r="E190" s="119" t="s">
        <v>3331</v>
      </c>
      <c r="F190" s="119" t="s">
        <v>3661</v>
      </c>
      <c r="G190" s="120" t="s">
        <v>1170</v>
      </c>
    </row>
    <row r="191" spans="1:7" ht="21" customHeight="1">
      <c r="A191" s="117" t="s">
        <v>1518</v>
      </c>
      <c r="B191" s="117" t="s">
        <v>4055</v>
      </c>
      <c r="C191" s="120" t="s">
        <v>990</v>
      </c>
      <c r="D191" s="120" t="s">
        <v>5906</v>
      </c>
      <c r="E191" s="119" t="s">
        <v>3331</v>
      </c>
      <c r="F191" s="119" t="s">
        <v>3694</v>
      </c>
      <c r="G191" s="120" t="s">
        <v>6339</v>
      </c>
    </row>
    <row r="192" spans="1:7" ht="21" customHeight="1">
      <c r="A192" s="117" t="s">
        <v>1519</v>
      </c>
      <c r="B192" s="117" t="s">
        <v>4056</v>
      </c>
      <c r="C192" s="120" t="s">
        <v>990</v>
      </c>
      <c r="D192" s="120" t="s">
        <v>6438</v>
      </c>
      <c r="E192" s="119" t="s">
        <v>3331</v>
      </c>
      <c r="F192" s="119" t="s">
        <v>3592</v>
      </c>
      <c r="G192" s="120" t="s">
        <v>1109</v>
      </c>
    </row>
    <row r="193" spans="1:7" ht="21" customHeight="1">
      <c r="A193" s="117" t="s">
        <v>1520</v>
      </c>
      <c r="B193" s="117" t="s">
        <v>4057</v>
      </c>
      <c r="C193" s="120" t="s">
        <v>990</v>
      </c>
      <c r="D193" s="120" t="s">
        <v>5907</v>
      </c>
      <c r="E193" s="119" t="s">
        <v>3331</v>
      </c>
      <c r="F193" s="119" t="s">
        <v>3695</v>
      </c>
      <c r="G193" s="120" t="s">
        <v>8622</v>
      </c>
    </row>
    <row r="194" spans="1:7" ht="21" customHeight="1">
      <c r="A194" s="117" t="s">
        <v>1521</v>
      </c>
      <c r="B194" s="117" t="s">
        <v>4058</v>
      </c>
      <c r="C194" s="120" t="s">
        <v>735</v>
      </c>
      <c r="D194" s="120" t="s">
        <v>5908</v>
      </c>
      <c r="E194" s="119" t="s">
        <v>3335</v>
      </c>
      <c r="F194" s="119" t="s">
        <v>3685</v>
      </c>
      <c r="G194" s="120" t="s">
        <v>6987</v>
      </c>
    </row>
    <row r="195" spans="1:7" ht="21" customHeight="1">
      <c r="A195" s="117" t="s">
        <v>1522</v>
      </c>
      <c r="B195" s="117" t="s">
        <v>4059</v>
      </c>
      <c r="C195" s="120" t="s">
        <v>735</v>
      </c>
      <c r="D195" s="120" t="s">
        <v>5909</v>
      </c>
      <c r="E195" s="119" t="s">
        <v>3335</v>
      </c>
      <c r="F195" s="119" t="s">
        <v>3686</v>
      </c>
      <c r="G195" s="120" t="s">
        <v>8625</v>
      </c>
    </row>
    <row r="196" spans="1:7" ht="21" customHeight="1">
      <c r="A196" s="117" t="s">
        <v>1523</v>
      </c>
      <c r="B196" s="117" t="s">
        <v>4060</v>
      </c>
      <c r="C196" s="120" t="s">
        <v>735</v>
      </c>
      <c r="D196" s="120" t="s">
        <v>8552</v>
      </c>
      <c r="E196" s="119" t="s">
        <v>3335</v>
      </c>
      <c r="F196" s="119" t="s">
        <v>3644</v>
      </c>
      <c r="G196" s="120" t="s">
        <v>6343</v>
      </c>
    </row>
    <row r="197" spans="1:7" ht="21" customHeight="1">
      <c r="A197" s="117" t="s">
        <v>1524</v>
      </c>
      <c r="B197" s="117" t="s">
        <v>4061</v>
      </c>
      <c r="C197" s="120" t="s">
        <v>6913</v>
      </c>
      <c r="D197" s="120" t="s">
        <v>8553</v>
      </c>
      <c r="E197" s="119" t="s">
        <v>3335</v>
      </c>
      <c r="F197" s="119" t="s">
        <v>8554</v>
      </c>
      <c r="G197" s="120" t="s">
        <v>9055</v>
      </c>
    </row>
    <row r="198" spans="1:7" ht="21" customHeight="1">
      <c r="A198" s="117" t="s">
        <v>1525</v>
      </c>
      <c r="B198" s="117" t="s">
        <v>4062</v>
      </c>
      <c r="C198" s="120" t="s">
        <v>988</v>
      </c>
      <c r="D198" s="120" t="s">
        <v>7173</v>
      </c>
      <c r="E198" s="119" t="s">
        <v>1247</v>
      </c>
      <c r="F198" s="119" t="s">
        <v>7175</v>
      </c>
      <c r="G198" s="120" t="s">
        <v>6339</v>
      </c>
    </row>
    <row r="199" spans="1:7" ht="21" customHeight="1">
      <c r="A199" s="117" t="s">
        <v>1526</v>
      </c>
      <c r="B199" s="117" t="s">
        <v>4063</v>
      </c>
      <c r="C199" s="120" t="s">
        <v>994</v>
      </c>
      <c r="D199" s="120" t="s">
        <v>9019</v>
      </c>
      <c r="E199" s="119" t="s">
        <v>3340</v>
      </c>
      <c r="F199" s="119" t="s">
        <v>7284</v>
      </c>
      <c r="G199" s="120" t="s">
        <v>8761</v>
      </c>
    </row>
    <row r="200" spans="1:7" ht="21" customHeight="1">
      <c r="A200" s="117" t="s">
        <v>1527</v>
      </c>
      <c r="B200" s="117" t="s">
        <v>4064</v>
      </c>
      <c r="C200" s="120" t="s">
        <v>994</v>
      </c>
      <c r="D200" s="120" t="s">
        <v>9353</v>
      </c>
      <c r="E200" s="119" t="s">
        <v>3340</v>
      </c>
      <c r="F200" s="119" t="s">
        <v>3647</v>
      </c>
      <c r="G200" s="120" t="s">
        <v>1146</v>
      </c>
    </row>
    <row r="201" spans="1:7" ht="21" customHeight="1">
      <c r="A201" s="117" t="s">
        <v>1528</v>
      </c>
      <c r="B201" s="117" t="s">
        <v>4065</v>
      </c>
      <c r="C201" s="120" t="s">
        <v>735</v>
      </c>
      <c r="D201" s="120" t="s">
        <v>10258</v>
      </c>
      <c r="E201" s="119" t="s">
        <v>3335</v>
      </c>
      <c r="F201" s="119" t="s">
        <v>10714</v>
      </c>
      <c r="G201" s="120" t="s">
        <v>8619</v>
      </c>
    </row>
    <row r="202" spans="1:7" ht="21" customHeight="1">
      <c r="A202" s="117" t="s">
        <v>1529</v>
      </c>
      <c r="B202" s="117" t="s">
        <v>4066</v>
      </c>
      <c r="C202" s="120" t="s">
        <v>988</v>
      </c>
      <c r="D202" s="120" t="s">
        <v>9057</v>
      </c>
      <c r="E202" s="119" t="s">
        <v>1247</v>
      </c>
      <c r="F202" s="119" t="s">
        <v>3680</v>
      </c>
      <c r="G202" s="120" t="s">
        <v>6984</v>
      </c>
    </row>
    <row r="203" spans="1:7" ht="21" customHeight="1">
      <c r="A203" s="117" t="s">
        <v>1530</v>
      </c>
      <c r="B203" s="117" t="s">
        <v>4067</v>
      </c>
      <c r="C203" s="120" t="s">
        <v>988</v>
      </c>
      <c r="D203" s="120" t="s">
        <v>5910</v>
      </c>
      <c r="E203" s="119" t="s">
        <v>1247</v>
      </c>
      <c r="F203" s="119" t="s">
        <v>3684</v>
      </c>
      <c r="G203" s="120" t="s">
        <v>6982</v>
      </c>
    </row>
    <row r="204" spans="1:7" ht="21" customHeight="1">
      <c r="A204" s="117" t="s">
        <v>1531</v>
      </c>
      <c r="B204" s="117" t="s">
        <v>4068</v>
      </c>
      <c r="C204" s="120" t="s">
        <v>735</v>
      </c>
      <c r="D204" s="120" t="s">
        <v>7234</v>
      </c>
      <c r="E204" s="119" t="s">
        <v>3335</v>
      </c>
      <c r="F204" s="119" t="s">
        <v>7243</v>
      </c>
      <c r="G204" s="120" t="s">
        <v>1180</v>
      </c>
    </row>
    <row r="205" spans="1:7" ht="21" customHeight="1">
      <c r="A205" s="117" t="s">
        <v>1532</v>
      </c>
      <c r="B205" s="117" t="s">
        <v>4069</v>
      </c>
      <c r="C205" s="120" t="s">
        <v>988</v>
      </c>
      <c r="D205" s="120" t="s">
        <v>9051</v>
      </c>
      <c r="E205" s="119" t="s">
        <v>1247</v>
      </c>
      <c r="F205" s="119" t="s">
        <v>3648</v>
      </c>
      <c r="G205" s="120" t="s">
        <v>6429</v>
      </c>
    </row>
    <row r="206" spans="1:7" ht="21" customHeight="1">
      <c r="A206" s="117" t="s">
        <v>1533</v>
      </c>
      <c r="B206" s="117" t="s">
        <v>4070</v>
      </c>
      <c r="C206" s="120" t="s">
        <v>6913</v>
      </c>
      <c r="D206" s="120" t="s">
        <v>6926</v>
      </c>
      <c r="E206" s="119" t="s">
        <v>3335</v>
      </c>
      <c r="F206" s="119" t="s">
        <v>3593</v>
      </c>
      <c r="G206" s="120" t="s">
        <v>247</v>
      </c>
    </row>
    <row r="207" spans="1:7" ht="21" customHeight="1">
      <c r="A207" s="117" t="s">
        <v>1534</v>
      </c>
      <c r="B207" s="117" t="s">
        <v>4071</v>
      </c>
      <c r="C207" s="120" t="s">
        <v>982</v>
      </c>
      <c r="D207" s="120" t="s">
        <v>5911</v>
      </c>
      <c r="E207" s="119" t="s">
        <v>3315</v>
      </c>
      <c r="F207" s="119" t="s">
        <v>3585</v>
      </c>
      <c r="G207" s="120" t="s">
        <v>1180</v>
      </c>
    </row>
    <row r="208" spans="1:7" ht="21" customHeight="1">
      <c r="A208" s="117" t="s">
        <v>1535</v>
      </c>
      <c r="B208" s="117" t="s">
        <v>4072</v>
      </c>
      <c r="C208" s="120" t="s">
        <v>735</v>
      </c>
      <c r="D208" s="120" t="s">
        <v>5912</v>
      </c>
      <c r="E208" s="119" t="s">
        <v>3335</v>
      </c>
      <c r="F208" s="119" t="s">
        <v>3687</v>
      </c>
      <c r="G208" s="120" t="s">
        <v>6982</v>
      </c>
    </row>
    <row r="209" spans="1:7" ht="21" customHeight="1">
      <c r="A209" s="117" t="s">
        <v>1536</v>
      </c>
      <c r="B209" s="117" t="s">
        <v>4073</v>
      </c>
      <c r="C209" s="120" t="s">
        <v>6173</v>
      </c>
      <c r="D209" s="120" t="s">
        <v>5773</v>
      </c>
      <c r="E209" s="119" t="s">
        <v>3336</v>
      </c>
      <c r="F209" s="119"/>
      <c r="G209" s="120" t="s">
        <v>1139</v>
      </c>
    </row>
    <row r="210" spans="1:7" ht="21" customHeight="1">
      <c r="A210" s="117" t="s">
        <v>1537</v>
      </c>
      <c r="B210" s="117" t="s">
        <v>4074</v>
      </c>
      <c r="C210" s="120" t="s">
        <v>988</v>
      </c>
      <c r="D210" s="120" t="s">
        <v>6335</v>
      </c>
      <c r="E210" s="119" t="s">
        <v>1247</v>
      </c>
      <c r="F210" s="119" t="s">
        <v>3597</v>
      </c>
      <c r="G210" s="120" t="s">
        <v>6982</v>
      </c>
    </row>
    <row r="211" spans="1:7" ht="21" customHeight="1">
      <c r="A211" s="117" t="s">
        <v>1538</v>
      </c>
      <c r="B211" s="117" t="s">
        <v>4075</v>
      </c>
      <c r="C211" s="120" t="s">
        <v>10353</v>
      </c>
      <c r="D211" s="120" t="s">
        <v>8955</v>
      </c>
      <c r="E211" s="119" t="s">
        <v>10716</v>
      </c>
      <c r="F211" s="119" t="s">
        <v>8958</v>
      </c>
      <c r="G211" s="120" t="s">
        <v>931</v>
      </c>
    </row>
    <row r="212" spans="1:7" ht="21" customHeight="1">
      <c r="A212" s="117" t="s">
        <v>1539</v>
      </c>
      <c r="B212" s="117" t="s">
        <v>4076</v>
      </c>
      <c r="C212" s="120" t="s">
        <v>994</v>
      </c>
      <c r="D212" s="120" t="s">
        <v>6894</v>
      </c>
      <c r="E212" s="119" t="s">
        <v>3340</v>
      </c>
      <c r="F212" s="119" t="s">
        <v>5744</v>
      </c>
      <c r="G212" s="120" t="s">
        <v>10522</v>
      </c>
    </row>
    <row r="213" spans="1:7" ht="21" customHeight="1">
      <c r="A213" s="117" t="s">
        <v>1540</v>
      </c>
      <c r="B213" s="117" t="s">
        <v>4077</v>
      </c>
      <c r="C213" s="120" t="s">
        <v>994</v>
      </c>
      <c r="D213" s="120" t="s">
        <v>8693</v>
      </c>
      <c r="E213" s="119" t="s">
        <v>3340</v>
      </c>
      <c r="F213" s="119" t="s">
        <v>8749</v>
      </c>
      <c r="G213" s="120" t="s">
        <v>247</v>
      </c>
    </row>
    <row r="214" spans="1:7" ht="21" customHeight="1">
      <c r="A214" s="117" t="s">
        <v>1541</v>
      </c>
      <c r="B214" s="117" t="s">
        <v>4078</v>
      </c>
      <c r="C214" s="120" t="s">
        <v>994</v>
      </c>
      <c r="D214" s="120" t="s">
        <v>5913</v>
      </c>
      <c r="E214" s="119" t="s">
        <v>3340</v>
      </c>
      <c r="F214" s="119" t="s">
        <v>3711</v>
      </c>
      <c r="G214" s="120" t="s">
        <v>247</v>
      </c>
    </row>
    <row r="215" spans="1:7" ht="21" customHeight="1">
      <c r="A215" s="117" t="s">
        <v>1542</v>
      </c>
      <c r="B215" s="117" t="s">
        <v>4079</v>
      </c>
      <c r="C215" s="120" t="s">
        <v>994</v>
      </c>
      <c r="D215" s="120" t="s">
        <v>10487</v>
      </c>
      <c r="E215" s="119" t="s">
        <v>3340</v>
      </c>
      <c r="F215" s="119" t="s">
        <v>3788</v>
      </c>
      <c r="G215" s="120" t="s">
        <v>8619</v>
      </c>
    </row>
    <row r="216" spans="1:7" ht="21" customHeight="1">
      <c r="A216" s="117" t="s">
        <v>1543</v>
      </c>
      <c r="B216" s="117" t="s">
        <v>4080</v>
      </c>
      <c r="C216" s="120" t="s">
        <v>994</v>
      </c>
      <c r="D216" s="120" t="s">
        <v>9356</v>
      </c>
      <c r="E216" s="119" t="s">
        <v>3340</v>
      </c>
      <c r="F216" s="119" t="s">
        <v>3675</v>
      </c>
      <c r="G216" s="120" t="s">
        <v>10250</v>
      </c>
    </row>
    <row r="217" spans="1:7" ht="21" customHeight="1">
      <c r="A217" s="117" t="s">
        <v>1544</v>
      </c>
      <c r="B217" s="117" t="s">
        <v>4081</v>
      </c>
      <c r="C217" s="120" t="s">
        <v>5778</v>
      </c>
      <c r="D217" s="120" t="s">
        <v>8981</v>
      </c>
      <c r="E217" s="119" t="s">
        <v>3523</v>
      </c>
      <c r="F217" s="119" t="s">
        <v>3626</v>
      </c>
      <c r="G217" s="120" t="s">
        <v>8983</v>
      </c>
    </row>
    <row r="218" spans="1:7" ht="21" customHeight="1">
      <c r="A218" s="117" t="s">
        <v>1545</v>
      </c>
      <c r="B218" s="117" t="s">
        <v>4082</v>
      </c>
      <c r="C218" s="120" t="s">
        <v>994</v>
      </c>
      <c r="D218" s="120" t="s">
        <v>10568</v>
      </c>
      <c r="E218" s="119" t="s">
        <v>3340</v>
      </c>
      <c r="F218" s="119" t="s">
        <v>3763</v>
      </c>
      <c r="G218" s="120" t="s">
        <v>1146</v>
      </c>
    </row>
    <row r="219" spans="1:7" ht="21" customHeight="1">
      <c r="A219" s="117" t="s">
        <v>1546</v>
      </c>
      <c r="B219" s="117" t="s">
        <v>4083</v>
      </c>
      <c r="C219" s="120" t="s">
        <v>994</v>
      </c>
      <c r="D219" s="120" t="s">
        <v>10570</v>
      </c>
      <c r="E219" s="119" t="s">
        <v>3340</v>
      </c>
      <c r="F219" s="119" t="s">
        <v>10719</v>
      </c>
      <c r="G219" s="120" t="s">
        <v>8619</v>
      </c>
    </row>
    <row r="220" spans="1:7" ht="21" customHeight="1">
      <c r="A220" s="117" t="s">
        <v>1547</v>
      </c>
      <c r="B220" s="117" t="s">
        <v>4084</v>
      </c>
      <c r="C220" s="120" t="s">
        <v>5778</v>
      </c>
      <c r="D220" s="120" t="s">
        <v>5914</v>
      </c>
      <c r="E220" s="119" t="s">
        <v>3523</v>
      </c>
      <c r="F220" s="119" t="s">
        <v>3642</v>
      </c>
      <c r="G220" s="120" t="s">
        <v>6987</v>
      </c>
    </row>
    <row r="221" spans="1:7" ht="21" customHeight="1">
      <c r="A221" s="117" t="s">
        <v>1548</v>
      </c>
      <c r="B221" s="117" t="s">
        <v>4085</v>
      </c>
      <c r="C221" s="120" t="s">
        <v>994</v>
      </c>
      <c r="D221" s="120" t="s">
        <v>6528</v>
      </c>
      <c r="E221" s="119" t="s">
        <v>3340</v>
      </c>
      <c r="F221" s="119" t="s">
        <v>6529</v>
      </c>
      <c r="G221" s="120" t="s">
        <v>8761</v>
      </c>
    </row>
    <row r="222" spans="1:7" ht="21" customHeight="1">
      <c r="A222" s="117" t="s">
        <v>1549</v>
      </c>
      <c r="B222" s="117" t="s">
        <v>4086</v>
      </c>
      <c r="C222" s="120" t="s">
        <v>994</v>
      </c>
      <c r="D222" s="120" t="s">
        <v>9030</v>
      </c>
      <c r="E222" s="119" t="s">
        <v>3340</v>
      </c>
      <c r="F222" s="119" t="s">
        <v>9035</v>
      </c>
      <c r="G222" s="120" t="s">
        <v>10250</v>
      </c>
    </row>
    <row r="223" spans="1:7" ht="21" customHeight="1">
      <c r="A223" s="117" t="s">
        <v>1550</v>
      </c>
      <c r="B223" s="117" t="s">
        <v>4087</v>
      </c>
      <c r="C223" s="120" t="s">
        <v>996</v>
      </c>
      <c r="D223" s="120" t="s">
        <v>10491</v>
      </c>
      <c r="E223" s="119" t="s">
        <v>3330</v>
      </c>
      <c r="F223" s="119" t="s">
        <v>3595</v>
      </c>
      <c r="G223" s="120" t="s">
        <v>10494</v>
      </c>
    </row>
    <row r="224" spans="1:7" ht="21" customHeight="1">
      <c r="A224" s="117" t="s">
        <v>1551</v>
      </c>
      <c r="B224" s="117" t="s">
        <v>4088</v>
      </c>
      <c r="C224" s="120" t="s">
        <v>994</v>
      </c>
      <c r="D224" s="120" t="s">
        <v>6337</v>
      </c>
      <c r="E224" s="119" t="s">
        <v>3340</v>
      </c>
      <c r="F224" s="119" t="s">
        <v>3634</v>
      </c>
      <c r="G224" s="120" t="s">
        <v>10522</v>
      </c>
    </row>
    <row r="225" spans="1:7" ht="21" customHeight="1">
      <c r="A225" s="117" t="s">
        <v>1552</v>
      </c>
      <c r="B225" s="117" t="s">
        <v>4089</v>
      </c>
      <c r="C225" s="120" t="s">
        <v>994</v>
      </c>
      <c r="D225" s="120" t="s">
        <v>6439</v>
      </c>
      <c r="E225" s="119" t="s">
        <v>3340</v>
      </c>
      <c r="F225" s="119" t="s">
        <v>5738</v>
      </c>
      <c r="G225" s="120" t="s">
        <v>1109</v>
      </c>
    </row>
    <row r="226" spans="1:7" ht="21" customHeight="1">
      <c r="A226" s="117" t="s">
        <v>1553</v>
      </c>
      <c r="B226" s="117" t="s">
        <v>4090</v>
      </c>
      <c r="C226" s="120" t="s">
        <v>994</v>
      </c>
      <c r="D226" s="120" t="s">
        <v>11046</v>
      </c>
      <c r="E226" s="119" t="s">
        <v>3340</v>
      </c>
      <c r="F226" s="119" t="s">
        <v>11047</v>
      </c>
      <c r="G226" s="120" t="s">
        <v>8619</v>
      </c>
    </row>
    <row r="227" spans="1:7" ht="21" customHeight="1">
      <c r="A227" s="117" t="s">
        <v>1554</v>
      </c>
      <c r="B227" s="117" t="s">
        <v>4091</v>
      </c>
      <c r="C227" s="120" t="s">
        <v>984</v>
      </c>
      <c r="D227" s="120" t="s">
        <v>7278</v>
      </c>
      <c r="E227" s="119" t="s">
        <v>1120</v>
      </c>
      <c r="F227" s="119" t="s">
        <v>6966</v>
      </c>
      <c r="G227" s="120" t="s">
        <v>7246</v>
      </c>
    </row>
    <row r="228" spans="1:7" ht="21" customHeight="1">
      <c r="A228" s="117" t="s">
        <v>1555</v>
      </c>
      <c r="B228" s="117" t="s">
        <v>4092</v>
      </c>
      <c r="C228" s="120" t="s">
        <v>7344</v>
      </c>
      <c r="D228" s="120" t="s">
        <v>8699</v>
      </c>
      <c r="E228" s="119" t="s">
        <v>7419</v>
      </c>
      <c r="F228" s="119" t="s">
        <v>3591</v>
      </c>
      <c r="G228" s="120" t="s">
        <v>6343</v>
      </c>
    </row>
    <row r="229" spans="1:7" ht="21" customHeight="1">
      <c r="A229" s="117" t="s">
        <v>1556</v>
      </c>
      <c r="B229" s="117" t="s">
        <v>4093</v>
      </c>
      <c r="C229" s="120" t="s">
        <v>7344</v>
      </c>
      <c r="D229" s="120" t="s">
        <v>11005</v>
      </c>
      <c r="E229" s="119" t="s">
        <v>7419</v>
      </c>
      <c r="F229" s="119" t="s">
        <v>11033</v>
      </c>
      <c r="G229" s="120" t="s">
        <v>1146</v>
      </c>
    </row>
    <row r="230" spans="1:7" ht="21" customHeight="1">
      <c r="A230" s="117" t="s">
        <v>1557</v>
      </c>
      <c r="B230" s="117" t="s">
        <v>4094</v>
      </c>
      <c r="C230" s="120" t="s">
        <v>7344</v>
      </c>
      <c r="D230" s="120" t="s">
        <v>5915</v>
      </c>
      <c r="E230" s="119" t="s">
        <v>7419</v>
      </c>
      <c r="F230" s="119" t="s">
        <v>3691</v>
      </c>
      <c r="G230" s="120" t="s">
        <v>9146</v>
      </c>
    </row>
    <row r="231" spans="1:7" ht="21" customHeight="1">
      <c r="A231" s="117" t="s">
        <v>1558</v>
      </c>
      <c r="B231" s="117" t="s">
        <v>4095</v>
      </c>
      <c r="C231" s="120" t="s">
        <v>7344</v>
      </c>
      <c r="D231" s="120" t="s">
        <v>6927</v>
      </c>
      <c r="E231" s="119" t="s">
        <v>7419</v>
      </c>
      <c r="F231" s="119" t="s">
        <v>6959</v>
      </c>
      <c r="G231" s="120" t="s">
        <v>1170</v>
      </c>
    </row>
    <row r="232" spans="1:7" ht="21" customHeight="1">
      <c r="A232" s="117" t="s">
        <v>1559</v>
      </c>
      <c r="B232" s="117" t="s">
        <v>4096</v>
      </c>
      <c r="C232" s="120" t="s">
        <v>7344</v>
      </c>
      <c r="D232" s="120" t="s">
        <v>10267</v>
      </c>
      <c r="E232" s="119" t="s">
        <v>7419</v>
      </c>
      <c r="F232" s="119" t="s">
        <v>3626</v>
      </c>
      <c r="G232" s="120" t="s">
        <v>1146</v>
      </c>
    </row>
    <row r="233" spans="1:7" ht="21" customHeight="1">
      <c r="A233" s="117" t="s">
        <v>1560</v>
      </c>
      <c r="B233" s="117" t="s">
        <v>4097</v>
      </c>
      <c r="C233" s="120" t="s">
        <v>7344</v>
      </c>
      <c r="D233" s="120" t="s">
        <v>7156</v>
      </c>
      <c r="E233" s="119" t="s">
        <v>7419</v>
      </c>
      <c r="F233" s="119" t="s">
        <v>3707</v>
      </c>
      <c r="G233" s="120" t="s">
        <v>8621</v>
      </c>
    </row>
    <row r="234" spans="1:7" ht="21" customHeight="1">
      <c r="A234" s="117" t="s">
        <v>1561</v>
      </c>
      <c r="B234" s="117" t="s">
        <v>4098</v>
      </c>
      <c r="C234" s="120" t="s">
        <v>7344</v>
      </c>
      <c r="D234" s="120" t="s">
        <v>6403</v>
      </c>
      <c r="E234" s="119" t="s">
        <v>7419</v>
      </c>
      <c r="F234" s="119" t="s">
        <v>6406</v>
      </c>
      <c r="G234" s="120" t="s">
        <v>6982</v>
      </c>
    </row>
    <row r="235" spans="1:7" ht="21" customHeight="1">
      <c r="A235" s="117" t="s">
        <v>1562</v>
      </c>
      <c r="B235" s="117" t="s">
        <v>4099</v>
      </c>
      <c r="C235" s="120" t="s">
        <v>7344</v>
      </c>
      <c r="D235" s="120" t="s">
        <v>5916</v>
      </c>
      <c r="E235" s="119" t="s">
        <v>7419</v>
      </c>
      <c r="F235" s="119" t="s">
        <v>3720</v>
      </c>
      <c r="G235" s="120" t="s">
        <v>6343</v>
      </c>
    </row>
    <row r="236" spans="1:7" ht="21" customHeight="1">
      <c r="A236" s="117" t="s">
        <v>1563</v>
      </c>
      <c r="B236" s="117" t="s">
        <v>4100</v>
      </c>
      <c r="C236" s="120" t="s">
        <v>7344</v>
      </c>
      <c r="D236" s="120" t="s">
        <v>5917</v>
      </c>
      <c r="E236" s="119" t="s">
        <v>7419</v>
      </c>
      <c r="F236" s="119" t="s">
        <v>3635</v>
      </c>
      <c r="G236" s="120" t="s">
        <v>6441</v>
      </c>
    </row>
    <row r="237" spans="1:7" ht="21" customHeight="1">
      <c r="A237" s="117" t="s">
        <v>1564</v>
      </c>
      <c r="B237" s="117" t="s">
        <v>4101</v>
      </c>
      <c r="C237" s="120" t="s">
        <v>7344</v>
      </c>
      <c r="D237" s="120" t="s">
        <v>9147</v>
      </c>
      <c r="E237" s="119" t="s">
        <v>7419</v>
      </c>
      <c r="F237" s="119" t="s">
        <v>3635</v>
      </c>
      <c r="G237" s="120" t="s">
        <v>8619</v>
      </c>
    </row>
    <row r="238" spans="1:7" ht="21" customHeight="1">
      <c r="A238" s="117" t="s">
        <v>1565</v>
      </c>
      <c r="B238" s="117" t="s">
        <v>4102</v>
      </c>
      <c r="C238" s="120" t="s">
        <v>995</v>
      </c>
      <c r="D238" s="120" t="s">
        <v>8565</v>
      </c>
      <c r="E238" s="119" t="s">
        <v>1188</v>
      </c>
      <c r="F238" s="119" t="s">
        <v>6406</v>
      </c>
      <c r="G238" s="120" t="s">
        <v>6343</v>
      </c>
    </row>
    <row r="239" spans="1:7" ht="21" customHeight="1">
      <c r="A239" s="117" t="s">
        <v>1566</v>
      </c>
      <c r="B239" s="117" t="s">
        <v>4103</v>
      </c>
      <c r="C239" s="120" t="s">
        <v>5779</v>
      </c>
      <c r="D239" s="120" t="s">
        <v>8719</v>
      </c>
      <c r="E239" s="119" t="s">
        <v>3341</v>
      </c>
      <c r="F239" s="119" t="s">
        <v>3613</v>
      </c>
      <c r="G239" s="120" t="s">
        <v>8765</v>
      </c>
    </row>
    <row r="240" spans="1:7" ht="21" customHeight="1">
      <c r="A240" s="117" t="s">
        <v>1567</v>
      </c>
      <c r="B240" s="117" t="s">
        <v>4104</v>
      </c>
      <c r="C240" s="120" t="s">
        <v>995</v>
      </c>
      <c r="D240" s="120" t="s">
        <v>9456</v>
      </c>
      <c r="E240" s="119" t="s">
        <v>1188</v>
      </c>
      <c r="F240" s="119" t="s">
        <v>3616</v>
      </c>
      <c r="G240" s="120" t="s">
        <v>6343</v>
      </c>
    </row>
    <row r="241" spans="1:7" ht="21" customHeight="1">
      <c r="A241" s="117" t="s">
        <v>1568</v>
      </c>
      <c r="B241" s="117" t="s">
        <v>4105</v>
      </c>
      <c r="C241" s="120" t="s">
        <v>7344</v>
      </c>
      <c r="D241" s="120" t="s">
        <v>5918</v>
      </c>
      <c r="E241" s="119" t="s">
        <v>7419</v>
      </c>
      <c r="F241" s="119" t="s">
        <v>3721</v>
      </c>
      <c r="G241" s="120" t="s">
        <v>8622</v>
      </c>
    </row>
    <row r="242" spans="1:7" ht="21" customHeight="1">
      <c r="A242" s="117" t="s">
        <v>1569</v>
      </c>
      <c r="B242" s="117" t="s">
        <v>4106</v>
      </c>
      <c r="C242" s="120" t="s">
        <v>7344</v>
      </c>
      <c r="D242" s="120" t="s">
        <v>5919</v>
      </c>
      <c r="E242" s="119" t="s">
        <v>7419</v>
      </c>
      <c r="F242" s="119" t="s">
        <v>3722</v>
      </c>
      <c r="G242" s="120" t="s">
        <v>6339</v>
      </c>
    </row>
    <row r="243" spans="1:7" ht="21" customHeight="1">
      <c r="A243" s="117" t="s">
        <v>1570</v>
      </c>
      <c r="B243" s="117" t="s">
        <v>4107</v>
      </c>
      <c r="C243" s="120" t="s">
        <v>7344</v>
      </c>
      <c r="D243" s="120" t="s">
        <v>9006</v>
      </c>
      <c r="E243" s="119" t="s">
        <v>7419</v>
      </c>
      <c r="F243" s="119" t="s">
        <v>7284</v>
      </c>
      <c r="G243" s="120" t="s">
        <v>6339</v>
      </c>
    </row>
    <row r="244" spans="1:7" ht="21" customHeight="1">
      <c r="A244" s="117" t="s">
        <v>1571</v>
      </c>
      <c r="B244" s="117" t="s">
        <v>4108</v>
      </c>
      <c r="C244" s="120" t="s">
        <v>8869</v>
      </c>
      <c r="D244" s="120" t="s">
        <v>9569</v>
      </c>
      <c r="E244" s="119" t="s">
        <v>8905</v>
      </c>
      <c r="F244" s="119" t="s">
        <v>9586</v>
      </c>
      <c r="G244" s="120" t="s">
        <v>1109</v>
      </c>
    </row>
    <row r="245" spans="1:7" ht="21" customHeight="1">
      <c r="A245" s="117" t="s">
        <v>1571</v>
      </c>
      <c r="B245" s="117" t="s">
        <v>4108</v>
      </c>
      <c r="C245" s="120" t="s">
        <v>5772</v>
      </c>
      <c r="D245" s="120" t="s">
        <v>9569</v>
      </c>
      <c r="E245" s="119" t="s">
        <v>7078</v>
      </c>
      <c r="F245" s="119" t="s">
        <v>9586</v>
      </c>
      <c r="G245" s="120" t="s">
        <v>1109</v>
      </c>
    </row>
    <row r="246" spans="1:7" ht="21" customHeight="1">
      <c r="A246" s="117" t="s">
        <v>1572</v>
      </c>
      <c r="B246" s="117" t="s">
        <v>4109</v>
      </c>
      <c r="C246" s="120" t="s">
        <v>7344</v>
      </c>
      <c r="D246" s="120" t="s">
        <v>9550</v>
      </c>
      <c r="E246" s="119" t="s">
        <v>7419</v>
      </c>
      <c r="F246" s="119" t="s">
        <v>3707</v>
      </c>
      <c r="G246" s="120" t="s">
        <v>8619</v>
      </c>
    </row>
    <row r="247" spans="1:7" ht="21" customHeight="1">
      <c r="A247" s="117" t="s">
        <v>1573</v>
      </c>
      <c r="B247" s="117" t="s">
        <v>4110</v>
      </c>
      <c r="C247" s="120" t="s">
        <v>7346</v>
      </c>
      <c r="D247" s="120" t="s">
        <v>9168</v>
      </c>
      <c r="E247" s="119" t="s">
        <v>7420</v>
      </c>
      <c r="F247" s="119" t="s">
        <v>6960</v>
      </c>
      <c r="G247" s="120" t="s">
        <v>247</v>
      </c>
    </row>
    <row r="248" spans="1:7" ht="21" customHeight="1">
      <c r="A248" s="117" t="s">
        <v>1574</v>
      </c>
      <c r="B248" s="117" t="s">
        <v>4111</v>
      </c>
      <c r="C248" s="120" t="s">
        <v>10230</v>
      </c>
      <c r="D248" s="120" t="s">
        <v>10231</v>
      </c>
      <c r="E248" s="119" t="s">
        <v>10239</v>
      </c>
      <c r="F248" s="119" t="s">
        <v>10240</v>
      </c>
      <c r="G248" s="120" t="s">
        <v>10234</v>
      </c>
    </row>
    <row r="249" spans="1:7" ht="21" customHeight="1">
      <c r="A249" s="117" t="s">
        <v>1575</v>
      </c>
      <c r="B249" s="117" t="s">
        <v>4112</v>
      </c>
      <c r="C249" s="120" t="s">
        <v>9575</v>
      </c>
      <c r="D249" s="120" t="s">
        <v>9587</v>
      </c>
      <c r="E249" s="119" t="s">
        <v>3207</v>
      </c>
      <c r="F249" s="119" t="s">
        <v>9588</v>
      </c>
      <c r="G249" s="120" t="s">
        <v>10619</v>
      </c>
    </row>
    <row r="250" spans="1:7" ht="21" customHeight="1">
      <c r="A250" s="117" t="s">
        <v>1576</v>
      </c>
      <c r="B250" s="117" t="s">
        <v>4113</v>
      </c>
      <c r="C250" s="120" t="s">
        <v>995</v>
      </c>
      <c r="D250" s="120" t="s">
        <v>10327</v>
      </c>
      <c r="E250" s="119" t="s">
        <v>1188</v>
      </c>
      <c r="F250" s="119" t="s">
        <v>10724</v>
      </c>
      <c r="G250" s="120" t="s">
        <v>1146</v>
      </c>
    </row>
    <row r="251" spans="1:7" ht="21" customHeight="1">
      <c r="A251" s="117" t="s">
        <v>1577</v>
      </c>
      <c r="B251" s="117" t="s">
        <v>4114</v>
      </c>
      <c r="C251" s="120" t="s">
        <v>5780</v>
      </c>
      <c r="D251" s="120" t="s">
        <v>5920</v>
      </c>
      <c r="E251" s="119" t="s">
        <v>1252</v>
      </c>
      <c r="F251" s="119" t="s">
        <v>3749</v>
      </c>
      <c r="G251" s="120" t="s">
        <v>6441</v>
      </c>
    </row>
    <row r="252" spans="1:7" ht="21" customHeight="1">
      <c r="A252" s="117" t="s">
        <v>1578</v>
      </c>
      <c r="B252" s="117" t="s">
        <v>4115</v>
      </c>
      <c r="C252" s="120" t="s">
        <v>7346</v>
      </c>
      <c r="D252" s="120" t="s">
        <v>5921</v>
      </c>
      <c r="E252" s="119" t="s">
        <v>7420</v>
      </c>
      <c r="F252" s="119" t="s">
        <v>3683</v>
      </c>
      <c r="G252" s="120" t="s">
        <v>336</v>
      </c>
    </row>
    <row r="253" spans="1:7" ht="21" customHeight="1">
      <c r="A253" s="117" t="s">
        <v>1579</v>
      </c>
      <c r="B253" s="117" t="s">
        <v>4116</v>
      </c>
      <c r="C253" s="120" t="s">
        <v>7346</v>
      </c>
      <c r="D253" s="120" t="s">
        <v>6215</v>
      </c>
      <c r="E253" s="119" t="s">
        <v>7420</v>
      </c>
      <c r="F253" s="119" t="s">
        <v>3700</v>
      </c>
      <c r="G253" s="120" t="s">
        <v>1160</v>
      </c>
    </row>
    <row r="254" spans="1:7" ht="21" customHeight="1">
      <c r="A254" s="117" t="s">
        <v>1580</v>
      </c>
      <c r="B254" s="117" t="s">
        <v>4117</v>
      </c>
      <c r="C254" s="120" t="s">
        <v>7346</v>
      </c>
      <c r="D254" s="120" t="s">
        <v>7235</v>
      </c>
      <c r="E254" s="119" t="s">
        <v>7420</v>
      </c>
      <c r="F254" s="119" t="s">
        <v>3646</v>
      </c>
      <c r="G254" s="120" t="s">
        <v>6343</v>
      </c>
    </row>
    <row r="255" spans="1:7" ht="21" customHeight="1">
      <c r="A255" s="117" t="s">
        <v>1581</v>
      </c>
      <c r="B255" s="117" t="s">
        <v>4118</v>
      </c>
      <c r="C255" s="120" t="s">
        <v>983</v>
      </c>
      <c r="D255" s="120" t="s">
        <v>10621</v>
      </c>
      <c r="E255" s="119" t="s">
        <v>3322</v>
      </c>
      <c r="F255" s="119" t="s">
        <v>3691</v>
      </c>
      <c r="G255" s="120" t="s">
        <v>10250</v>
      </c>
    </row>
    <row r="256" spans="1:7" ht="21" customHeight="1">
      <c r="A256" s="117" t="s">
        <v>1581</v>
      </c>
      <c r="B256" s="117" t="s">
        <v>4118</v>
      </c>
      <c r="C256" s="120" t="s">
        <v>10620</v>
      </c>
      <c r="D256" s="120" t="s">
        <v>10621</v>
      </c>
      <c r="E256" s="119" t="s">
        <v>7078</v>
      </c>
      <c r="F256" s="119" t="s">
        <v>3691</v>
      </c>
      <c r="G256" s="120" t="s">
        <v>10250</v>
      </c>
    </row>
    <row r="257" spans="1:7" ht="21" customHeight="1">
      <c r="A257" s="117" t="s">
        <v>1582</v>
      </c>
      <c r="B257" s="117" t="s">
        <v>4119</v>
      </c>
      <c r="C257" s="120" t="s">
        <v>996</v>
      </c>
      <c r="D257" s="120" t="s">
        <v>8569</v>
      </c>
      <c r="E257" s="119" t="s">
        <v>3330</v>
      </c>
      <c r="F257" s="119" t="s">
        <v>8570</v>
      </c>
      <c r="G257" s="120" t="s">
        <v>10495</v>
      </c>
    </row>
    <row r="258" spans="1:7" ht="21" customHeight="1">
      <c r="A258" s="117" t="s">
        <v>1583</v>
      </c>
      <c r="B258" s="117" t="s">
        <v>4120</v>
      </c>
      <c r="C258" s="120" t="s">
        <v>995</v>
      </c>
      <c r="D258" s="120" t="s">
        <v>5922</v>
      </c>
      <c r="E258" s="119" t="s">
        <v>1188</v>
      </c>
      <c r="F258" s="119" t="s">
        <v>3714</v>
      </c>
      <c r="G258" s="120" t="s">
        <v>333</v>
      </c>
    </row>
    <row r="259" spans="1:7" ht="21" customHeight="1">
      <c r="A259" s="117" t="s">
        <v>1584</v>
      </c>
      <c r="B259" s="117" t="s">
        <v>4121</v>
      </c>
      <c r="C259" s="120" t="s">
        <v>995</v>
      </c>
      <c r="D259" s="120" t="s">
        <v>5923</v>
      </c>
      <c r="E259" s="119" t="s">
        <v>1188</v>
      </c>
      <c r="F259" s="119" t="s">
        <v>3595</v>
      </c>
      <c r="G259" s="120" t="s">
        <v>6334</v>
      </c>
    </row>
    <row r="260" spans="1:7" ht="21" customHeight="1">
      <c r="A260" s="117" t="s">
        <v>1585</v>
      </c>
      <c r="B260" s="117" t="s">
        <v>4122</v>
      </c>
      <c r="C260" s="120" t="s">
        <v>994</v>
      </c>
      <c r="D260" s="120" t="s">
        <v>9601</v>
      </c>
      <c r="E260" s="119" t="s">
        <v>3340</v>
      </c>
      <c r="F260" s="119" t="s">
        <v>3598</v>
      </c>
      <c r="G260" s="120" t="s">
        <v>8619</v>
      </c>
    </row>
    <row r="261" spans="1:7" ht="21" customHeight="1">
      <c r="A261" s="117" t="s">
        <v>1586</v>
      </c>
      <c r="B261" s="117" t="s">
        <v>4123</v>
      </c>
      <c r="C261" s="120" t="s">
        <v>995</v>
      </c>
      <c r="D261" s="120" t="s">
        <v>6338</v>
      </c>
      <c r="E261" s="119" t="s">
        <v>1188</v>
      </c>
      <c r="F261" s="119" t="s">
        <v>3728</v>
      </c>
      <c r="G261" s="120" t="s">
        <v>6334</v>
      </c>
    </row>
    <row r="262" spans="1:7" ht="21" customHeight="1">
      <c r="A262" s="117" t="s">
        <v>1587</v>
      </c>
      <c r="B262" s="117" t="s">
        <v>4124</v>
      </c>
      <c r="C262" s="120" t="s">
        <v>7344</v>
      </c>
      <c r="D262" s="120" t="s">
        <v>6402</v>
      </c>
      <c r="E262" s="119" t="s">
        <v>7419</v>
      </c>
      <c r="F262" s="119" t="s">
        <v>3788</v>
      </c>
      <c r="G262" s="120" t="s">
        <v>6982</v>
      </c>
    </row>
    <row r="263" spans="1:7" ht="21" customHeight="1">
      <c r="A263" s="117" t="s">
        <v>1588</v>
      </c>
      <c r="B263" s="117" t="s">
        <v>4125</v>
      </c>
      <c r="C263" s="120" t="s">
        <v>995</v>
      </c>
      <c r="D263" s="120" t="s">
        <v>5924</v>
      </c>
      <c r="E263" s="119" t="s">
        <v>1188</v>
      </c>
      <c r="F263" s="119" t="s">
        <v>3699</v>
      </c>
      <c r="G263" s="120" t="s">
        <v>337</v>
      </c>
    </row>
    <row r="264" spans="1:7" ht="21" customHeight="1">
      <c r="A264" s="117" t="s">
        <v>1589</v>
      </c>
      <c r="B264" s="117" t="s">
        <v>4126</v>
      </c>
      <c r="C264" s="120" t="s">
        <v>995</v>
      </c>
      <c r="D264" s="120" t="s">
        <v>10329</v>
      </c>
      <c r="E264" s="119" t="s">
        <v>1188</v>
      </c>
      <c r="F264" s="119" t="s">
        <v>8755</v>
      </c>
      <c r="G264" s="120" t="s">
        <v>1146</v>
      </c>
    </row>
    <row r="265" spans="1:7" ht="21" customHeight="1">
      <c r="A265" s="117" t="s">
        <v>1590</v>
      </c>
      <c r="B265" s="117" t="s">
        <v>4127</v>
      </c>
      <c r="C265" s="120" t="s">
        <v>995</v>
      </c>
      <c r="D265" s="120" t="s">
        <v>5925</v>
      </c>
      <c r="E265" s="119" t="s">
        <v>1188</v>
      </c>
      <c r="F265" s="119" t="s">
        <v>3716</v>
      </c>
      <c r="G265" s="120" t="s">
        <v>314</v>
      </c>
    </row>
    <row r="266" spans="1:7" ht="21" customHeight="1">
      <c r="A266" s="117" t="s">
        <v>1591</v>
      </c>
      <c r="B266" s="117" t="s">
        <v>4128</v>
      </c>
      <c r="C266" s="120" t="s">
        <v>7346</v>
      </c>
      <c r="D266" s="120" t="s">
        <v>9160</v>
      </c>
      <c r="E266" s="119" t="s">
        <v>7420</v>
      </c>
      <c r="F266" s="119" t="s">
        <v>5749</v>
      </c>
      <c r="G266" s="120" t="s">
        <v>8619</v>
      </c>
    </row>
    <row r="267" spans="1:7" ht="21" customHeight="1">
      <c r="A267" s="117" t="s">
        <v>1592</v>
      </c>
      <c r="B267" s="117" t="s">
        <v>4129</v>
      </c>
      <c r="C267" s="120" t="s">
        <v>1001</v>
      </c>
      <c r="D267" s="120" t="s">
        <v>5927</v>
      </c>
      <c r="E267" s="119" t="s">
        <v>1253</v>
      </c>
      <c r="F267" s="119" t="s">
        <v>3656</v>
      </c>
      <c r="G267" s="120" t="s">
        <v>980</v>
      </c>
    </row>
    <row r="268" spans="1:7" ht="21" customHeight="1">
      <c r="A268" s="117" t="s">
        <v>1593</v>
      </c>
      <c r="B268" s="117" t="s">
        <v>4130</v>
      </c>
      <c r="C268" s="120" t="s">
        <v>992</v>
      </c>
      <c r="D268" s="120" t="s">
        <v>3343</v>
      </c>
      <c r="E268" s="119" t="s">
        <v>3323</v>
      </c>
      <c r="F268" s="119" t="s">
        <v>3643</v>
      </c>
      <c r="G268" s="120" t="s">
        <v>247</v>
      </c>
    </row>
    <row r="269" spans="1:7" ht="21" customHeight="1">
      <c r="A269" s="117" t="s">
        <v>1594</v>
      </c>
      <c r="B269" s="117" t="s">
        <v>4131</v>
      </c>
      <c r="C269" s="120" t="s">
        <v>989</v>
      </c>
      <c r="D269" s="120" t="s">
        <v>10512</v>
      </c>
      <c r="E269" s="119" t="s">
        <v>3344</v>
      </c>
      <c r="F269" s="119" t="s">
        <v>3772</v>
      </c>
      <c r="G269" s="120" t="s">
        <v>1146</v>
      </c>
    </row>
    <row r="270" spans="1:7" ht="21" customHeight="1">
      <c r="A270" s="117" t="s">
        <v>1595</v>
      </c>
      <c r="B270" s="117" t="s">
        <v>4132</v>
      </c>
      <c r="C270" s="120" t="s">
        <v>992</v>
      </c>
      <c r="D270" s="120" t="s">
        <v>9218</v>
      </c>
      <c r="E270" s="119" t="s">
        <v>3323</v>
      </c>
      <c r="F270" s="119" t="s">
        <v>9416</v>
      </c>
      <c r="G270" s="120" t="s">
        <v>1146</v>
      </c>
    </row>
    <row r="271" spans="1:7" ht="21" customHeight="1">
      <c r="A271" s="117" t="s">
        <v>1597</v>
      </c>
      <c r="B271" s="117" t="s">
        <v>4133</v>
      </c>
      <c r="C271" s="120" t="s">
        <v>989</v>
      </c>
      <c r="D271" s="120" t="s">
        <v>8603</v>
      </c>
      <c r="E271" s="119" t="s">
        <v>3344</v>
      </c>
      <c r="F271" s="119" t="s">
        <v>6484</v>
      </c>
      <c r="G271" s="120" t="s">
        <v>10263</v>
      </c>
    </row>
    <row r="272" spans="1:7" ht="21" customHeight="1">
      <c r="A272" s="117" t="s">
        <v>1598</v>
      </c>
      <c r="B272" s="117" t="s">
        <v>4134</v>
      </c>
      <c r="C272" s="120" t="s">
        <v>989</v>
      </c>
      <c r="D272" s="120" t="s">
        <v>7555</v>
      </c>
      <c r="E272" s="119" t="s">
        <v>3344</v>
      </c>
      <c r="F272" s="119" t="s">
        <v>6516</v>
      </c>
      <c r="G272" s="120" t="s">
        <v>1160</v>
      </c>
    </row>
    <row r="273" spans="1:7" ht="21" customHeight="1">
      <c r="A273" s="117" t="s">
        <v>1599</v>
      </c>
      <c r="B273" s="117" t="s">
        <v>4135</v>
      </c>
      <c r="C273" s="120" t="s">
        <v>989</v>
      </c>
      <c r="D273" s="120" t="s">
        <v>9172</v>
      </c>
      <c r="E273" s="119" t="s">
        <v>3344</v>
      </c>
      <c r="F273" s="119" t="s">
        <v>9417</v>
      </c>
      <c r="G273" s="120" t="s">
        <v>10250</v>
      </c>
    </row>
    <row r="274" spans="1:7" ht="21" customHeight="1">
      <c r="A274" s="117" t="s">
        <v>1600</v>
      </c>
      <c r="B274" s="117" t="s">
        <v>4136</v>
      </c>
      <c r="C274" s="120" t="s">
        <v>989</v>
      </c>
      <c r="D274" s="120" t="s">
        <v>8803</v>
      </c>
      <c r="E274" s="119" t="s">
        <v>3344</v>
      </c>
      <c r="F274" s="119" t="s">
        <v>3606</v>
      </c>
      <c r="G274" s="120" t="s">
        <v>8619</v>
      </c>
    </row>
    <row r="275" spans="1:7" ht="21" customHeight="1">
      <c r="A275" s="117" t="s">
        <v>1601</v>
      </c>
      <c r="B275" s="117" t="s">
        <v>4137</v>
      </c>
      <c r="C275" s="120" t="s">
        <v>989</v>
      </c>
      <c r="D275" s="120" t="s">
        <v>5928</v>
      </c>
      <c r="E275" s="119" t="s">
        <v>3344</v>
      </c>
      <c r="F275" s="119" t="s">
        <v>3688</v>
      </c>
      <c r="G275" s="120" t="s">
        <v>1170</v>
      </c>
    </row>
    <row r="276" spans="1:7" ht="21" customHeight="1">
      <c r="A276" s="117" t="s">
        <v>1602</v>
      </c>
      <c r="B276" s="117" t="s">
        <v>4138</v>
      </c>
      <c r="C276" s="120" t="s">
        <v>989</v>
      </c>
      <c r="D276" s="120" t="s">
        <v>7236</v>
      </c>
      <c r="E276" s="119" t="s">
        <v>3344</v>
      </c>
      <c r="F276" s="119" t="s">
        <v>3770</v>
      </c>
      <c r="G276" s="120" t="s">
        <v>10263</v>
      </c>
    </row>
    <row r="277" spans="1:7" ht="21" customHeight="1">
      <c r="A277" s="117" t="s">
        <v>1603</v>
      </c>
      <c r="B277" s="117" t="s">
        <v>4139</v>
      </c>
      <c r="C277" s="120" t="s">
        <v>989</v>
      </c>
      <c r="D277" s="120" t="s">
        <v>5929</v>
      </c>
      <c r="E277" s="119" t="s">
        <v>3344</v>
      </c>
      <c r="F277" s="119" t="s">
        <v>3689</v>
      </c>
      <c r="G277" s="120" t="s">
        <v>334</v>
      </c>
    </row>
    <row r="278" spans="1:7" ht="21" customHeight="1">
      <c r="A278" s="117" t="s">
        <v>1604</v>
      </c>
      <c r="B278" s="117" t="s">
        <v>4140</v>
      </c>
      <c r="C278" s="120" t="s">
        <v>989</v>
      </c>
      <c r="D278" s="120" t="s">
        <v>5930</v>
      </c>
      <c r="E278" s="119" t="s">
        <v>3344</v>
      </c>
      <c r="F278" s="119" t="s">
        <v>3640</v>
      </c>
      <c r="G278" s="120" t="s">
        <v>336</v>
      </c>
    </row>
    <row r="279" spans="1:7" ht="21" customHeight="1">
      <c r="A279" s="117" t="s">
        <v>1605</v>
      </c>
      <c r="B279" s="117" t="s">
        <v>4141</v>
      </c>
      <c r="C279" s="120" t="s">
        <v>989</v>
      </c>
      <c r="D279" s="120" t="s">
        <v>6928</v>
      </c>
      <c r="E279" s="119" t="s">
        <v>3344</v>
      </c>
      <c r="F279" s="119" t="s">
        <v>6960</v>
      </c>
      <c r="G279" s="120" t="s">
        <v>10263</v>
      </c>
    </row>
    <row r="280" spans="1:7" ht="21" customHeight="1">
      <c r="A280" s="117" t="s">
        <v>1606</v>
      </c>
      <c r="B280" s="117" t="s">
        <v>4142</v>
      </c>
      <c r="C280" s="120" t="s">
        <v>989</v>
      </c>
      <c r="D280" s="120" t="s">
        <v>7297</v>
      </c>
      <c r="E280" s="119" t="s">
        <v>3344</v>
      </c>
      <c r="F280" s="119" t="s">
        <v>7300</v>
      </c>
      <c r="G280" s="120" t="s">
        <v>1146</v>
      </c>
    </row>
    <row r="281" spans="1:7" ht="21" customHeight="1">
      <c r="A281" s="117" t="s">
        <v>1607</v>
      </c>
      <c r="B281" s="117" t="s">
        <v>4143</v>
      </c>
      <c r="C281" s="120" t="s">
        <v>989</v>
      </c>
      <c r="D281" s="120" t="s">
        <v>5931</v>
      </c>
      <c r="E281" s="119" t="s">
        <v>3344</v>
      </c>
      <c r="F281" s="119" t="s">
        <v>3690</v>
      </c>
      <c r="G281" s="120" t="s">
        <v>1170</v>
      </c>
    </row>
    <row r="282" spans="1:7" ht="21" customHeight="1">
      <c r="A282" s="117" t="s">
        <v>1913</v>
      </c>
      <c r="B282" s="117" t="s">
        <v>4144</v>
      </c>
      <c r="C282" s="120" t="s">
        <v>989</v>
      </c>
      <c r="D282" s="120" t="s">
        <v>10274</v>
      </c>
      <c r="E282" s="119" t="s">
        <v>3344</v>
      </c>
      <c r="F282" s="119" t="s">
        <v>9585</v>
      </c>
      <c r="G282" s="120" t="s">
        <v>1146</v>
      </c>
    </row>
    <row r="283" spans="1:7" ht="21" customHeight="1">
      <c r="A283" s="117" t="s">
        <v>1608</v>
      </c>
      <c r="B283" s="117" t="s">
        <v>4145</v>
      </c>
      <c r="C283" s="120" t="s">
        <v>985</v>
      </c>
      <c r="D283" s="120" t="s">
        <v>6442</v>
      </c>
      <c r="E283" s="119" t="s">
        <v>3325</v>
      </c>
      <c r="F283" s="119" t="s">
        <v>6484</v>
      </c>
      <c r="G283" s="120" t="s">
        <v>1109</v>
      </c>
    </row>
    <row r="284" spans="1:7" ht="21" customHeight="1">
      <c r="A284" s="117" t="s">
        <v>1609</v>
      </c>
      <c r="B284" s="117" t="s">
        <v>4146</v>
      </c>
      <c r="C284" s="120" t="s">
        <v>995</v>
      </c>
      <c r="D284" s="120" t="s">
        <v>8566</v>
      </c>
      <c r="E284" s="119" t="s">
        <v>1188</v>
      </c>
      <c r="F284" s="119" t="s">
        <v>3715</v>
      </c>
      <c r="G284" s="120" t="s">
        <v>335</v>
      </c>
    </row>
    <row r="285" spans="1:7" ht="21" customHeight="1">
      <c r="A285" s="117" t="s">
        <v>1610</v>
      </c>
      <c r="B285" s="117" t="s">
        <v>4147</v>
      </c>
      <c r="C285" s="120" t="s">
        <v>992</v>
      </c>
      <c r="D285" s="120" t="s">
        <v>8559</v>
      </c>
      <c r="E285" s="119" t="s">
        <v>3323</v>
      </c>
      <c r="F285" s="119" t="s">
        <v>6376</v>
      </c>
      <c r="G285" s="120" t="s">
        <v>8619</v>
      </c>
    </row>
    <row r="286" spans="1:7" ht="21" customHeight="1">
      <c r="A286" s="117" t="s">
        <v>1611</v>
      </c>
      <c r="B286" s="117" t="s">
        <v>4148</v>
      </c>
      <c r="C286" s="120" t="s">
        <v>992</v>
      </c>
      <c r="D286" s="120" t="s">
        <v>10656</v>
      </c>
      <c r="E286" s="119" t="s">
        <v>3323</v>
      </c>
      <c r="F286" s="119" t="s">
        <v>6493</v>
      </c>
      <c r="G286" s="120" t="s">
        <v>6984</v>
      </c>
    </row>
    <row r="287" spans="1:7" ht="21" customHeight="1">
      <c r="A287" s="117" t="s">
        <v>1612</v>
      </c>
      <c r="B287" s="117" t="s">
        <v>4149</v>
      </c>
      <c r="C287" s="120" t="s">
        <v>992</v>
      </c>
      <c r="D287" s="120" t="s">
        <v>5932</v>
      </c>
      <c r="E287" s="119" t="s">
        <v>3323</v>
      </c>
      <c r="F287" s="119" t="s">
        <v>3701</v>
      </c>
      <c r="G287" s="120" t="s">
        <v>1107</v>
      </c>
    </row>
    <row r="288" spans="1:7" ht="21" customHeight="1">
      <c r="A288" s="117" t="s">
        <v>1613</v>
      </c>
      <c r="B288" s="117" t="s">
        <v>4150</v>
      </c>
      <c r="C288" s="120" t="s">
        <v>992</v>
      </c>
      <c r="D288" s="120" t="s">
        <v>5933</v>
      </c>
      <c r="E288" s="119" t="s">
        <v>3323</v>
      </c>
      <c r="F288" s="119" t="s">
        <v>3684</v>
      </c>
      <c r="G288" s="120" t="s">
        <v>6334</v>
      </c>
    </row>
    <row r="289" spans="1:7" ht="21" customHeight="1">
      <c r="A289" s="117" t="s">
        <v>1614</v>
      </c>
      <c r="B289" s="117" t="s">
        <v>4151</v>
      </c>
      <c r="C289" s="120" t="s">
        <v>992</v>
      </c>
      <c r="D289" s="120" t="s">
        <v>5934</v>
      </c>
      <c r="E289" s="119" t="s">
        <v>3323</v>
      </c>
      <c r="F289" s="119" t="s">
        <v>3628</v>
      </c>
      <c r="G289" s="120" t="s">
        <v>336</v>
      </c>
    </row>
    <row r="290" spans="1:7" ht="21" customHeight="1">
      <c r="A290" s="117" t="s">
        <v>1615</v>
      </c>
      <c r="B290" s="117" t="s">
        <v>4152</v>
      </c>
      <c r="C290" s="120" t="s">
        <v>992</v>
      </c>
      <c r="D290" s="120" t="s">
        <v>7542</v>
      </c>
      <c r="E290" s="119" t="s">
        <v>3323</v>
      </c>
      <c r="F290" s="119" t="s">
        <v>6493</v>
      </c>
      <c r="G290" s="120" t="s">
        <v>6984</v>
      </c>
    </row>
    <row r="291" spans="1:7" ht="21" customHeight="1">
      <c r="A291" s="117" t="s">
        <v>1616</v>
      </c>
      <c r="B291" s="117" t="s">
        <v>4153</v>
      </c>
      <c r="C291" s="120" t="s">
        <v>992</v>
      </c>
      <c r="D291" s="120" t="s">
        <v>10323</v>
      </c>
      <c r="E291" s="119" t="s">
        <v>3323</v>
      </c>
      <c r="F291" s="119" t="s">
        <v>3611</v>
      </c>
      <c r="G291" s="120" t="s">
        <v>6984</v>
      </c>
    </row>
    <row r="292" spans="1:7" ht="21" customHeight="1">
      <c r="A292" s="117" t="s">
        <v>1617</v>
      </c>
      <c r="B292" s="117" t="s">
        <v>4154</v>
      </c>
      <c r="C292" s="120" t="s">
        <v>7046</v>
      </c>
      <c r="D292" s="120" t="s">
        <v>7047</v>
      </c>
      <c r="E292" s="119" t="s">
        <v>3323</v>
      </c>
      <c r="F292" s="119" t="s">
        <v>3608</v>
      </c>
      <c r="G292" s="120" t="s">
        <v>10263</v>
      </c>
    </row>
    <row r="293" spans="1:7" ht="21" customHeight="1">
      <c r="A293" s="117" t="s">
        <v>1618</v>
      </c>
      <c r="B293" s="117" t="s">
        <v>4155</v>
      </c>
      <c r="C293" s="120" t="s">
        <v>992</v>
      </c>
      <c r="D293" s="120" t="s">
        <v>10324</v>
      </c>
      <c r="E293" s="119" t="s">
        <v>3323</v>
      </c>
      <c r="F293" s="119" t="s">
        <v>9465</v>
      </c>
      <c r="G293" s="120" t="s">
        <v>1146</v>
      </c>
    </row>
    <row r="294" spans="1:7" ht="21" customHeight="1">
      <c r="A294" s="117" t="s">
        <v>1619</v>
      </c>
      <c r="B294" s="117" t="s">
        <v>4156</v>
      </c>
      <c r="C294" s="120" t="s">
        <v>8530</v>
      </c>
      <c r="D294" s="120" t="s">
        <v>10341</v>
      </c>
      <c r="E294" s="119" t="s">
        <v>3345</v>
      </c>
      <c r="F294" s="119" t="s">
        <v>3668</v>
      </c>
      <c r="G294" s="120" t="s">
        <v>1146</v>
      </c>
    </row>
    <row r="295" spans="1:7" ht="21" customHeight="1">
      <c r="A295" s="117" t="s">
        <v>1621</v>
      </c>
      <c r="B295" s="117" t="s">
        <v>4158</v>
      </c>
      <c r="C295" s="120" t="s">
        <v>992</v>
      </c>
      <c r="D295" s="120" t="s">
        <v>5935</v>
      </c>
      <c r="E295" s="119" t="s">
        <v>3323</v>
      </c>
      <c r="F295" s="119" t="s">
        <v>3703</v>
      </c>
      <c r="G295" s="120" t="s">
        <v>1110</v>
      </c>
    </row>
    <row r="296" spans="1:7" ht="21" customHeight="1">
      <c r="A296" s="117" t="s">
        <v>1622</v>
      </c>
      <c r="B296" s="117" t="s">
        <v>4159</v>
      </c>
      <c r="C296" s="120" t="s">
        <v>992</v>
      </c>
      <c r="D296" s="120" t="s">
        <v>5936</v>
      </c>
      <c r="E296" s="119" t="s">
        <v>3323</v>
      </c>
      <c r="F296" s="119" t="s">
        <v>3591</v>
      </c>
      <c r="G296" s="120" t="s">
        <v>268</v>
      </c>
    </row>
    <row r="297" spans="1:7" ht="21" customHeight="1">
      <c r="A297" s="117" t="s">
        <v>1623</v>
      </c>
      <c r="B297" s="117" t="s">
        <v>4160</v>
      </c>
      <c r="C297" s="120" t="s">
        <v>993</v>
      </c>
      <c r="D297" s="120" t="s">
        <v>7498</v>
      </c>
      <c r="E297" s="119" t="s">
        <v>3317</v>
      </c>
      <c r="F297" s="119" t="s">
        <v>6375</v>
      </c>
      <c r="G297" s="120" t="s">
        <v>6985</v>
      </c>
    </row>
    <row r="298" spans="1:7" ht="21" customHeight="1">
      <c r="A298" s="117" t="s">
        <v>1624</v>
      </c>
      <c r="B298" s="117" t="s">
        <v>4161</v>
      </c>
      <c r="C298" s="120" t="s">
        <v>993</v>
      </c>
      <c r="D298" s="120" t="s">
        <v>9181</v>
      </c>
      <c r="E298" s="119" t="s">
        <v>3317</v>
      </c>
      <c r="F298" s="119" t="s">
        <v>9418</v>
      </c>
      <c r="G298" s="120" t="s">
        <v>1146</v>
      </c>
    </row>
    <row r="299" spans="1:7" ht="21" customHeight="1">
      <c r="A299" s="117" t="s">
        <v>1625</v>
      </c>
      <c r="B299" s="117" t="s">
        <v>4162</v>
      </c>
      <c r="C299" s="120" t="s">
        <v>993</v>
      </c>
      <c r="D299" s="120" t="s">
        <v>5937</v>
      </c>
      <c r="E299" s="119" t="s">
        <v>3317</v>
      </c>
      <c r="F299" s="119" t="s">
        <v>3632</v>
      </c>
      <c r="G299" s="120" t="s">
        <v>1110</v>
      </c>
    </row>
    <row r="300" spans="1:7" ht="21" customHeight="1">
      <c r="A300" s="117" t="s">
        <v>1626</v>
      </c>
      <c r="B300" s="117" t="s">
        <v>4163</v>
      </c>
      <c r="C300" s="120" t="s">
        <v>10353</v>
      </c>
      <c r="D300" s="120" t="s">
        <v>9079</v>
      </c>
      <c r="E300" s="119" t="s">
        <v>10716</v>
      </c>
      <c r="F300" s="119" t="s">
        <v>3737</v>
      </c>
      <c r="G300" s="120" t="s">
        <v>1118</v>
      </c>
    </row>
    <row r="301" spans="1:7" ht="21" customHeight="1">
      <c r="A301" s="117" t="s">
        <v>1627</v>
      </c>
      <c r="B301" s="117" t="s">
        <v>4164</v>
      </c>
      <c r="C301" s="120" t="s">
        <v>10350</v>
      </c>
      <c r="D301" s="120" t="s">
        <v>5938</v>
      </c>
      <c r="E301" s="119" t="s">
        <v>10684</v>
      </c>
      <c r="F301" s="119" t="s">
        <v>3626</v>
      </c>
      <c r="G301" s="120" t="s">
        <v>3190</v>
      </c>
    </row>
    <row r="302" spans="1:7" ht="21" customHeight="1">
      <c r="A302" s="117" t="s">
        <v>1628</v>
      </c>
      <c r="B302" s="117" t="s">
        <v>4165</v>
      </c>
      <c r="C302" s="120" t="s">
        <v>983</v>
      </c>
      <c r="D302" s="120" t="s">
        <v>10626</v>
      </c>
      <c r="E302" s="119" t="s">
        <v>3322</v>
      </c>
      <c r="F302" s="119" t="s">
        <v>10736</v>
      </c>
      <c r="G302" s="120" t="s">
        <v>8619</v>
      </c>
    </row>
    <row r="303" spans="1:7" ht="21" customHeight="1">
      <c r="A303" s="117" t="s">
        <v>1629</v>
      </c>
      <c r="B303" s="117" t="s">
        <v>4166</v>
      </c>
      <c r="C303" s="120" t="s">
        <v>993</v>
      </c>
      <c r="D303" s="120" t="s">
        <v>5939</v>
      </c>
      <c r="E303" s="119" t="s">
        <v>3317</v>
      </c>
      <c r="F303" s="119" t="s">
        <v>3659</v>
      </c>
      <c r="G303" s="120" t="s">
        <v>1107</v>
      </c>
    </row>
    <row r="304" spans="1:7" ht="21" customHeight="1">
      <c r="A304" s="117" t="s">
        <v>1630</v>
      </c>
      <c r="B304" s="117" t="s">
        <v>4167</v>
      </c>
      <c r="C304" s="120" t="s">
        <v>993</v>
      </c>
      <c r="D304" s="120" t="s">
        <v>5940</v>
      </c>
      <c r="E304" s="119" t="s">
        <v>3317</v>
      </c>
      <c r="F304" s="119" t="s">
        <v>3626</v>
      </c>
      <c r="G304" s="120" t="s">
        <v>736</v>
      </c>
    </row>
    <row r="305" spans="1:7" ht="21" customHeight="1">
      <c r="A305" s="117" t="s">
        <v>1631</v>
      </c>
      <c r="B305" s="117" t="s">
        <v>4168</v>
      </c>
      <c r="C305" s="120" t="s">
        <v>8869</v>
      </c>
      <c r="D305" s="120" t="s">
        <v>6929</v>
      </c>
      <c r="E305" s="119" t="s">
        <v>8905</v>
      </c>
      <c r="F305" s="119" t="s">
        <v>6961</v>
      </c>
      <c r="G305" s="120" t="s">
        <v>1170</v>
      </c>
    </row>
    <row r="306" spans="1:7" ht="21" customHeight="1">
      <c r="A306" s="117" t="s">
        <v>1632</v>
      </c>
      <c r="B306" s="117" t="s">
        <v>4169</v>
      </c>
      <c r="C306" s="120" t="s">
        <v>993</v>
      </c>
      <c r="D306" s="120" t="s">
        <v>5941</v>
      </c>
      <c r="E306" s="119" t="s">
        <v>3317</v>
      </c>
      <c r="F306" s="119" t="s">
        <v>3708</v>
      </c>
      <c r="G306" s="120" t="s">
        <v>336</v>
      </c>
    </row>
    <row r="307" spans="1:7" ht="21" customHeight="1">
      <c r="A307" s="117" t="s">
        <v>1633</v>
      </c>
      <c r="B307" s="117" t="s">
        <v>4170</v>
      </c>
      <c r="C307" s="120" t="s">
        <v>983</v>
      </c>
      <c r="D307" s="120" t="s">
        <v>10624</v>
      </c>
      <c r="E307" s="119" t="s">
        <v>3322</v>
      </c>
      <c r="F307" s="119" t="s">
        <v>8793</v>
      </c>
      <c r="G307" s="120" t="s">
        <v>8619</v>
      </c>
    </row>
    <row r="308" spans="1:7" ht="21" customHeight="1">
      <c r="A308" s="117" t="s">
        <v>1634</v>
      </c>
      <c r="B308" s="117" t="s">
        <v>4171</v>
      </c>
      <c r="C308" s="120" t="s">
        <v>993</v>
      </c>
      <c r="D308" s="120" t="s">
        <v>7180</v>
      </c>
      <c r="E308" s="119" t="s">
        <v>3317</v>
      </c>
      <c r="F308" s="119" t="s">
        <v>7184</v>
      </c>
      <c r="G308" s="120" t="s">
        <v>1146</v>
      </c>
    </row>
    <row r="309" spans="1:7" ht="21" customHeight="1">
      <c r="A309" s="117" t="s">
        <v>1635</v>
      </c>
      <c r="B309" s="117" t="s">
        <v>4172</v>
      </c>
      <c r="C309" s="120" t="s">
        <v>5778</v>
      </c>
      <c r="D309" s="120" t="s">
        <v>9112</v>
      </c>
      <c r="E309" s="119" t="s">
        <v>3523</v>
      </c>
      <c r="F309" s="119" t="s">
        <v>6376</v>
      </c>
      <c r="G309" s="120" t="s">
        <v>1146</v>
      </c>
    </row>
    <row r="310" spans="1:7" ht="21" customHeight="1">
      <c r="A310" s="117" t="s">
        <v>1636</v>
      </c>
      <c r="B310" s="117" t="s">
        <v>4173</v>
      </c>
      <c r="C310" s="120" t="s">
        <v>1000</v>
      </c>
      <c r="D310" s="120" t="s">
        <v>5723</v>
      </c>
      <c r="E310" s="119" t="s">
        <v>3345</v>
      </c>
      <c r="F310" s="119" t="s">
        <v>5734</v>
      </c>
      <c r="G310" s="120" t="s">
        <v>2216</v>
      </c>
    </row>
    <row r="311" spans="1:7" ht="21" customHeight="1">
      <c r="A311" s="117" t="s">
        <v>1637</v>
      </c>
      <c r="B311" s="117" t="s">
        <v>4174</v>
      </c>
      <c r="C311" s="120" t="s">
        <v>1000</v>
      </c>
      <c r="D311" s="120" t="s">
        <v>10343</v>
      </c>
      <c r="E311" s="119" t="s">
        <v>3345</v>
      </c>
      <c r="F311" s="119" t="s">
        <v>9357</v>
      </c>
      <c r="G311" s="120" t="s">
        <v>1146</v>
      </c>
    </row>
    <row r="312" spans="1:7" ht="21" customHeight="1">
      <c r="A312" s="117" t="s">
        <v>1638</v>
      </c>
      <c r="B312" s="117" t="s">
        <v>4175</v>
      </c>
      <c r="C312" s="120" t="s">
        <v>1000</v>
      </c>
      <c r="D312" s="120" t="s">
        <v>6413</v>
      </c>
      <c r="E312" s="119" t="s">
        <v>3345</v>
      </c>
      <c r="F312" s="119" t="s">
        <v>3739</v>
      </c>
      <c r="G312" s="120" t="s">
        <v>6988</v>
      </c>
    </row>
    <row r="313" spans="1:7" ht="21" customHeight="1">
      <c r="A313" s="117" t="s">
        <v>1639</v>
      </c>
      <c r="B313" s="117" t="s">
        <v>4176</v>
      </c>
      <c r="C313" s="120" t="s">
        <v>1000</v>
      </c>
      <c r="D313" s="120" t="s">
        <v>11026</v>
      </c>
      <c r="E313" s="119" t="s">
        <v>3345</v>
      </c>
      <c r="F313" s="119" t="s">
        <v>7437</v>
      </c>
      <c r="G313" s="120" t="s">
        <v>1146</v>
      </c>
    </row>
    <row r="314" spans="1:7" ht="21" customHeight="1">
      <c r="A314" s="117" t="s">
        <v>1676</v>
      </c>
      <c r="B314" s="117" t="s">
        <v>4177</v>
      </c>
      <c r="C314" s="120" t="s">
        <v>995</v>
      </c>
      <c r="D314" s="120" t="s">
        <v>5942</v>
      </c>
      <c r="E314" s="119" t="s">
        <v>1188</v>
      </c>
      <c r="F314" s="119" t="s">
        <v>3704</v>
      </c>
      <c r="G314" s="120" t="s">
        <v>335</v>
      </c>
    </row>
    <row r="315" spans="1:7" ht="21" customHeight="1">
      <c r="A315" s="117" t="s">
        <v>1640</v>
      </c>
      <c r="B315" s="117" t="s">
        <v>4178</v>
      </c>
      <c r="C315" s="120" t="s">
        <v>1000</v>
      </c>
      <c r="D315" s="120" t="s">
        <v>5943</v>
      </c>
      <c r="E315" s="119" t="s">
        <v>3345</v>
      </c>
      <c r="F315" s="119" t="s">
        <v>3593</v>
      </c>
      <c r="G315" s="120" t="s">
        <v>334</v>
      </c>
    </row>
    <row r="316" spans="1:7" ht="21" customHeight="1">
      <c r="A316" s="117" t="s">
        <v>1641</v>
      </c>
      <c r="B316" s="117" t="s">
        <v>4179</v>
      </c>
      <c r="C316" s="120" t="s">
        <v>983</v>
      </c>
      <c r="D316" s="120" t="s">
        <v>10628</v>
      </c>
      <c r="E316" s="119" t="s">
        <v>3322</v>
      </c>
      <c r="F316" s="119" t="s">
        <v>3648</v>
      </c>
      <c r="G316" s="120" t="s">
        <v>8619</v>
      </c>
    </row>
    <row r="317" spans="1:7" ht="21" customHeight="1">
      <c r="A317" s="117" t="s">
        <v>1642</v>
      </c>
      <c r="B317" s="117" t="s">
        <v>4180</v>
      </c>
      <c r="C317" s="120" t="s">
        <v>1000</v>
      </c>
      <c r="D317" s="120" t="s">
        <v>5944</v>
      </c>
      <c r="E317" s="119" t="s">
        <v>3345</v>
      </c>
      <c r="F317" s="119" t="s">
        <v>3650</v>
      </c>
      <c r="G317" s="120" t="s">
        <v>333</v>
      </c>
    </row>
    <row r="318" spans="1:7" ht="21" customHeight="1">
      <c r="A318" s="117" t="s">
        <v>1643</v>
      </c>
      <c r="B318" s="117" t="s">
        <v>4181</v>
      </c>
      <c r="C318" s="120" t="s">
        <v>1000</v>
      </c>
      <c r="D318" s="120" t="s">
        <v>6386</v>
      </c>
      <c r="E318" s="119" t="s">
        <v>3345</v>
      </c>
      <c r="F318" s="119" t="s">
        <v>3646</v>
      </c>
      <c r="G318" s="120" t="s">
        <v>247</v>
      </c>
    </row>
    <row r="319" spans="1:7" ht="21" customHeight="1">
      <c r="A319" s="117" t="s">
        <v>1644</v>
      </c>
      <c r="B319" s="117" t="s">
        <v>4182</v>
      </c>
      <c r="C319" s="120" t="s">
        <v>1001</v>
      </c>
      <c r="D319" s="120" t="s">
        <v>10377</v>
      </c>
      <c r="E319" s="119" t="s">
        <v>1253</v>
      </c>
      <c r="F319" s="119" t="s">
        <v>10741</v>
      </c>
      <c r="G319" s="120" t="s">
        <v>6343</v>
      </c>
    </row>
    <row r="320" spans="1:7" ht="21" customHeight="1">
      <c r="A320" s="117" t="s">
        <v>1645</v>
      </c>
      <c r="B320" s="117" t="s">
        <v>4183</v>
      </c>
      <c r="C320" s="120" t="s">
        <v>1000</v>
      </c>
      <c r="D320" s="120" t="s">
        <v>5945</v>
      </c>
      <c r="E320" s="119" t="s">
        <v>3345</v>
      </c>
      <c r="F320" s="119" t="s">
        <v>3610</v>
      </c>
      <c r="G320" s="120" t="s">
        <v>333</v>
      </c>
    </row>
    <row r="321" spans="1:7" ht="21" customHeight="1">
      <c r="A321" s="117" t="s">
        <v>1646</v>
      </c>
      <c r="B321" s="117" t="s">
        <v>4184</v>
      </c>
      <c r="C321" s="120" t="s">
        <v>1000</v>
      </c>
      <c r="D321" s="120" t="s">
        <v>5946</v>
      </c>
      <c r="E321" s="119" t="s">
        <v>3345</v>
      </c>
      <c r="F321" s="119" t="s">
        <v>3714</v>
      </c>
      <c r="G321" s="120" t="s">
        <v>1110</v>
      </c>
    </row>
    <row r="322" spans="1:7" ht="21" customHeight="1">
      <c r="A322" s="117" t="s">
        <v>1647</v>
      </c>
      <c r="B322" s="117" t="s">
        <v>4185</v>
      </c>
      <c r="C322" s="120" t="s">
        <v>1000</v>
      </c>
      <c r="D322" s="120" t="s">
        <v>5947</v>
      </c>
      <c r="E322" s="119" t="s">
        <v>3345</v>
      </c>
      <c r="F322" s="119" t="s">
        <v>3714</v>
      </c>
      <c r="G322" s="120" t="s">
        <v>268</v>
      </c>
    </row>
    <row r="323" spans="1:7" ht="21" customHeight="1">
      <c r="A323" s="117" t="s">
        <v>1648</v>
      </c>
      <c r="B323" s="117" t="s">
        <v>4186</v>
      </c>
      <c r="C323" s="120" t="s">
        <v>10630</v>
      </c>
      <c r="D323" s="120" t="s">
        <v>10631</v>
      </c>
      <c r="E323" s="119" t="s">
        <v>3325</v>
      </c>
      <c r="F323" s="119" t="s">
        <v>3668</v>
      </c>
      <c r="G323" s="120" t="s">
        <v>10619</v>
      </c>
    </row>
    <row r="324" spans="1:7" ht="21" customHeight="1">
      <c r="A324" s="117" t="s">
        <v>1649</v>
      </c>
      <c r="B324" s="117" t="s">
        <v>4187</v>
      </c>
      <c r="C324" s="120" t="s">
        <v>1000</v>
      </c>
      <c r="D324" s="120" t="s">
        <v>5948</v>
      </c>
      <c r="E324" s="119" t="s">
        <v>3345</v>
      </c>
      <c r="F324" s="119" t="s">
        <v>5735</v>
      </c>
      <c r="G324" s="120" t="s">
        <v>736</v>
      </c>
    </row>
    <row r="325" spans="1:7" ht="21" customHeight="1">
      <c r="A325" s="117" t="s">
        <v>1650</v>
      </c>
      <c r="B325" s="117" t="s">
        <v>4188</v>
      </c>
      <c r="C325" s="120" t="s">
        <v>1000</v>
      </c>
      <c r="D325" s="120" t="s">
        <v>5949</v>
      </c>
      <c r="E325" s="119" t="s">
        <v>3345</v>
      </c>
      <c r="F325" s="119" t="s">
        <v>3740</v>
      </c>
      <c r="G325" s="120" t="s">
        <v>1110</v>
      </c>
    </row>
    <row r="326" spans="1:7" ht="21" customHeight="1">
      <c r="A326" s="117" t="s">
        <v>1651</v>
      </c>
      <c r="B326" s="117" t="s">
        <v>4189</v>
      </c>
      <c r="C326" s="120" t="s">
        <v>1000</v>
      </c>
      <c r="D326" s="120" t="s">
        <v>5950</v>
      </c>
      <c r="E326" s="119" t="s">
        <v>3345</v>
      </c>
      <c r="F326" s="119" t="s">
        <v>3741</v>
      </c>
      <c r="G326" s="120" t="s">
        <v>333</v>
      </c>
    </row>
    <row r="327" spans="1:7" ht="21" customHeight="1">
      <c r="A327" s="117" t="s">
        <v>1652</v>
      </c>
      <c r="B327" s="117" t="s">
        <v>4190</v>
      </c>
      <c r="C327" s="120" t="s">
        <v>1004</v>
      </c>
      <c r="D327" s="120" t="s">
        <v>6323</v>
      </c>
      <c r="E327" s="119" t="s">
        <v>1232</v>
      </c>
      <c r="F327" s="119" t="s">
        <v>6205</v>
      </c>
      <c r="G327" s="120" t="s">
        <v>6982</v>
      </c>
    </row>
    <row r="328" spans="1:7" ht="21" customHeight="1">
      <c r="A328" s="117" t="s">
        <v>1653</v>
      </c>
      <c r="B328" s="117" t="s">
        <v>4191</v>
      </c>
      <c r="C328" s="120" t="s">
        <v>1000</v>
      </c>
      <c r="D328" s="120" t="s">
        <v>5951</v>
      </c>
      <c r="E328" s="119" t="s">
        <v>3345</v>
      </c>
      <c r="F328" s="119" t="s">
        <v>3631</v>
      </c>
      <c r="G328" s="120" t="s">
        <v>1110</v>
      </c>
    </row>
    <row r="329" spans="1:7" ht="21" customHeight="1">
      <c r="A329" s="117" t="s">
        <v>1654</v>
      </c>
      <c r="B329" s="117" t="s">
        <v>4192</v>
      </c>
      <c r="C329" s="120" t="s">
        <v>999</v>
      </c>
      <c r="D329" s="120" t="s">
        <v>7124</v>
      </c>
      <c r="E329" s="119" t="s">
        <v>3207</v>
      </c>
      <c r="F329" s="119" t="s">
        <v>7101</v>
      </c>
      <c r="G329" s="120" t="s">
        <v>10295</v>
      </c>
    </row>
    <row r="330" spans="1:7" ht="21" customHeight="1">
      <c r="A330" s="117" t="s">
        <v>1655</v>
      </c>
      <c r="B330" s="117" t="s">
        <v>4193</v>
      </c>
      <c r="C330" s="120" t="s">
        <v>999</v>
      </c>
      <c r="D330" s="120" t="s">
        <v>9153</v>
      </c>
      <c r="E330" s="119" t="s">
        <v>3207</v>
      </c>
      <c r="F330" s="119" t="s">
        <v>3734</v>
      </c>
      <c r="G330" s="120" t="s">
        <v>247</v>
      </c>
    </row>
    <row r="331" spans="1:7" ht="21" customHeight="1">
      <c r="A331" s="117" t="s">
        <v>1656</v>
      </c>
      <c r="B331" s="117" t="s">
        <v>4194</v>
      </c>
      <c r="C331" s="120" t="s">
        <v>989</v>
      </c>
      <c r="D331" s="120" t="s">
        <v>10275</v>
      </c>
      <c r="E331" s="119" t="s">
        <v>3344</v>
      </c>
      <c r="F331" s="119" t="s">
        <v>3698</v>
      </c>
      <c r="G331" s="120" t="s">
        <v>1146</v>
      </c>
    </row>
    <row r="332" spans="1:7" ht="21" customHeight="1">
      <c r="A332" s="117" t="s">
        <v>1657</v>
      </c>
      <c r="B332" s="117" t="s">
        <v>4195</v>
      </c>
      <c r="C332" s="120" t="s">
        <v>999</v>
      </c>
      <c r="D332" s="120" t="s">
        <v>10880</v>
      </c>
      <c r="E332" s="119" t="s">
        <v>3207</v>
      </c>
      <c r="F332" s="119" t="s">
        <v>10745</v>
      </c>
      <c r="G332" s="120" t="s">
        <v>8619</v>
      </c>
    </row>
    <row r="333" spans="1:7" ht="21" customHeight="1">
      <c r="A333" s="117" t="s">
        <v>1658</v>
      </c>
      <c r="B333" s="117" t="s">
        <v>4196</v>
      </c>
      <c r="C333" s="120" t="s">
        <v>9183</v>
      </c>
      <c r="D333" s="120" t="s">
        <v>10875</v>
      </c>
      <c r="E333" s="119" t="s">
        <v>1188</v>
      </c>
      <c r="F333" s="119" t="s">
        <v>3654</v>
      </c>
      <c r="G333" s="120" t="s">
        <v>1146</v>
      </c>
    </row>
    <row r="334" spans="1:7" ht="21" customHeight="1">
      <c r="A334" s="117" t="s">
        <v>1659</v>
      </c>
      <c r="B334" s="117" t="s">
        <v>4197</v>
      </c>
      <c r="C334" s="120" t="s">
        <v>999</v>
      </c>
      <c r="D334" s="120" t="s">
        <v>8705</v>
      </c>
      <c r="E334" s="119" t="s">
        <v>3207</v>
      </c>
      <c r="F334" s="119" t="s">
        <v>8753</v>
      </c>
      <c r="G334" s="120" t="s">
        <v>247</v>
      </c>
    </row>
    <row r="335" spans="1:7" ht="21" customHeight="1">
      <c r="A335" s="117" t="s">
        <v>1660</v>
      </c>
      <c r="B335" s="117" t="s">
        <v>4198</v>
      </c>
      <c r="C335" s="120" t="s">
        <v>999</v>
      </c>
      <c r="D335" s="120" t="s">
        <v>5952</v>
      </c>
      <c r="E335" s="119" t="s">
        <v>3207</v>
      </c>
      <c r="F335" s="119" t="s">
        <v>3586</v>
      </c>
      <c r="G335" s="120" t="s">
        <v>333</v>
      </c>
    </row>
    <row r="336" spans="1:7" ht="21" customHeight="1">
      <c r="A336" s="117" t="s">
        <v>1661</v>
      </c>
      <c r="B336" s="117" t="s">
        <v>4199</v>
      </c>
      <c r="C336" s="120" t="s">
        <v>995</v>
      </c>
      <c r="D336" s="120" t="s">
        <v>9186</v>
      </c>
      <c r="E336" s="119" t="s">
        <v>1188</v>
      </c>
      <c r="F336" s="119" t="s">
        <v>9419</v>
      </c>
      <c r="G336" s="120" t="s">
        <v>1146</v>
      </c>
    </row>
    <row r="337" spans="1:7" ht="21" customHeight="1">
      <c r="A337" s="117" t="s">
        <v>1662</v>
      </c>
      <c r="B337" s="117" t="s">
        <v>4200</v>
      </c>
      <c r="C337" s="120" t="s">
        <v>995</v>
      </c>
      <c r="D337" s="120" t="s">
        <v>8915</v>
      </c>
      <c r="E337" s="119" t="s">
        <v>1188</v>
      </c>
      <c r="F337" s="119" t="s">
        <v>3604</v>
      </c>
      <c r="G337" s="120" t="s">
        <v>1146</v>
      </c>
    </row>
    <row r="338" spans="1:7" ht="21" customHeight="1">
      <c r="A338" s="117" t="s">
        <v>1663</v>
      </c>
      <c r="B338" s="117" t="s">
        <v>4201</v>
      </c>
      <c r="C338" s="120" t="s">
        <v>999</v>
      </c>
      <c r="D338" s="120" t="s">
        <v>5926</v>
      </c>
      <c r="E338" s="119" t="s">
        <v>3207</v>
      </c>
      <c r="F338" s="119" t="s">
        <v>3604</v>
      </c>
      <c r="G338" s="120" t="s">
        <v>1164</v>
      </c>
    </row>
    <row r="339" spans="1:7" ht="21" customHeight="1">
      <c r="A339" s="117" t="s">
        <v>1664</v>
      </c>
      <c r="B339" s="117" t="s">
        <v>4202</v>
      </c>
      <c r="C339" s="120" t="s">
        <v>3346</v>
      </c>
      <c r="D339" s="120" t="s">
        <v>9076</v>
      </c>
      <c r="E339" s="119" t="s">
        <v>7079</v>
      </c>
      <c r="F339" s="119" t="s">
        <v>9420</v>
      </c>
      <c r="G339" s="120" t="s">
        <v>8630</v>
      </c>
    </row>
    <row r="340" spans="1:7" ht="21" customHeight="1">
      <c r="A340" s="117" t="s">
        <v>1665</v>
      </c>
      <c r="B340" s="117" t="s">
        <v>4203</v>
      </c>
      <c r="C340" s="120" t="s">
        <v>999</v>
      </c>
      <c r="D340" s="120" t="s">
        <v>7164</v>
      </c>
      <c r="E340" s="119" t="s">
        <v>3207</v>
      </c>
      <c r="F340" s="119" t="s">
        <v>6911</v>
      </c>
      <c r="G340" s="120" t="s">
        <v>6989</v>
      </c>
    </row>
    <row r="341" spans="1:7" ht="21" customHeight="1">
      <c r="A341" s="117" t="s">
        <v>1666</v>
      </c>
      <c r="B341" s="117" t="s">
        <v>4204</v>
      </c>
      <c r="C341" s="120" t="s">
        <v>999</v>
      </c>
      <c r="D341" s="120" t="s">
        <v>5953</v>
      </c>
      <c r="E341" s="119" t="s">
        <v>3207</v>
      </c>
      <c r="F341" s="119"/>
      <c r="G341" s="120" t="s">
        <v>1163</v>
      </c>
    </row>
    <row r="342" spans="1:7" ht="21" customHeight="1">
      <c r="A342" s="117" t="s">
        <v>1667</v>
      </c>
      <c r="B342" s="117" t="s">
        <v>4205</v>
      </c>
      <c r="C342" s="120" t="s">
        <v>999</v>
      </c>
      <c r="D342" s="120" t="s">
        <v>7511</v>
      </c>
      <c r="E342" s="119" t="s">
        <v>3207</v>
      </c>
      <c r="F342" s="119" t="s">
        <v>3604</v>
      </c>
      <c r="G342" s="120" t="s">
        <v>1170</v>
      </c>
    </row>
    <row r="343" spans="1:7" ht="21" customHeight="1">
      <c r="A343" s="117" t="s">
        <v>1668</v>
      </c>
      <c r="B343" s="117" t="s">
        <v>4206</v>
      </c>
      <c r="C343" s="120" t="s">
        <v>984</v>
      </c>
      <c r="D343" s="120" t="s">
        <v>5954</v>
      </c>
      <c r="E343" s="119" t="s">
        <v>1120</v>
      </c>
      <c r="F343" s="119" t="s">
        <v>3663</v>
      </c>
      <c r="G343" s="120" t="s">
        <v>10522</v>
      </c>
    </row>
    <row r="344" spans="1:7" ht="21" customHeight="1">
      <c r="A344" s="117" t="s">
        <v>1669</v>
      </c>
      <c r="B344" s="117" t="s">
        <v>4207</v>
      </c>
      <c r="C344" s="120" t="s">
        <v>999</v>
      </c>
      <c r="D344" s="120" t="s">
        <v>9156</v>
      </c>
      <c r="E344" s="119" t="s">
        <v>3207</v>
      </c>
      <c r="F344" s="119" t="s">
        <v>9414</v>
      </c>
      <c r="G344" s="120" t="s">
        <v>10263</v>
      </c>
    </row>
    <row r="345" spans="1:7" ht="21" customHeight="1">
      <c r="A345" s="117" t="s">
        <v>1670</v>
      </c>
      <c r="B345" s="117" t="s">
        <v>4208</v>
      </c>
      <c r="C345" s="120" t="s">
        <v>983</v>
      </c>
      <c r="D345" s="120" t="s">
        <v>5955</v>
      </c>
      <c r="E345" s="119" t="s">
        <v>3322</v>
      </c>
      <c r="F345" s="119" t="s">
        <v>3652</v>
      </c>
      <c r="G345" s="120" t="s">
        <v>6985</v>
      </c>
    </row>
    <row r="346" spans="1:7" ht="21" customHeight="1">
      <c r="A346" s="117" t="s">
        <v>1671</v>
      </c>
      <c r="B346" s="117" t="s">
        <v>4209</v>
      </c>
      <c r="C346" s="120" t="s">
        <v>997</v>
      </c>
      <c r="D346" s="120" t="s">
        <v>5956</v>
      </c>
      <c r="E346" s="119" t="s">
        <v>1249</v>
      </c>
      <c r="F346" s="119"/>
      <c r="G346" s="120" t="s">
        <v>1223</v>
      </c>
    </row>
    <row r="347" spans="1:7" ht="21" customHeight="1">
      <c r="A347" s="117" t="s">
        <v>1672</v>
      </c>
      <c r="B347" s="117" t="s">
        <v>4210</v>
      </c>
      <c r="C347" s="120" t="s">
        <v>997</v>
      </c>
      <c r="D347" s="120" t="s">
        <v>10873</v>
      </c>
      <c r="E347" s="119" t="s">
        <v>1249</v>
      </c>
      <c r="F347" s="119" t="s">
        <v>3614</v>
      </c>
      <c r="G347" s="120" t="s">
        <v>8619</v>
      </c>
    </row>
    <row r="348" spans="1:7" ht="21" customHeight="1">
      <c r="A348" s="117" t="s">
        <v>1673</v>
      </c>
      <c r="B348" s="117" t="s">
        <v>4211</v>
      </c>
      <c r="C348" s="120" t="s">
        <v>997</v>
      </c>
      <c r="D348" s="120" t="s">
        <v>8572</v>
      </c>
      <c r="E348" s="119" t="s">
        <v>1249</v>
      </c>
      <c r="F348" s="119" t="s">
        <v>8573</v>
      </c>
      <c r="G348" s="120" t="s">
        <v>8619</v>
      </c>
    </row>
    <row r="349" spans="1:7" ht="21" customHeight="1">
      <c r="A349" s="117" t="s">
        <v>1674</v>
      </c>
      <c r="B349" s="117" t="s">
        <v>4212</v>
      </c>
      <c r="C349" s="120" t="s">
        <v>9183</v>
      </c>
      <c r="D349" s="120" t="s">
        <v>10942</v>
      </c>
      <c r="E349" s="119" t="s">
        <v>1188</v>
      </c>
      <c r="F349" s="119" t="s">
        <v>3591</v>
      </c>
      <c r="G349" s="120" t="s">
        <v>10263</v>
      </c>
    </row>
    <row r="350" spans="1:7" ht="21" customHeight="1">
      <c r="A350" s="117" t="s">
        <v>1675</v>
      </c>
      <c r="B350" s="117" t="s">
        <v>4213</v>
      </c>
      <c r="C350" s="120" t="s">
        <v>997</v>
      </c>
      <c r="D350" s="120" t="s">
        <v>7519</v>
      </c>
      <c r="E350" s="119" t="s">
        <v>1249</v>
      </c>
      <c r="F350" s="119" t="s">
        <v>3712</v>
      </c>
      <c r="G350" s="120" t="s">
        <v>923</v>
      </c>
    </row>
    <row r="351" spans="1:7" ht="21" customHeight="1">
      <c r="A351" s="117" t="s">
        <v>1677</v>
      </c>
      <c r="B351" s="117" t="s">
        <v>4214</v>
      </c>
      <c r="C351" s="120" t="s">
        <v>997</v>
      </c>
      <c r="D351" s="120" t="s">
        <v>5957</v>
      </c>
      <c r="E351" s="119" t="s">
        <v>1249</v>
      </c>
      <c r="F351" s="119" t="s">
        <v>3656</v>
      </c>
      <c r="G351" s="120" t="s">
        <v>333</v>
      </c>
    </row>
    <row r="352" spans="1:7" ht="21" customHeight="1">
      <c r="A352" s="117" t="s">
        <v>1678</v>
      </c>
      <c r="B352" s="117" t="s">
        <v>4215</v>
      </c>
      <c r="C352" s="120" t="s">
        <v>6507</v>
      </c>
      <c r="D352" s="120" t="s">
        <v>5958</v>
      </c>
      <c r="E352" s="119" t="s">
        <v>3356</v>
      </c>
      <c r="F352" s="119" t="s">
        <v>3724</v>
      </c>
      <c r="G352" s="120" t="s">
        <v>333</v>
      </c>
    </row>
    <row r="353" spans="1:7" ht="21" customHeight="1">
      <c r="A353" s="117" t="s">
        <v>1679</v>
      </c>
      <c r="B353" s="117" t="s">
        <v>4216</v>
      </c>
      <c r="C353" s="120" t="s">
        <v>9552</v>
      </c>
      <c r="D353" s="120" t="s">
        <v>10523</v>
      </c>
      <c r="E353" s="119" t="s">
        <v>1120</v>
      </c>
      <c r="F353" s="119" t="s">
        <v>10747</v>
      </c>
      <c r="G353" s="120" t="s">
        <v>7246</v>
      </c>
    </row>
    <row r="354" spans="1:7" ht="21" customHeight="1">
      <c r="A354" s="117" t="s">
        <v>1680</v>
      </c>
      <c r="B354" s="117" t="s">
        <v>4217</v>
      </c>
      <c r="C354" s="120" t="s">
        <v>9014</v>
      </c>
      <c r="D354" s="120" t="s">
        <v>9015</v>
      </c>
      <c r="E354" s="119" t="s">
        <v>1249</v>
      </c>
      <c r="F354" s="119" t="s">
        <v>5744</v>
      </c>
      <c r="G354" s="120" t="s">
        <v>1146</v>
      </c>
    </row>
    <row r="355" spans="1:7" ht="21" customHeight="1">
      <c r="A355" s="117" t="s">
        <v>1681</v>
      </c>
      <c r="B355" s="117" t="s">
        <v>4218</v>
      </c>
      <c r="C355" s="120" t="s">
        <v>997</v>
      </c>
      <c r="D355" s="120" t="s">
        <v>5959</v>
      </c>
      <c r="E355" s="119" t="s">
        <v>1249</v>
      </c>
      <c r="F355" s="119" t="s">
        <v>3725</v>
      </c>
      <c r="G355" s="120" t="s">
        <v>6334</v>
      </c>
    </row>
    <row r="356" spans="1:7" ht="21" customHeight="1">
      <c r="A356" s="117" t="s">
        <v>1682</v>
      </c>
      <c r="B356" s="117" t="s">
        <v>4219</v>
      </c>
      <c r="C356" s="120" t="s">
        <v>5781</v>
      </c>
      <c r="D356" s="120" t="s">
        <v>9108</v>
      </c>
      <c r="E356" s="119" t="s">
        <v>3347</v>
      </c>
      <c r="F356" s="119" t="s">
        <v>3691</v>
      </c>
      <c r="G356" s="120" t="s">
        <v>1159</v>
      </c>
    </row>
    <row r="357" spans="1:7" ht="21" customHeight="1">
      <c r="A357" s="117" t="s">
        <v>1683</v>
      </c>
      <c r="B357" s="117" t="s">
        <v>4220</v>
      </c>
      <c r="C357" s="120" t="s">
        <v>997</v>
      </c>
      <c r="D357" s="120" t="s">
        <v>8574</v>
      </c>
      <c r="E357" s="119" t="s">
        <v>1249</v>
      </c>
      <c r="F357" s="119" t="s">
        <v>3619</v>
      </c>
      <c r="G357" s="120" t="s">
        <v>8619</v>
      </c>
    </row>
    <row r="358" spans="1:7" ht="21" customHeight="1">
      <c r="A358" s="117" t="s">
        <v>1684</v>
      </c>
      <c r="B358" s="117" t="s">
        <v>4221</v>
      </c>
      <c r="C358" s="120" t="s">
        <v>997</v>
      </c>
      <c r="D358" s="120" t="s">
        <v>10300</v>
      </c>
      <c r="E358" s="119" t="s">
        <v>1249</v>
      </c>
      <c r="F358" s="119" t="s">
        <v>10749</v>
      </c>
      <c r="G358" s="120" t="s">
        <v>8619</v>
      </c>
    </row>
    <row r="359" spans="1:7" ht="21" customHeight="1">
      <c r="A359" s="117" t="s">
        <v>1685</v>
      </c>
      <c r="B359" s="117" t="s">
        <v>4222</v>
      </c>
      <c r="C359" s="120" t="s">
        <v>992</v>
      </c>
      <c r="D359" s="120" t="s">
        <v>6511</v>
      </c>
      <c r="E359" s="119" t="s">
        <v>3323</v>
      </c>
      <c r="F359" s="119" t="s">
        <v>3623</v>
      </c>
      <c r="G359" s="120" t="s">
        <v>10263</v>
      </c>
    </row>
    <row r="360" spans="1:7" ht="21" customHeight="1">
      <c r="A360" s="117" t="s">
        <v>1686</v>
      </c>
      <c r="B360" s="117" t="s">
        <v>4223</v>
      </c>
      <c r="C360" s="120" t="s">
        <v>992</v>
      </c>
      <c r="D360" s="120" t="s">
        <v>7495</v>
      </c>
      <c r="E360" s="119" t="s">
        <v>3323</v>
      </c>
      <c r="F360" s="119" t="s">
        <v>3705</v>
      </c>
      <c r="G360" s="120" t="s">
        <v>10263</v>
      </c>
    </row>
    <row r="361" spans="1:7" ht="21" customHeight="1">
      <c r="A361" s="117" t="s">
        <v>1687</v>
      </c>
      <c r="B361" s="117" t="s">
        <v>4224</v>
      </c>
      <c r="C361" s="120" t="s">
        <v>5785</v>
      </c>
      <c r="D361" s="120" t="s">
        <v>6443</v>
      </c>
      <c r="E361" s="119" t="s">
        <v>3327</v>
      </c>
      <c r="F361" s="119" t="s">
        <v>3623</v>
      </c>
      <c r="G361" s="120" t="s">
        <v>3516</v>
      </c>
    </row>
    <row r="362" spans="1:7" ht="21" customHeight="1">
      <c r="A362" s="117" t="s">
        <v>1688</v>
      </c>
      <c r="B362" s="117" t="s">
        <v>4225</v>
      </c>
      <c r="C362" s="120" t="s">
        <v>9240</v>
      </c>
      <c r="D362" s="120" t="s">
        <v>10402</v>
      </c>
      <c r="E362" s="119" t="s">
        <v>9421</v>
      </c>
      <c r="F362" s="119" t="s">
        <v>5745</v>
      </c>
      <c r="G362" s="120" t="s">
        <v>8764</v>
      </c>
    </row>
    <row r="363" spans="1:7" ht="21" customHeight="1">
      <c r="A363" s="117" t="s">
        <v>1689</v>
      </c>
      <c r="B363" s="117" t="s">
        <v>4226</v>
      </c>
      <c r="C363" s="120" t="s">
        <v>997</v>
      </c>
      <c r="D363" s="120" t="s">
        <v>5960</v>
      </c>
      <c r="E363" s="119" t="s">
        <v>1249</v>
      </c>
      <c r="F363" s="119" t="s">
        <v>3702</v>
      </c>
      <c r="G363" s="120" t="s">
        <v>6334</v>
      </c>
    </row>
    <row r="364" spans="1:7" ht="21" customHeight="1">
      <c r="A364" s="117" t="s">
        <v>1690</v>
      </c>
      <c r="B364" s="117" t="s">
        <v>4227</v>
      </c>
      <c r="C364" s="120" t="s">
        <v>997</v>
      </c>
      <c r="D364" s="120" t="s">
        <v>5961</v>
      </c>
      <c r="E364" s="119" t="s">
        <v>1249</v>
      </c>
      <c r="F364" s="119" t="s">
        <v>3726</v>
      </c>
      <c r="G364" s="120" t="s">
        <v>8626</v>
      </c>
    </row>
    <row r="365" spans="1:7" ht="21" customHeight="1">
      <c r="A365" s="117" t="s">
        <v>1691</v>
      </c>
      <c r="B365" s="117" t="s">
        <v>4228</v>
      </c>
      <c r="C365" s="120" t="s">
        <v>1006</v>
      </c>
      <c r="D365" s="120" t="s">
        <v>5962</v>
      </c>
      <c r="E365" s="119" t="s">
        <v>1249</v>
      </c>
      <c r="F365" s="119" t="s">
        <v>3664</v>
      </c>
      <c r="G365" s="120" t="s">
        <v>335</v>
      </c>
    </row>
    <row r="366" spans="1:7" ht="21" customHeight="1">
      <c r="A366" s="117" t="s">
        <v>1692</v>
      </c>
      <c r="B366" s="117" t="s">
        <v>4229</v>
      </c>
      <c r="C366" s="120" t="s">
        <v>996</v>
      </c>
      <c r="D366" s="120" t="s">
        <v>9529</v>
      </c>
      <c r="E366" s="119" t="s">
        <v>3330</v>
      </c>
      <c r="F366" s="119" t="s">
        <v>3684</v>
      </c>
      <c r="G366" s="120" t="s">
        <v>8619</v>
      </c>
    </row>
    <row r="367" spans="1:7" ht="21" customHeight="1">
      <c r="A367" s="117" t="s">
        <v>1693</v>
      </c>
      <c r="B367" s="117" t="s">
        <v>4230</v>
      </c>
      <c r="C367" s="120" t="s">
        <v>989</v>
      </c>
      <c r="D367" s="120" t="s">
        <v>10276</v>
      </c>
      <c r="E367" s="119" t="s">
        <v>3344</v>
      </c>
      <c r="F367" s="119" t="s">
        <v>10752</v>
      </c>
      <c r="G367" s="120" t="s">
        <v>8619</v>
      </c>
    </row>
    <row r="368" spans="1:7" ht="21" customHeight="1">
      <c r="A368" s="117" t="s">
        <v>1694</v>
      </c>
      <c r="B368" s="117" t="s">
        <v>4231</v>
      </c>
      <c r="C368" s="120" t="s">
        <v>996</v>
      </c>
      <c r="D368" s="120" t="s">
        <v>5963</v>
      </c>
      <c r="E368" s="119" t="s">
        <v>3330</v>
      </c>
      <c r="F368" s="119" t="s">
        <v>3618</v>
      </c>
      <c r="G368" s="120" t="s">
        <v>333</v>
      </c>
    </row>
    <row r="369" spans="1:7" ht="21" customHeight="1">
      <c r="A369" s="117" t="s">
        <v>1695</v>
      </c>
      <c r="B369" s="117" t="s">
        <v>4232</v>
      </c>
      <c r="C369" s="120" t="s">
        <v>10350</v>
      </c>
      <c r="D369" s="120" t="s">
        <v>10918</v>
      </c>
      <c r="E369" s="119" t="s">
        <v>10684</v>
      </c>
      <c r="F369" s="119" t="s">
        <v>10922</v>
      </c>
      <c r="G369" s="120" t="s">
        <v>6509</v>
      </c>
    </row>
    <row r="370" spans="1:7" ht="21" customHeight="1">
      <c r="A370" s="117" t="s">
        <v>1696</v>
      </c>
      <c r="B370" s="117" t="s">
        <v>4233</v>
      </c>
      <c r="C370" s="120" t="s">
        <v>996</v>
      </c>
      <c r="D370" s="120" t="s">
        <v>5964</v>
      </c>
      <c r="E370" s="119" t="s">
        <v>3330</v>
      </c>
      <c r="F370" s="119" t="s">
        <v>3648</v>
      </c>
      <c r="G370" s="120" t="s">
        <v>334</v>
      </c>
    </row>
    <row r="371" spans="1:7" ht="21" customHeight="1">
      <c r="A371" s="117" t="s">
        <v>1697</v>
      </c>
      <c r="B371" s="117" t="s">
        <v>4234</v>
      </c>
      <c r="C371" s="120" t="s">
        <v>996</v>
      </c>
      <c r="D371" s="120" t="s">
        <v>7582</v>
      </c>
      <c r="E371" s="119" t="s">
        <v>3330</v>
      </c>
      <c r="F371" s="119" t="s">
        <v>3647</v>
      </c>
      <c r="G371" s="120" t="s">
        <v>1146</v>
      </c>
    </row>
    <row r="372" spans="1:7" ht="21" customHeight="1">
      <c r="A372" s="117" t="s">
        <v>1698</v>
      </c>
      <c r="B372" s="117" t="s">
        <v>4235</v>
      </c>
      <c r="C372" s="120" t="s">
        <v>996</v>
      </c>
      <c r="D372" s="120" t="s">
        <v>5965</v>
      </c>
      <c r="E372" s="119" t="s">
        <v>3330</v>
      </c>
      <c r="F372" s="119" t="s">
        <v>3718</v>
      </c>
      <c r="G372" s="120" t="s">
        <v>247</v>
      </c>
    </row>
    <row r="373" spans="1:7" ht="21" customHeight="1">
      <c r="A373" s="117" t="s">
        <v>1699</v>
      </c>
      <c r="B373" s="117" t="s">
        <v>4236</v>
      </c>
      <c r="C373" s="120" t="s">
        <v>993</v>
      </c>
      <c r="D373" s="120" t="s">
        <v>9486</v>
      </c>
      <c r="E373" s="119" t="s">
        <v>3317</v>
      </c>
      <c r="F373" s="119" t="s">
        <v>3710</v>
      </c>
      <c r="G373" s="120" t="s">
        <v>1146</v>
      </c>
    </row>
    <row r="374" spans="1:7" ht="21" customHeight="1">
      <c r="A374" s="117" t="s">
        <v>1700</v>
      </c>
      <c r="B374" s="117" t="s">
        <v>4237</v>
      </c>
      <c r="C374" s="120" t="s">
        <v>7231</v>
      </c>
      <c r="D374" s="120" t="s">
        <v>10465</v>
      </c>
      <c r="E374" s="119" t="s">
        <v>7418</v>
      </c>
      <c r="F374" s="119" t="s">
        <v>3646</v>
      </c>
      <c r="G374" s="120" t="s">
        <v>1146</v>
      </c>
    </row>
    <row r="375" spans="1:7" ht="21" customHeight="1">
      <c r="A375" s="117" t="s">
        <v>1701</v>
      </c>
      <c r="B375" s="117" t="s">
        <v>4238</v>
      </c>
      <c r="C375" s="120" t="s">
        <v>988</v>
      </c>
      <c r="D375" s="120" t="s">
        <v>7186</v>
      </c>
      <c r="E375" s="119" t="s">
        <v>1247</v>
      </c>
      <c r="F375" s="119" t="s">
        <v>6493</v>
      </c>
      <c r="G375" s="120" t="s">
        <v>1110</v>
      </c>
    </row>
    <row r="376" spans="1:7" ht="21" customHeight="1">
      <c r="A376" s="117" t="s">
        <v>1702</v>
      </c>
      <c r="B376" s="117" t="s">
        <v>4239</v>
      </c>
      <c r="C376" s="120" t="s">
        <v>984</v>
      </c>
      <c r="D376" s="120" t="s">
        <v>6405</v>
      </c>
      <c r="E376" s="119" t="s">
        <v>1120</v>
      </c>
      <c r="F376" s="119" t="s">
        <v>3778</v>
      </c>
      <c r="G376" s="120" t="s">
        <v>247</v>
      </c>
    </row>
    <row r="377" spans="1:7" ht="21" customHeight="1">
      <c r="A377" s="117" t="s">
        <v>1703</v>
      </c>
      <c r="B377" s="117" t="s">
        <v>4240</v>
      </c>
      <c r="C377" s="120" t="s">
        <v>9164</v>
      </c>
      <c r="D377" s="120" t="s">
        <v>9589</v>
      </c>
      <c r="E377" s="119" t="s">
        <v>6367</v>
      </c>
      <c r="F377" s="119" t="s">
        <v>9590</v>
      </c>
      <c r="G377" s="120" t="s">
        <v>10619</v>
      </c>
    </row>
    <row r="378" spans="1:7" ht="21" customHeight="1">
      <c r="A378" s="117" t="s">
        <v>1704</v>
      </c>
      <c r="B378" s="117" t="s">
        <v>4241</v>
      </c>
      <c r="C378" s="120" t="s">
        <v>996</v>
      </c>
      <c r="D378" s="120" t="s">
        <v>8571</v>
      </c>
      <c r="E378" s="119" t="s">
        <v>3330</v>
      </c>
      <c r="F378" s="119" t="s">
        <v>3602</v>
      </c>
      <c r="G378" s="120" t="s">
        <v>9055</v>
      </c>
    </row>
    <row r="379" spans="1:7" ht="21" customHeight="1">
      <c r="A379" s="117" t="s">
        <v>1705</v>
      </c>
      <c r="B379" s="117" t="s">
        <v>4242</v>
      </c>
      <c r="C379" s="120" t="s">
        <v>1008</v>
      </c>
      <c r="D379" s="120" t="s">
        <v>7572</v>
      </c>
      <c r="E379" s="119" t="s">
        <v>3361</v>
      </c>
      <c r="F379" s="119" t="s">
        <v>3659</v>
      </c>
      <c r="G379" s="120" t="s">
        <v>1160</v>
      </c>
    </row>
    <row r="380" spans="1:7" ht="21" customHeight="1">
      <c r="A380" s="117" t="s">
        <v>1707</v>
      </c>
      <c r="B380" s="117" t="s">
        <v>4244</v>
      </c>
      <c r="C380" s="120" t="s">
        <v>1001</v>
      </c>
      <c r="D380" s="120" t="s">
        <v>5966</v>
      </c>
      <c r="E380" s="119" t="s">
        <v>1253</v>
      </c>
      <c r="F380" s="119" t="s">
        <v>3598</v>
      </c>
      <c r="G380" s="120" t="s">
        <v>1170</v>
      </c>
    </row>
    <row r="381" spans="1:7" ht="21" customHeight="1">
      <c r="A381" s="117" t="s">
        <v>1708</v>
      </c>
      <c r="B381" s="117" t="s">
        <v>4245</v>
      </c>
      <c r="C381" s="120" t="s">
        <v>996</v>
      </c>
      <c r="D381" s="120" t="s">
        <v>7215</v>
      </c>
      <c r="E381" s="119" t="s">
        <v>3330</v>
      </c>
      <c r="F381" s="119" t="s">
        <v>3741</v>
      </c>
      <c r="G381" s="120" t="s">
        <v>9055</v>
      </c>
    </row>
    <row r="382" spans="1:7" ht="21" customHeight="1">
      <c r="A382" s="117" t="s">
        <v>1709</v>
      </c>
      <c r="B382" s="117" t="s">
        <v>4246</v>
      </c>
      <c r="C382" s="120" t="s">
        <v>5782</v>
      </c>
      <c r="D382" s="120" t="s">
        <v>5967</v>
      </c>
      <c r="E382" s="119" t="s">
        <v>3348</v>
      </c>
      <c r="F382" s="119" t="s">
        <v>3746</v>
      </c>
      <c r="G382" s="120" t="s">
        <v>378</v>
      </c>
    </row>
    <row r="383" spans="1:7" ht="21" customHeight="1">
      <c r="A383" s="117" t="s">
        <v>1710</v>
      </c>
      <c r="B383" s="117" t="s">
        <v>4247</v>
      </c>
      <c r="C383" s="120" t="s">
        <v>5783</v>
      </c>
      <c r="D383" s="120" t="s">
        <v>5968</v>
      </c>
      <c r="E383" s="119" t="s">
        <v>3349</v>
      </c>
      <c r="F383" s="119"/>
      <c r="G383" s="120" t="s">
        <v>1212</v>
      </c>
    </row>
    <row r="384" spans="1:7" ht="21" customHeight="1">
      <c r="A384" s="117" t="s">
        <v>1711</v>
      </c>
      <c r="B384" s="117" t="s">
        <v>4248</v>
      </c>
      <c r="C384" s="120" t="s">
        <v>9201</v>
      </c>
      <c r="D384" s="120" t="s">
        <v>9202</v>
      </c>
      <c r="E384" s="119" t="s">
        <v>9423</v>
      </c>
      <c r="F384" s="119" t="s">
        <v>3632</v>
      </c>
      <c r="G384" s="120" t="s">
        <v>247</v>
      </c>
    </row>
    <row r="385" spans="1:7" ht="21" customHeight="1">
      <c r="A385" s="117" t="s">
        <v>1712</v>
      </c>
      <c r="B385" s="117" t="s">
        <v>4249</v>
      </c>
      <c r="C385" s="120" t="s">
        <v>5776</v>
      </c>
      <c r="D385" s="120" t="s">
        <v>5969</v>
      </c>
      <c r="E385" s="119" t="s">
        <v>3328</v>
      </c>
      <c r="F385" s="119" t="s">
        <v>3598</v>
      </c>
      <c r="G385" s="120" t="s">
        <v>1160</v>
      </c>
    </row>
    <row r="386" spans="1:7" ht="21" customHeight="1">
      <c r="A386" s="117" t="s">
        <v>1713</v>
      </c>
      <c r="B386" s="117" t="s">
        <v>4250</v>
      </c>
      <c r="C386" s="120" t="s">
        <v>5783</v>
      </c>
      <c r="D386" s="120" t="s">
        <v>5970</v>
      </c>
      <c r="E386" s="119" t="s">
        <v>3349</v>
      </c>
      <c r="F386" s="119"/>
      <c r="G386" s="120" t="s">
        <v>3350</v>
      </c>
    </row>
    <row r="387" spans="1:7" ht="21" customHeight="1">
      <c r="A387" s="117" t="s">
        <v>1714</v>
      </c>
      <c r="B387" s="117" t="s">
        <v>4251</v>
      </c>
      <c r="C387" s="120" t="s">
        <v>5783</v>
      </c>
      <c r="D387" s="120" t="s">
        <v>5971</v>
      </c>
      <c r="E387" s="119" t="s">
        <v>3349</v>
      </c>
      <c r="F387" s="119"/>
      <c r="G387" s="120" t="s">
        <v>3350</v>
      </c>
    </row>
    <row r="388" spans="1:7" ht="21" customHeight="1">
      <c r="A388" s="117" t="s">
        <v>1715</v>
      </c>
      <c r="B388" s="117" t="s">
        <v>4252</v>
      </c>
      <c r="C388" s="120" t="s">
        <v>1003</v>
      </c>
      <c r="D388" s="120" t="s">
        <v>6930</v>
      </c>
      <c r="E388" s="119" t="s">
        <v>3351</v>
      </c>
      <c r="F388" s="119" t="s">
        <v>6962</v>
      </c>
      <c r="G388" s="120" t="s">
        <v>6985</v>
      </c>
    </row>
    <row r="389" spans="1:7" ht="21" customHeight="1">
      <c r="A389" s="117" t="s">
        <v>1716</v>
      </c>
      <c r="B389" s="117" t="s">
        <v>4253</v>
      </c>
      <c r="C389" s="120" t="s">
        <v>5770</v>
      </c>
      <c r="D389" s="120" t="s">
        <v>7193</v>
      </c>
      <c r="E389" s="119" t="s">
        <v>1264</v>
      </c>
      <c r="F389" s="119" t="s">
        <v>7206</v>
      </c>
      <c r="G389" s="120" t="s">
        <v>1217</v>
      </c>
    </row>
    <row r="390" spans="1:7" ht="21" customHeight="1">
      <c r="A390" s="117" t="s">
        <v>1717</v>
      </c>
      <c r="B390" s="117" t="s">
        <v>4254</v>
      </c>
      <c r="C390" s="120" t="s">
        <v>8679</v>
      </c>
      <c r="D390" s="120" t="s">
        <v>8706</v>
      </c>
      <c r="E390" s="119" t="s">
        <v>3361</v>
      </c>
      <c r="F390" s="119" t="s">
        <v>5730</v>
      </c>
      <c r="G390" s="120" t="s">
        <v>8619</v>
      </c>
    </row>
    <row r="391" spans="1:7" ht="21" customHeight="1">
      <c r="A391" s="117" t="s">
        <v>1718</v>
      </c>
      <c r="B391" s="117" t="s">
        <v>4255</v>
      </c>
      <c r="C391" s="120" t="s">
        <v>1004</v>
      </c>
      <c r="D391" s="120" t="s">
        <v>9131</v>
      </c>
      <c r="E391" s="119" t="s">
        <v>1232</v>
      </c>
      <c r="F391" s="119" t="s">
        <v>9424</v>
      </c>
      <c r="G391" s="120" t="s">
        <v>9133</v>
      </c>
    </row>
    <row r="392" spans="1:7" ht="21" customHeight="1">
      <c r="A392" s="117" t="s">
        <v>1719</v>
      </c>
      <c r="B392" s="117" t="s">
        <v>4256</v>
      </c>
      <c r="C392" s="120" t="s">
        <v>6444</v>
      </c>
      <c r="D392" s="120" t="s">
        <v>5972</v>
      </c>
      <c r="E392" s="119" t="s">
        <v>7421</v>
      </c>
      <c r="F392" s="119" t="s">
        <v>3713</v>
      </c>
      <c r="G392" s="120" t="s">
        <v>1170</v>
      </c>
    </row>
    <row r="393" spans="1:7" ht="21" customHeight="1">
      <c r="A393" s="117" t="s">
        <v>1720</v>
      </c>
      <c r="B393" s="117" t="s">
        <v>4257</v>
      </c>
      <c r="C393" s="120" t="s">
        <v>5776</v>
      </c>
      <c r="D393" s="120" t="s">
        <v>5973</v>
      </c>
      <c r="E393" s="119" t="s">
        <v>3328</v>
      </c>
      <c r="F393" s="119" t="s">
        <v>3627</v>
      </c>
      <c r="G393" s="120" t="s">
        <v>1110</v>
      </c>
    </row>
    <row r="394" spans="1:7" ht="21" customHeight="1">
      <c r="A394" s="117" t="s">
        <v>1721</v>
      </c>
      <c r="B394" s="117" t="s">
        <v>4258</v>
      </c>
      <c r="C394" s="120" t="s">
        <v>5782</v>
      </c>
      <c r="D394" s="120" t="s">
        <v>5974</v>
      </c>
      <c r="E394" s="119" t="s">
        <v>3348</v>
      </c>
      <c r="F394" s="119" t="s">
        <v>3587</v>
      </c>
      <c r="G394" s="120" t="s">
        <v>1160</v>
      </c>
    </row>
    <row r="395" spans="1:7" ht="21" customHeight="1">
      <c r="A395" s="117" t="s">
        <v>1722</v>
      </c>
      <c r="B395" s="117" t="s">
        <v>4259</v>
      </c>
      <c r="C395" s="120" t="s">
        <v>1008</v>
      </c>
      <c r="D395" s="120" t="s">
        <v>6445</v>
      </c>
      <c r="E395" s="119" t="s">
        <v>3361</v>
      </c>
      <c r="F395" s="119" t="s">
        <v>6487</v>
      </c>
      <c r="G395" s="120" t="s">
        <v>1159</v>
      </c>
    </row>
    <row r="396" spans="1:7" ht="21" customHeight="1">
      <c r="A396" s="117" t="s">
        <v>1723</v>
      </c>
      <c r="B396" s="117" t="s">
        <v>4260</v>
      </c>
      <c r="C396" s="120" t="s">
        <v>1003</v>
      </c>
      <c r="D396" s="120" t="s">
        <v>6931</v>
      </c>
      <c r="E396" s="119" t="s">
        <v>3351</v>
      </c>
      <c r="F396" s="119" t="s">
        <v>6963</v>
      </c>
      <c r="G396" s="120" t="s">
        <v>10250</v>
      </c>
    </row>
    <row r="397" spans="1:7" ht="21" customHeight="1">
      <c r="A397" s="117" t="s">
        <v>1724</v>
      </c>
      <c r="B397" s="117" t="s">
        <v>4261</v>
      </c>
      <c r="C397" s="120" t="s">
        <v>6427</v>
      </c>
      <c r="D397" s="120" t="s">
        <v>6428</v>
      </c>
      <c r="E397" s="119" t="s">
        <v>3353</v>
      </c>
      <c r="F397" s="119" t="s">
        <v>6379</v>
      </c>
      <c r="G397" s="120" t="s">
        <v>1160</v>
      </c>
    </row>
    <row r="398" spans="1:7" ht="21" customHeight="1">
      <c r="A398" s="117" t="s">
        <v>1725</v>
      </c>
      <c r="B398" s="117" t="s">
        <v>4262</v>
      </c>
      <c r="C398" s="120" t="s">
        <v>1002</v>
      </c>
      <c r="D398" s="120" t="s">
        <v>5975</v>
      </c>
      <c r="E398" s="119" t="s">
        <v>3353</v>
      </c>
      <c r="F398" s="119" t="s">
        <v>3617</v>
      </c>
      <c r="G398" s="120" t="s">
        <v>336</v>
      </c>
    </row>
    <row r="399" spans="1:7" ht="21" customHeight="1">
      <c r="A399" s="117" t="s">
        <v>1726</v>
      </c>
      <c r="B399" s="117" t="s">
        <v>4263</v>
      </c>
      <c r="C399" s="120" t="s">
        <v>1002</v>
      </c>
      <c r="D399" s="120" t="s">
        <v>5976</v>
      </c>
      <c r="E399" s="119" t="s">
        <v>3353</v>
      </c>
      <c r="F399" s="119" t="s">
        <v>3659</v>
      </c>
      <c r="G399" s="120" t="s">
        <v>378</v>
      </c>
    </row>
    <row r="400" spans="1:7" ht="21" customHeight="1">
      <c r="A400" s="117" t="s">
        <v>1726</v>
      </c>
      <c r="B400" s="117" t="s">
        <v>4263</v>
      </c>
      <c r="C400" s="120" t="s">
        <v>3334</v>
      </c>
      <c r="D400" s="120" t="s">
        <v>5976</v>
      </c>
      <c r="E400" s="119" t="s">
        <v>3353</v>
      </c>
      <c r="F400" s="119" t="s">
        <v>3659</v>
      </c>
      <c r="G400" s="120" t="s">
        <v>9139</v>
      </c>
    </row>
    <row r="401" spans="1:7" ht="21" customHeight="1">
      <c r="A401" s="117" t="s">
        <v>1727</v>
      </c>
      <c r="B401" s="117" t="s">
        <v>4264</v>
      </c>
      <c r="C401" s="120" t="s">
        <v>1002</v>
      </c>
      <c r="D401" s="120" t="s">
        <v>9229</v>
      </c>
      <c r="E401" s="119" t="s">
        <v>3353</v>
      </c>
      <c r="F401" s="119" t="s">
        <v>9425</v>
      </c>
      <c r="G401" s="120" t="s">
        <v>378</v>
      </c>
    </row>
    <row r="402" spans="1:7" ht="21" customHeight="1">
      <c r="A402" s="117" t="s">
        <v>1728</v>
      </c>
      <c r="B402" s="117" t="s">
        <v>4265</v>
      </c>
      <c r="C402" s="120" t="s">
        <v>1002</v>
      </c>
      <c r="D402" s="120" t="s">
        <v>5977</v>
      </c>
      <c r="E402" s="119" t="s">
        <v>3353</v>
      </c>
      <c r="F402" s="119" t="s">
        <v>3602</v>
      </c>
      <c r="G402" s="120" t="s">
        <v>1110</v>
      </c>
    </row>
    <row r="403" spans="1:7" ht="21" customHeight="1">
      <c r="A403" s="117" t="s">
        <v>1729</v>
      </c>
      <c r="B403" s="117" t="s">
        <v>4266</v>
      </c>
      <c r="C403" s="120" t="s">
        <v>1004</v>
      </c>
      <c r="D403" s="120" t="s">
        <v>6342</v>
      </c>
      <c r="E403" s="119" t="s">
        <v>1232</v>
      </c>
      <c r="F403" s="119" t="s">
        <v>6369</v>
      </c>
      <c r="G403" s="120" t="s">
        <v>248</v>
      </c>
    </row>
    <row r="404" spans="1:7" ht="21" customHeight="1">
      <c r="A404" s="117" t="s">
        <v>1730</v>
      </c>
      <c r="B404" s="117" t="s">
        <v>4267</v>
      </c>
      <c r="C404" s="120" t="s">
        <v>1003</v>
      </c>
      <c r="D404" s="120" t="s">
        <v>5978</v>
      </c>
      <c r="E404" s="119" t="s">
        <v>3351</v>
      </c>
      <c r="F404" s="119" t="s">
        <v>3754</v>
      </c>
      <c r="G404" s="120" t="s">
        <v>334</v>
      </c>
    </row>
    <row r="405" spans="1:7" ht="21" customHeight="1">
      <c r="A405" s="117" t="s">
        <v>1731</v>
      </c>
      <c r="B405" s="117" t="s">
        <v>4268</v>
      </c>
      <c r="C405" s="120" t="s">
        <v>1003</v>
      </c>
      <c r="D405" s="120" t="s">
        <v>6212</v>
      </c>
      <c r="E405" s="119" t="s">
        <v>7422</v>
      </c>
      <c r="F405" s="119"/>
      <c r="G405" s="120" t="s">
        <v>245</v>
      </c>
    </row>
    <row r="406" spans="1:7" ht="21" customHeight="1">
      <c r="A406" s="117" t="s">
        <v>1732</v>
      </c>
      <c r="B406" s="117" t="s">
        <v>4269</v>
      </c>
      <c r="C406" s="120" t="s">
        <v>1003</v>
      </c>
      <c r="D406" s="120" t="s">
        <v>5979</v>
      </c>
      <c r="E406" s="119" t="s">
        <v>3351</v>
      </c>
      <c r="F406" s="119" t="s">
        <v>3755</v>
      </c>
      <c r="G406" s="120" t="s">
        <v>377</v>
      </c>
    </row>
    <row r="407" spans="1:7" ht="21" customHeight="1">
      <c r="A407" s="117" t="s">
        <v>1733</v>
      </c>
      <c r="B407" s="117" t="s">
        <v>4270</v>
      </c>
      <c r="C407" s="120" t="s">
        <v>1004</v>
      </c>
      <c r="D407" s="120" t="s">
        <v>2221</v>
      </c>
      <c r="E407" s="119" t="s">
        <v>1232</v>
      </c>
      <c r="F407" s="119" t="s">
        <v>3671</v>
      </c>
      <c r="G407" s="120" t="s">
        <v>6982</v>
      </c>
    </row>
    <row r="408" spans="1:7" ht="21" customHeight="1">
      <c r="A408" s="117" t="s">
        <v>1734</v>
      </c>
      <c r="B408" s="117" t="s">
        <v>4271</v>
      </c>
      <c r="C408" s="120" t="s">
        <v>1003</v>
      </c>
      <c r="D408" s="120" t="s">
        <v>5980</v>
      </c>
      <c r="E408" s="119" t="s">
        <v>3351</v>
      </c>
      <c r="F408" s="119" t="s">
        <v>3756</v>
      </c>
      <c r="G408" s="120" t="s">
        <v>248</v>
      </c>
    </row>
    <row r="409" spans="1:7" ht="21" customHeight="1">
      <c r="A409" s="117" t="s">
        <v>1734</v>
      </c>
      <c r="B409" s="117" t="s">
        <v>4271</v>
      </c>
      <c r="C409" s="120" t="s">
        <v>5772</v>
      </c>
      <c r="D409" s="120" t="s">
        <v>5980</v>
      </c>
      <c r="E409" s="119" t="s">
        <v>7078</v>
      </c>
      <c r="F409" s="119" t="s">
        <v>3756</v>
      </c>
      <c r="G409" s="120" t="s">
        <v>6447</v>
      </c>
    </row>
    <row r="410" spans="1:7" ht="21" customHeight="1">
      <c r="A410" s="117" t="s">
        <v>1735</v>
      </c>
      <c r="B410" s="117" t="s">
        <v>4272</v>
      </c>
      <c r="C410" s="120" t="s">
        <v>1002</v>
      </c>
      <c r="D410" s="120" t="s">
        <v>10864</v>
      </c>
      <c r="E410" s="119" t="s">
        <v>3353</v>
      </c>
      <c r="F410" s="119" t="s">
        <v>9415</v>
      </c>
      <c r="G410" s="120" t="s">
        <v>10263</v>
      </c>
    </row>
    <row r="411" spans="1:7" ht="21" customHeight="1">
      <c r="A411" s="117" t="s">
        <v>1736</v>
      </c>
      <c r="B411" s="117" t="s">
        <v>4273</v>
      </c>
      <c r="C411" s="120" t="s">
        <v>1014</v>
      </c>
      <c r="D411" s="120" t="s">
        <v>6508</v>
      </c>
      <c r="E411" s="119" t="s">
        <v>3342</v>
      </c>
      <c r="F411" s="119" t="s">
        <v>5743</v>
      </c>
      <c r="G411" s="120" t="s">
        <v>10250</v>
      </c>
    </row>
    <row r="412" spans="1:7" ht="21" customHeight="1">
      <c r="A412" s="117" t="s">
        <v>1737</v>
      </c>
      <c r="B412" s="117" t="s">
        <v>4274</v>
      </c>
      <c r="C412" s="120" t="s">
        <v>994</v>
      </c>
      <c r="D412" s="120" t="s">
        <v>6932</v>
      </c>
      <c r="E412" s="119" t="s">
        <v>3340</v>
      </c>
      <c r="F412" s="119" t="s">
        <v>6964</v>
      </c>
      <c r="G412" s="120" t="s">
        <v>8626</v>
      </c>
    </row>
    <row r="413" spans="1:7" ht="21" customHeight="1">
      <c r="A413" s="117" t="s">
        <v>1738</v>
      </c>
      <c r="B413" s="117" t="s">
        <v>4275</v>
      </c>
      <c r="C413" s="120" t="s">
        <v>1004</v>
      </c>
      <c r="D413" s="120" t="s">
        <v>8707</v>
      </c>
      <c r="E413" s="119" t="s">
        <v>1232</v>
      </c>
      <c r="F413" s="119" t="s">
        <v>8754</v>
      </c>
      <c r="G413" s="120" t="s">
        <v>8620</v>
      </c>
    </row>
    <row r="414" spans="1:7" ht="21" customHeight="1">
      <c r="A414" s="117" t="s">
        <v>1739</v>
      </c>
      <c r="B414" s="117" t="s">
        <v>4276</v>
      </c>
      <c r="C414" s="120" t="s">
        <v>9201</v>
      </c>
      <c r="D414" s="120" t="s">
        <v>9208</v>
      </c>
      <c r="E414" s="119" t="s">
        <v>9423</v>
      </c>
      <c r="F414" s="119" t="s">
        <v>9426</v>
      </c>
      <c r="G414" s="120" t="s">
        <v>247</v>
      </c>
    </row>
    <row r="415" spans="1:7" ht="21" customHeight="1">
      <c r="A415" s="117" t="s">
        <v>1740</v>
      </c>
      <c r="B415" s="117" t="s">
        <v>4277</v>
      </c>
      <c r="C415" s="120" t="s">
        <v>1004</v>
      </c>
      <c r="D415" s="120" t="s">
        <v>5981</v>
      </c>
      <c r="E415" s="119" t="s">
        <v>1232</v>
      </c>
      <c r="F415" s="119" t="s">
        <v>3619</v>
      </c>
      <c r="G415" s="120" t="s">
        <v>247</v>
      </c>
    </row>
    <row r="416" spans="1:7" ht="21" customHeight="1">
      <c r="A416" s="117" t="s">
        <v>1741</v>
      </c>
      <c r="B416" s="117" t="s">
        <v>4278</v>
      </c>
      <c r="C416" s="120" t="s">
        <v>1003</v>
      </c>
      <c r="D416" s="120" t="s">
        <v>6450</v>
      </c>
      <c r="E416" s="119" t="s">
        <v>3351</v>
      </c>
      <c r="F416" s="119" t="s">
        <v>3723</v>
      </c>
      <c r="G416" s="120" t="s">
        <v>6429</v>
      </c>
    </row>
    <row r="417" spans="1:7" ht="21" customHeight="1">
      <c r="A417" s="117" t="s">
        <v>1742</v>
      </c>
      <c r="B417" s="117" t="s">
        <v>4279</v>
      </c>
      <c r="C417" s="120" t="s">
        <v>10350</v>
      </c>
      <c r="D417" s="120" t="s">
        <v>9604</v>
      </c>
      <c r="E417" s="119" t="s">
        <v>10684</v>
      </c>
      <c r="F417" s="119" t="s">
        <v>3661</v>
      </c>
      <c r="G417" s="120" t="s">
        <v>3536</v>
      </c>
    </row>
    <row r="418" spans="1:7" ht="21" customHeight="1">
      <c r="A418" s="117" t="s">
        <v>1743</v>
      </c>
      <c r="B418" s="117" t="s">
        <v>4280</v>
      </c>
      <c r="C418" s="120" t="s">
        <v>994</v>
      </c>
      <c r="D418" s="120" t="s">
        <v>9538</v>
      </c>
      <c r="E418" s="119" t="s">
        <v>3340</v>
      </c>
      <c r="F418" s="119" t="s">
        <v>6406</v>
      </c>
      <c r="G418" s="120" t="s">
        <v>10263</v>
      </c>
    </row>
    <row r="419" spans="1:7" ht="21" customHeight="1">
      <c r="A419" s="117" t="s">
        <v>1744</v>
      </c>
      <c r="B419" s="117" t="s">
        <v>4281</v>
      </c>
      <c r="C419" s="120" t="s">
        <v>1002</v>
      </c>
      <c r="D419" s="120" t="s">
        <v>5982</v>
      </c>
      <c r="E419" s="119" t="s">
        <v>3353</v>
      </c>
      <c r="F419" s="119" t="s">
        <v>3753</v>
      </c>
      <c r="G419" s="120" t="s">
        <v>1159</v>
      </c>
    </row>
    <row r="420" spans="1:7" ht="21" customHeight="1">
      <c r="A420" s="117" t="s">
        <v>1745</v>
      </c>
      <c r="B420" s="117" t="s">
        <v>4282</v>
      </c>
      <c r="C420" s="120" t="s">
        <v>1004</v>
      </c>
      <c r="D420" s="120" t="s">
        <v>6212</v>
      </c>
      <c r="E420" s="119" t="s">
        <v>7423</v>
      </c>
      <c r="F420" s="119"/>
      <c r="G420" s="120" t="s">
        <v>245</v>
      </c>
    </row>
    <row r="421" spans="1:7" ht="21" customHeight="1">
      <c r="A421" s="117" t="s">
        <v>1746</v>
      </c>
      <c r="B421" s="117" t="s">
        <v>4283</v>
      </c>
      <c r="C421" s="120" t="s">
        <v>5782</v>
      </c>
      <c r="D421" s="120" t="s">
        <v>7282</v>
      </c>
      <c r="E421" s="119" t="s">
        <v>3348</v>
      </c>
      <c r="F421" s="119" t="s">
        <v>7283</v>
      </c>
      <c r="G421" s="120" t="s">
        <v>1159</v>
      </c>
    </row>
    <row r="422" spans="1:7" ht="21" customHeight="1">
      <c r="A422" s="117" t="s">
        <v>1747</v>
      </c>
      <c r="B422" s="117" t="s">
        <v>4284</v>
      </c>
      <c r="C422" s="120" t="s">
        <v>6914</v>
      </c>
      <c r="D422" s="120" t="s">
        <v>6341</v>
      </c>
      <c r="E422" s="119" t="s">
        <v>3361</v>
      </c>
      <c r="F422" s="119" t="s">
        <v>3798</v>
      </c>
      <c r="G422" s="120" t="s">
        <v>247</v>
      </c>
    </row>
    <row r="423" spans="1:7" ht="21" customHeight="1">
      <c r="A423" s="117" t="s">
        <v>1748</v>
      </c>
      <c r="B423" s="117" t="s">
        <v>4285</v>
      </c>
      <c r="C423" s="120" t="s">
        <v>10353</v>
      </c>
      <c r="D423" s="120" t="s">
        <v>5983</v>
      </c>
      <c r="E423" s="119" t="s">
        <v>10716</v>
      </c>
      <c r="F423" s="119" t="s">
        <v>3719</v>
      </c>
      <c r="G423" s="120" t="s">
        <v>1118</v>
      </c>
    </row>
    <row r="424" spans="1:7" ht="21" customHeight="1">
      <c r="A424" s="117" t="s">
        <v>1749</v>
      </c>
      <c r="B424" s="117" t="s">
        <v>4286</v>
      </c>
      <c r="C424" s="120" t="s">
        <v>997</v>
      </c>
      <c r="D424" s="120" t="s">
        <v>5984</v>
      </c>
      <c r="E424" s="119" t="s">
        <v>1249</v>
      </c>
      <c r="F424" s="119" t="s">
        <v>3727</v>
      </c>
      <c r="G424" s="120" t="s">
        <v>268</v>
      </c>
    </row>
    <row r="425" spans="1:7" ht="21" customHeight="1">
      <c r="A425" s="117" t="s">
        <v>1750</v>
      </c>
      <c r="B425" s="117" t="s">
        <v>4287</v>
      </c>
      <c r="C425" s="120" t="s">
        <v>5780</v>
      </c>
      <c r="D425" s="120" t="s">
        <v>3205</v>
      </c>
      <c r="E425" s="119" t="s">
        <v>1252</v>
      </c>
      <c r="F425" s="119" t="s">
        <v>3750</v>
      </c>
      <c r="G425" s="120" t="s">
        <v>1160</v>
      </c>
    </row>
    <row r="426" spans="1:7" ht="21" customHeight="1">
      <c r="A426" s="117" t="s">
        <v>1751</v>
      </c>
      <c r="B426" s="117" t="s">
        <v>4288</v>
      </c>
      <c r="C426" s="120" t="s">
        <v>1011</v>
      </c>
      <c r="D426" s="120" t="s">
        <v>6933</v>
      </c>
      <c r="E426" s="119" t="s">
        <v>3355</v>
      </c>
      <c r="F426" s="119" t="s">
        <v>6965</v>
      </c>
      <c r="G426" s="120" t="s">
        <v>6987</v>
      </c>
    </row>
    <row r="427" spans="1:7" ht="21" customHeight="1">
      <c r="A427" s="117" t="s">
        <v>1752</v>
      </c>
      <c r="B427" s="117" t="s">
        <v>4289</v>
      </c>
      <c r="C427" s="120" t="s">
        <v>997</v>
      </c>
      <c r="D427" s="120" t="s">
        <v>10302</v>
      </c>
      <c r="E427" s="119" t="s">
        <v>1249</v>
      </c>
      <c r="F427" s="119" t="s">
        <v>3588</v>
      </c>
      <c r="G427" s="120" t="s">
        <v>6343</v>
      </c>
    </row>
    <row r="428" spans="1:7" ht="21" customHeight="1">
      <c r="A428" s="117" t="s">
        <v>1753</v>
      </c>
      <c r="B428" s="117" t="s">
        <v>4290</v>
      </c>
      <c r="C428" s="120" t="s">
        <v>1004</v>
      </c>
      <c r="D428" s="120" t="s">
        <v>6451</v>
      </c>
      <c r="E428" s="119" t="s">
        <v>1232</v>
      </c>
      <c r="F428" s="119" t="s">
        <v>5732</v>
      </c>
      <c r="G428" s="120" t="s">
        <v>1146</v>
      </c>
    </row>
    <row r="429" spans="1:7" ht="21" customHeight="1">
      <c r="A429" s="117" t="s">
        <v>1754</v>
      </c>
      <c r="B429" s="117" t="s">
        <v>4291</v>
      </c>
      <c r="C429" s="120" t="s">
        <v>5780</v>
      </c>
      <c r="D429" s="120" t="s">
        <v>10261</v>
      </c>
      <c r="E429" s="119" t="s">
        <v>1252</v>
      </c>
      <c r="F429" s="119" t="s">
        <v>10756</v>
      </c>
      <c r="G429" s="120" t="s">
        <v>10263</v>
      </c>
    </row>
    <row r="430" spans="1:7" ht="21" customHeight="1">
      <c r="A430" s="117" t="s">
        <v>1755</v>
      </c>
      <c r="B430" s="117" t="s">
        <v>4292</v>
      </c>
      <c r="C430" s="120" t="s">
        <v>737</v>
      </c>
      <c r="D430" s="120" t="s">
        <v>5985</v>
      </c>
      <c r="E430" s="119" t="s">
        <v>3356</v>
      </c>
      <c r="F430" s="119" t="s">
        <v>3761</v>
      </c>
      <c r="G430" s="120" t="s">
        <v>1110</v>
      </c>
    </row>
    <row r="431" spans="1:7" ht="21" customHeight="1">
      <c r="A431" s="117" t="s">
        <v>1756</v>
      </c>
      <c r="B431" s="117" t="s">
        <v>4293</v>
      </c>
      <c r="C431" s="120" t="s">
        <v>737</v>
      </c>
      <c r="D431" s="120" t="s">
        <v>10649</v>
      </c>
      <c r="E431" s="119" t="s">
        <v>3356</v>
      </c>
      <c r="F431" s="119" t="s">
        <v>3680</v>
      </c>
      <c r="G431" s="120" t="s">
        <v>1146</v>
      </c>
    </row>
    <row r="432" spans="1:7" ht="21" customHeight="1">
      <c r="A432" s="117" t="s">
        <v>1757</v>
      </c>
      <c r="B432" s="117" t="s">
        <v>4294</v>
      </c>
      <c r="C432" s="120" t="s">
        <v>737</v>
      </c>
      <c r="D432" s="120" t="s">
        <v>5986</v>
      </c>
      <c r="E432" s="119" t="s">
        <v>3356</v>
      </c>
      <c r="F432" s="119" t="s">
        <v>3762</v>
      </c>
      <c r="G432" s="120" t="s">
        <v>3195</v>
      </c>
    </row>
    <row r="433" spans="1:7" ht="21" customHeight="1">
      <c r="A433" s="117" t="s">
        <v>1758</v>
      </c>
      <c r="B433" s="117" t="s">
        <v>4295</v>
      </c>
      <c r="C433" s="120" t="s">
        <v>5776</v>
      </c>
      <c r="D433" s="120" t="s">
        <v>9448</v>
      </c>
      <c r="E433" s="119" t="s">
        <v>3328</v>
      </c>
      <c r="F433" s="119" t="s">
        <v>9418</v>
      </c>
      <c r="G433" s="120" t="s">
        <v>1146</v>
      </c>
    </row>
    <row r="434" spans="1:7" ht="21" customHeight="1">
      <c r="A434" s="117" t="s">
        <v>1759</v>
      </c>
      <c r="B434" s="117" t="s">
        <v>4296</v>
      </c>
      <c r="C434" s="120" t="s">
        <v>5776</v>
      </c>
      <c r="D434" s="120" t="s">
        <v>5987</v>
      </c>
      <c r="E434" s="119" t="s">
        <v>3328</v>
      </c>
      <c r="F434" s="119" t="s">
        <v>3748</v>
      </c>
      <c r="G434" s="120" t="s">
        <v>736</v>
      </c>
    </row>
    <row r="435" spans="1:7" ht="21" customHeight="1">
      <c r="A435" s="117" t="s">
        <v>1760</v>
      </c>
      <c r="B435" s="117" t="s">
        <v>4297</v>
      </c>
      <c r="C435" s="120" t="s">
        <v>10886</v>
      </c>
      <c r="D435" s="120" t="s">
        <v>10887</v>
      </c>
      <c r="E435" s="119" t="s">
        <v>3331</v>
      </c>
      <c r="F435" s="119" t="s">
        <v>10902</v>
      </c>
      <c r="G435" s="120" t="s">
        <v>9502</v>
      </c>
    </row>
    <row r="436" spans="1:7" ht="21" customHeight="1">
      <c r="A436" s="117" t="s">
        <v>1761</v>
      </c>
      <c r="B436" s="117" t="s">
        <v>4298</v>
      </c>
      <c r="C436" s="120" t="s">
        <v>1007</v>
      </c>
      <c r="D436" s="120" t="s">
        <v>10890</v>
      </c>
      <c r="E436" s="119" t="s">
        <v>3357</v>
      </c>
      <c r="F436" s="119" t="s">
        <v>3764</v>
      </c>
      <c r="G436" s="120" t="s">
        <v>1112</v>
      </c>
    </row>
    <row r="437" spans="1:7" ht="21" customHeight="1">
      <c r="A437" s="117" t="s">
        <v>1762</v>
      </c>
      <c r="B437" s="117" t="s">
        <v>4299</v>
      </c>
      <c r="C437" s="120" t="s">
        <v>5772</v>
      </c>
      <c r="D437" s="120" t="s">
        <v>5988</v>
      </c>
      <c r="E437" s="119" t="s">
        <v>7078</v>
      </c>
      <c r="F437" s="119" t="s">
        <v>3626</v>
      </c>
      <c r="G437" s="120" t="s">
        <v>6452</v>
      </c>
    </row>
    <row r="438" spans="1:7" ht="21" customHeight="1">
      <c r="A438" s="117" t="s">
        <v>1762</v>
      </c>
      <c r="B438" s="117" t="s">
        <v>4299</v>
      </c>
      <c r="C438" s="120" t="s">
        <v>1005</v>
      </c>
      <c r="D438" s="120" t="s">
        <v>5988</v>
      </c>
      <c r="E438" s="119" t="s">
        <v>3358</v>
      </c>
      <c r="F438" s="119" t="s">
        <v>3626</v>
      </c>
      <c r="G438" s="120" t="s">
        <v>3191</v>
      </c>
    </row>
    <row r="439" spans="1:7" ht="21" customHeight="1">
      <c r="A439" s="117" t="s">
        <v>1763</v>
      </c>
      <c r="B439" s="117" t="s">
        <v>4300</v>
      </c>
      <c r="C439" s="120" t="s">
        <v>1005</v>
      </c>
      <c r="D439" s="120" t="s">
        <v>5989</v>
      </c>
      <c r="E439" s="119" t="s">
        <v>3358</v>
      </c>
      <c r="F439" s="119" t="s">
        <v>3622</v>
      </c>
      <c r="G439" s="120" t="s">
        <v>462</v>
      </c>
    </row>
    <row r="440" spans="1:7" ht="21" customHeight="1">
      <c r="A440" s="117" t="s">
        <v>1764</v>
      </c>
      <c r="B440" s="117" t="s">
        <v>4301</v>
      </c>
      <c r="C440" s="120" t="s">
        <v>1005</v>
      </c>
      <c r="D440" s="120" t="s">
        <v>6934</v>
      </c>
      <c r="E440" s="119" t="s">
        <v>3358</v>
      </c>
      <c r="F440" s="119" t="s">
        <v>3681</v>
      </c>
      <c r="G440" s="120" t="s">
        <v>6990</v>
      </c>
    </row>
    <row r="441" spans="1:7" ht="21" customHeight="1">
      <c r="A441" s="117" t="s">
        <v>1765</v>
      </c>
      <c r="B441" s="117" t="s">
        <v>4302</v>
      </c>
      <c r="C441" s="120" t="s">
        <v>6503</v>
      </c>
      <c r="D441" s="120" t="s">
        <v>5990</v>
      </c>
      <c r="E441" s="119" t="s">
        <v>6517</v>
      </c>
      <c r="F441" s="119" t="s">
        <v>3782</v>
      </c>
      <c r="G441" s="120" t="s">
        <v>3530</v>
      </c>
    </row>
    <row r="442" spans="1:7" ht="21" customHeight="1">
      <c r="A442" s="117" t="s">
        <v>1765</v>
      </c>
      <c r="B442" s="117" t="s">
        <v>4302</v>
      </c>
      <c r="C442" s="120" t="s">
        <v>1005</v>
      </c>
      <c r="D442" s="120" t="s">
        <v>5990</v>
      </c>
      <c r="E442" s="119" t="s">
        <v>3358</v>
      </c>
      <c r="F442" s="119" t="s">
        <v>3782</v>
      </c>
      <c r="G442" s="120" t="s">
        <v>3530</v>
      </c>
    </row>
    <row r="443" spans="1:7" ht="21" customHeight="1">
      <c r="A443" s="117" t="s">
        <v>1766</v>
      </c>
      <c r="B443" s="117" t="s">
        <v>4303</v>
      </c>
      <c r="C443" s="120" t="s">
        <v>10886</v>
      </c>
      <c r="D443" s="120" t="s">
        <v>10927</v>
      </c>
      <c r="E443" s="119" t="s">
        <v>3331</v>
      </c>
      <c r="F443" s="119" t="s">
        <v>10941</v>
      </c>
      <c r="G443" s="120" t="s">
        <v>10928</v>
      </c>
    </row>
    <row r="444" spans="1:7" ht="21" customHeight="1">
      <c r="A444" s="117" t="s">
        <v>1767</v>
      </c>
      <c r="B444" s="117" t="s">
        <v>4304</v>
      </c>
      <c r="C444" s="120" t="s">
        <v>997</v>
      </c>
      <c r="D444" s="120" t="s">
        <v>6935</v>
      </c>
      <c r="E444" s="119" t="s">
        <v>1249</v>
      </c>
      <c r="F444" s="119" t="s">
        <v>6966</v>
      </c>
      <c r="G444" s="120" t="s">
        <v>6985</v>
      </c>
    </row>
    <row r="445" spans="1:7" ht="21" customHeight="1">
      <c r="A445" s="117" t="s">
        <v>1768</v>
      </c>
      <c r="B445" s="117" t="s">
        <v>4305</v>
      </c>
      <c r="C445" s="120" t="s">
        <v>1007</v>
      </c>
      <c r="D445" s="120" t="s">
        <v>6354</v>
      </c>
      <c r="E445" s="119" t="s">
        <v>3357</v>
      </c>
      <c r="F445" s="119" t="s">
        <v>6370</v>
      </c>
      <c r="G445" s="120" t="s">
        <v>956</v>
      </c>
    </row>
    <row r="446" spans="1:7" ht="21" customHeight="1">
      <c r="A446" s="117" t="s">
        <v>1769</v>
      </c>
      <c r="B446" s="117" t="s">
        <v>4306</v>
      </c>
      <c r="C446" s="120" t="s">
        <v>1007</v>
      </c>
      <c r="D446" s="120" t="s">
        <v>5991</v>
      </c>
      <c r="E446" s="119" t="s">
        <v>3357</v>
      </c>
      <c r="F446" s="119" t="s">
        <v>3787</v>
      </c>
      <c r="G446" s="120" t="s">
        <v>2218</v>
      </c>
    </row>
    <row r="447" spans="1:7" ht="21" customHeight="1">
      <c r="A447" s="117" t="s">
        <v>1770</v>
      </c>
      <c r="B447" s="117" t="s">
        <v>4307</v>
      </c>
      <c r="C447" s="120" t="s">
        <v>1007</v>
      </c>
      <c r="D447" s="120" t="s">
        <v>9135</v>
      </c>
      <c r="E447" s="119" t="s">
        <v>3357</v>
      </c>
      <c r="F447" s="119" t="s">
        <v>6514</v>
      </c>
      <c r="G447" s="120" t="s">
        <v>2218</v>
      </c>
    </row>
    <row r="448" spans="1:7" ht="21" customHeight="1">
      <c r="A448" s="117" t="s">
        <v>1771</v>
      </c>
      <c r="B448" s="117" t="s">
        <v>4308</v>
      </c>
      <c r="C448" s="120" t="s">
        <v>1007</v>
      </c>
      <c r="D448" s="120" t="s">
        <v>6453</v>
      </c>
      <c r="E448" s="119" t="s">
        <v>3357</v>
      </c>
      <c r="F448" s="119" t="s">
        <v>6518</v>
      </c>
      <c r="G448" s="120" t="s">
        <v>6454</v>
      </c>
    </row>
    <row r="449" spans="1:7" ht="21" customHeight="1">
      <c r="A449" s="117" t="s">
        <v>1772</v>
      </c>
      <c r="B449" s="117" t="s">
        <v>4309</v>
      </c>
      <c r="C449" s="120" t="s">
        <v>1006</v>
      </c>
      <c r="D449" s="120" t="s">
        <v>6019</v>
      </c>
      <c r="E449" s="119" t="s">
        <v>3312</v>
      </c>
      <c r="F449" s="119"/>
      <c r="G449" s="120" t="s">
        <v>9214</v>
      </c>
    </row>
    <row r="450" spans="1:7" ht="21" customHeight="1">
      <c r="A450" s="117" t="s">
        <v>1773</v>
      </c>
      <c r="B450" s="117" t="s">
        <v>4310</v>
      </c>
      <c r="C450" s="120" t="s">
        <v>6509</v>
      </c>
      <c r="D450" s="120" t="s">
        <v>9362</v>
      </c>
      <c r="E450" s="119" t="s">
        <v>3342</v>
      </c>
      <c r="F450" s="119" t="s">
        <v>9427</v>
      </c>
      <c r="G450" s="120" t="s">
        <v>6359</v>
      </c>
    </row>
    <row r="451" spans="1:7" ht="21" customHeight="1">
      <c r="A451" s="117" t="s">
        <v>1774</v>
      </c>
      <c r="B451" s="117" t="s">
        <v>4311</v>
      </c>
      <c r="C451" s="120" t="s">
        <v>8869</v>
      </c>
      <c r="D451" s="120" t="s">
        <v>5992</v>
      </c>
      <c r="E451" s="119" t="s">
        <v>8905</v>
      </c>
      <c r="F451" s="119" t="s">
        <v>3767</v>
      </c>
      <c r="G451" s="120" t="s">
        <v>1160</v>
      </c>
    </row>
    <row r="452" spans="1:7" ht="21" customHeight="1">
      <c r="A452" s="117" t="s">
        <v>1775</v>
      </c>
      <c r="B452" s="117" t="s">
        <v>4312</v>
      </c>
      <c r="C452" s="120" t="s">
        <v>986</v>
      </c>
      <c r="D452" s="120" t="s">
        <v>6936</v>
      </c>
      <c r="E452" s="119" t="s">
        <v>3319</v>
      </c>
      <c r="F452" s="119" t="s">
        <v>6967</v>
      </c>
      <c r="G452" s="120" t="s">
        <v>1146</v>
      </c>
    </row>
    <row r="453" spans="1:7" ht="21" customHeight="1">
      <c r="A453" s="117" t="s">
        <v>1776</v>
      </c>
      <c r="B453" s="117" t="s">
        <v>4313</v>
      </c>
      <c r="C453" s="120" t="s">
        <v>8869</v>
      </c>
      <c r="D453" s="120" t="s">
        <v>7348</v>
      </c>
      <c r="E453" s="119" t="s">
        <v>8905</v>
      </c>
      <c r="F453" s="119" t="s">
        <v>6216</v>
      </c>
      <c r="G453" s="120" t="s">
        <v>247</v>
      </c>
    </row>
    <row r="454" spans="1:7" ht="21" customHeight="1">
      <c r="A454" s="117" t="s">
        <v>1777</v>
      </c>
      <c r="B454" s="117" t="s">
        <v>4314</v>
      </c>
      <c r="C454" s="120" t="s">
        <v>10350</v>
      </c>
      <c r="D454" s="120" t="s">
        <v>6419</v>
      </c>
      <c r="E454" s="119" t="s">
        <v>10684</v>
      </c>
      <c r="F454" s="119" t="s">
        <v>6420</v>
      </c>
      <c r="G454" s="120" t="s">
        <v>8624</v>
      </c>
    </row>
    <row r="455" spans="1:7" ht="21" customHeight="1">
      <c r="A455" s="117" t="s">
        <v>1778</v>
      </c>
      <c r="B455" s="117" t="s">
        <v>4315</v>
      </c>
      <c r="C455" s="120" t="s">
        <v>8678</v>
      </c>
      <c r="D455" s="120" t="s">
        <v>9251</v>
      </c>
      <c r="E455" s="119" t="s">
        <v>8857</v>
      </c>
      <c r="F455" s="119" t="s">
        <v>5744</v>
      </c>
      <c r="G455" s="120" t="s">
        <v>9250</v>
      </c>
    </row>
    <row r="456" spans="1:7" ht="21" customHeight="1">
      <c r="A456" s="117" t="s">
        <v>1779</v>
      </c>
      <c r="B456" s="117" t="s">
        <v>4316</v>
      </c>
      <c r="C456" s="120" t="s">
        <v>9552</v>
      </c>
      <c r="D456" s="120" t="s">
        <v>10936</v>
      </c>
      <c r="E456" s="119" t="s">
        <v>1120</v>
      </c>
      <c r="F456" s="119" t="s">
        <v>3684</v>
      </c>
      <c r="G456" s="120" t="s">
        <v>1146</v>
      </c>
    </row>
    <row r="457" spans="1:7" ht="21" customHeight="1">
      <c r="A457" s="117" t="s">
        <v>1780</v>
      </c>
      <c r="B457" s="117" t="s">
        <v>4317</v>
      </c>
      <c r="C457" s="120" t="s">
        <v>5786</v>
      </c>
      <c r="D457" s="120" t="s">
        <v>9118</v>
      </c>
      <c r="E457" s="119" t="s">
        <v>3359</v>
      </c>
      <c r="F457" s="119" t="s">
        <v>3593</v>
      </c>
      <c r="G457" s="120" t="s">
        <v>3193</v>
      </c>
    </row>
    <row r="458" spans="1:7" ht="21" customHeight="1">
      <c r="A458" s="117" t="s">
        <v>1780</v>
      </c>
      <c r="B458" s="117" t="s">
        <v>4317</v>
      </c>
      <c r="C458" s="120" t="s">
        <v>998</v>
      </c>
      <c r="D458" s="120" t="s">
        <v>9118</v>
      </c>
      <c r="E458" s="119" t="s">
        <v>3329</v>
      </c>
      <c r="F458" s="119" t="s">
        <v>3593</v>
      </c>
      <c r="G458" s="120" t="s">
        <v>3193</v>
      </c>
    </row>
    <row r="459" spans="1:7" ht="21" customHeight="1">
      <c r="A459" s="117" t="s">
        <v>1781</v>
      </c>
      <c r="B459" s="117" t="s">
        <v>4318</v>
      </c>
      <c r="C459" s="120" t="s">
        <v>5786</v>
      </c>
      <c r="D459" s="120" t="s">
        <v>5993</v>
      </c>
      <c r="E459" s="119" t="s">
        <v>3359</v>
      </c>
      <c r="F459" s="119" t="s">
        <v>3602</v>
      </c>
      <c r="G459" s="120" t="s">
        <v>1110</v>
      </c>
    </row>
    <row r="460" spans="1:7" ht="21" customHeight="1">
      <c r="A460" s="117" t="s">
        <v>1781</v>
      </c>
      <c r="B460" s="117" t="s">
        <v>4318</v>
      </c>
      <c r="C460" s="120" t="s">
        <v>998</v>
      </c>
      <c r="D460" s="120" t="s">
        <v>5993</v>
      </c>
      <c r="E460" s="119" t="s">
        <v>3329</v>
      </c>
      <c r="F460" s="119" t="s">
        <v>3602</v>
      </c>
      <c r="G460" s="120" t="s">
        <v>1110</v>
      </c>
    </row>
    <row r="461" spans="1:7" ht="21" customHeight="1">
      <c r="A461" s="117" t="s">
        <v>1782</v>
      </c>
      <c r="B461" s="117" t="s">
        <v>4319</v>
      </c>
      <c r="C461" s="120" t="s">
        <v>7344</v>
      </c>
      <c r="D461" s="120" t="s">
        <v>6455</v>
      </c>
      <c r="E461" s="119" t="s">
        <v>7419</v>
      </c>
      <c r="F461" s="119" t="s">
        <v>3612</v>
      </c>
      <c r="G461" s="120" t="s">
        <v>8621</v>
      </c>
    </row>
    <row r="462" spans="1:7" ht="21" customHeight="1">
      <c r="A462" s="117" t="s">
        <v>1783</v>
      </c>
      <c r="B462" s="117" t="s">
        <v>4320</v>
      </c>
      <c r="C462" s="120" t="s">
        <v>999</v>
      </c>
      <c r="D462" s="120" t="s">
        <v>5994</v>
      </c>
      <c r="E462" s="119" t="s">
        <v>3207</v>
      </c>
      <c r="F462" s="119" t="s">
        <v>3601</v>
      </c>
      <c r="G462" s="120" t="s">
        <v>8626</v>
      </c>
    </row>
    <row r="463" spans="1:7" ht="21" customHeight="1">
      <c r="A463" s="117" t="s">
        <v>1784</v>
      </c>
      <c r="B463" s="117" t="s">
        <v>4321</v>
      </c>
      <c r="C463" s="120" t="s">
        <v>999</v>
      </c>
      <c r="D463" s="120" t="s">
        <v>7237</v>
      </c>
      <c r="E463" s="119" t="s">
        <v>3207</v>
      </c>
      <c r="F463" s="119" t="s">
        <v>6368</v>
      </c>
      <c r="G463" s="120" t="s">
        <v>1170</v>
      </c>
    </row>
    <row r="464" spans="1:7" ht="21" customHeight="1">
      <c r="A464" s="117" t="s">
        <v>1785</v>
      </c>
      <c r="B464" s="117" t="s">
        <v>4322</v>
      </c>
      <c r="C464" s="120" t="s">
        <v>999</v>
      </c>
      <c r="D464" s="120" t="s">
        <v>5995</v>
      </c>
      <c r="E464" s="119" t="s">
        <v>3207</v>
      </c>
      <c r="F464" s="119" t="s">
        <v>3738</v>
      </c>
      <c r="G464" s="120" t="s">
        <v>246</v>
      </c>
    </row>
    <row r="465" spans="1:7" ht="21" customHeight="1">
      <c r="A465" s="117" t="s">
        <v>1786</v>
      </c>
      <c r="B465" s="117" t="s">
        <v>4323</v>
      </c>
      <c r="C465" s="120" t="s">
        <v>999</v>
      </c>
      <c r="D465" s="120" t="s">
        <v>5996</v>
      </c>
      <c r="E465" s="119" t="s">
        <v>3207</v>
      </c>
      <c r="F465" s="119" t="s">
        <v>3739</v>
      </c>
      <c r="G465" s="120" t="s">
        <v>8762</v>
      </c>
    </row>
    <row r="466" spans="1:7" ht="21" customHeight="1">
      <c r="A466" s="117" t="s">
        <v>1787</v>
      </c>
      <c r="B466" s="117" t="s">
        <v>4324</v>
      </c>
      <c r="C466" s="120" t="s">
        <v>10353</v>
      </c>
      <c r="D466" s="120" t="s">
        <v>5997</v>
      </c>
      <c r="E466" s="119" t="s">
        <v>10716</v>
      </c>
      <c r="F466" s="119" t="s">
        <v>3790</v>
      </c>
      <c r="G466" s="120" t="s">
        <v>1118</v>
      </c>
    </row>
    <row r="467" spans="1:7" ht="21" customHeight="1">
      <c r="A467" s="117" t="s">
        <v>1788</v>
      </c>
      <c r="B467" s="117" t="s">
        <v>4325</v>
      </c>
      <c r="C467" s="120" t="s">
        <v>987</v>
      </c>
      <c r="D467" s="120" t="s">
        <v>5998</v>
      </c>
      <c r="E467" s="119" t="s">
        <v>3318</v>
      </c>
      <c r="F467" s="119" t="s">
        <v>3658</v>
      </c>
      <c r="G467" s="120" t="s">
        <v>8622</v>
      </c>
    </row>
    <row r="468" spans="1:7" ht="21" customHeight="1">
      <c r="A468" s="117" t="s">
        <v>1788</v>
      </c>
      <c r="B468" s="117" t="s">
        <v>4325</v>
      </c>
      <c r="C468" s="120" t="s">
        <v>5772</v>
      </c>
      <c r="D468" s="120" t="s">
        <v>5998</v>
      </c>
      <c r="E468" s="119" t="s">
        <v>7078</v>
      </c>
      <c r="F468" s="119" t="s">
        <v>3658</v>
      </c>
      <c r="G468" s="120" t="s">
        <v>9125</v>
      </c>
    </row>
    <row r="469" spans="1:7" ht="21" customHeight="1">
      <c r="A469" s="117" t="s">
        <v>1789</v>
      </c>
      <c r="B469" s="117" t="s">
        <v>4326</v>
      </c>
      <c r="C469" s="120" t="s">
        <v>5771</v>
      </c>
      <c r="D469" s="120" t="s">
        <v>6346</v>
      </c>
      <c r="E469" s="119" t="s">
        <v>3360</v>
      </c>
      <c r="F469" s="119" t="s">
        <v>3601</v>
      </c>
      <c r="G469" s="120" t="s">
        <v>1211</v>
      </c>
    </row>
    <row r="470" spans="1:7" ht="21" customHeight="1">
      <c r="A470" s="117" t="s">
        <v>1790</v>
      </c>
      <c r="B470" s="117" t="s">
        <v>4327</v>
      </c>
      <c r="C470" s="120" t="s">
        <v>8877</v>
      </c>
      <c r="D470" s="120" t="s">
        <v>8871</v>
      </c>
      <c r="E470" s="119" t="s">
        <v>8906</v>
      </c>
      <c r="F470" s="119" t="s">
        <v>8907</v>
      </c>
      <c r="G470" s="120" t="s">
        <v>9100</v>
      </c>
    </row>
    <row r="471" spans="1:7" ht="21" customHeight="1">
      <c r="A471" s="117" t="s">
        <v>1791</v>
      </c>
      <c r="B471" s="117" t="s">
        <v>4328</v>
      </c>
      <c r="C471" s="120" t="s">
        <v>8877</v>
      </c>
      <c r="D471" s="120" t="s">
        <v>5999</v>
      </c>
      <c r="E471" s="119" t="s">
        <v>8908</v>
      </c>
      <c r="F471" s="119" t="s">
        <v>3719</v>
      </c>
      <c r="G471" s="120" t="s">
        <v>6349</v>
      </c>
    </row>
    <row r="472" spans="1:7" ht="21" customHeight="1">
      <c r="A472" s="117" t="s">
        <v>1792</v>
      </c>
      <c r="B472" s="117" t="s">
        <v>4329</v>
      </c>
      <c r="C472" s="120" t="s">
        <v>10350</v>
      </c>
      <c r="D472" s="120" t="s">
        <v>6937</v>
      </c>
      <c r="E472" s="119" t="s">
        <v>10684</v>
      </c>
      <c r="F472" s="119" t="s">
        <v>6968</v>
      </c>
      <c r="G472" s="120" t="s">
        <v>6991</v>
      </c>
    </row>
    <row r="473" spans="1:7" ht="21" customHeight="1">
      <c r="A473" s="117" t="s">
        <v>1793</v>
      </c>
      <c r="B473" s="117" t="s">
        <v>4330</v>
      </c>
      <c r="C473" s="120" t="s">
        <v>10350</v>
      </c>
      <c r="D473" s="120" t="s">
        <v>6383</v>
      </c>
      <c r="E473" s="119" t="s">
        <v>10684</v>
      </c>
      <c r="F473" s="119" t="s">
        <v>5736</v>
      </c>
      <c r="G473" s="120" t="s">
        <v>379</v>
      </c>
    </row>
    <row r="474" spans="1:7" ht="21" customHeight="1">
      <c r="A474" s="117" t="s">
        <v>1796</v>
      </c>
      <c r="B474" s="117" t="s">
        <v>4333</v>
      </c>
      <c r="C474" s="120" t="s">
        <v>1008</v>
      </c>
      <c r="D474" s="120" t="s">
        <v>6000</v>
      </c>
      <c r="E474" s="119" t="s">
        <v>3361</v>
      </c>
      <c r="F474" s="119" t="s">
        <v>3648</v>
      </c>
      <c r="G474" s="120" t="s">
        <v>1170</v>
      </c>
    </row>
    <row r="475" spans="1:7" ht="21" customHeight="1">
      <c r="A475" s="117" t="s">
        <v>1797</v>
      </c>
      <c r="B475" s="117" t="s">
        <v>4334</v>
      </c>
      <c r="C475" s="120" t="s">
        <v>5776</v>
      </c>
      <c r="D475" s="120" t="s">
        <v>6001</v>
      </c>
      <c r="E475" s="119" t="s">
        <v>3328</v>
      </c>
      <c r="F475" s="119" t="s">
        <v>3707</v>
      </c>
      <c r="G475" s="120" t="s">
        <v>247</v>
      </c>
    </row>
    <row r="476" spans="1:7" ht="21" customHeight="1">
      <c r="A476" s="117" t="s">
        <v>1798</v>
      </c>
      <c r="B476" s="117" t="s">
        <v>4335</v>
      </c>
      <c r="C476" s="120" t="s">
        <v>1008</v>
      </c>
      <c r="D476" s="120" t="s">
        <v>6002</v>
      </c>
      <c r="E476" s="119" t="s">
        <v>3361</v>
      </c>
      <c r="F476" s="119" t="s">
        <v>3773</v>
      </c>
      <c r="G476" s="120" t="s">
        <v>1170</v>
      </c>
    </row>
    <row r="477" spans="1:7" ht="21" customHeight="1">
      <c r="A477" s="117" t="s">
        <v>1799</v>
      </c>
      <c r="B477" s="117" t="s">
        <v>4336</v>
      </c>
      <c r="C477" s="120" t="s">
        <v>1014</v>
      </c>
      <c r="D477" s="120" t="s">
        <v>6360</v>
      </c>
      <c r="E477" s="119" t="s">
        <v>3342</v>
      </c>
      <c r="F477" s="119" t="s">
        <v>6371</v>
      </c>
      <c r="G477" s="120" t="s">
        <v>6361</v>
      </c>
    </row>
    <row r="478" spans="1:7" ht="21" customHeight="1">
      <c r="A478" s="117" t="s">
        <v>1800</v>
      </c>
      <c r="B478" s="117" t="s">
        <v>4337</v>
      </c>
      <c r="C478" s="120" t="s">
        <v>1008</v>
      </c>
      <c r="D478" s="120" t="s">
        <v>6003</v>
      </c>
      <c r="E478" s="119" t="s">
        <v>3361</v>
      </c>
      <c r="F478" s="119" t="s">
        <v>3774</v>
      </c>
      <c r="G478" s="120" t="s">
        <v>378</v>
      </c>
    </row>
    <row r="479" spans="1:7" ht="21" customHeight="1">
      <c r="A479" s="117" t="s">
        <v>1801</v>
      </c>
      <c r="B479" s="117" t="s">
        <v>4338</v>
      </c>
      <c r="C479" s="120" t="s">
        <v>1011</v>
      </c>
      <c r="D479" s="120" t="s">
        <v>6004</v>
      </c>
      <c r="E479" s="119" t="s">
        <v>3355</v>
      </c>
      <c r="F479" s="119" t="s">
        <v>3775</v>
      </c>
      <c r="G479" s="120" t="s">
        <v>246</v>
      </c>
    </row>
    <row r="480" spans="1:7" ht="21" customHeight="1">
      <c r="A480" s="117" t="s">
        <v>1802</v>
      </c>
      <c r="B480" s="117" t="s">
        <v>4339</v>
      </c>
      <c r="C480" s="120" t="s">
        <v>5775</v>
      </c>
      <c r="D480" s="120" t="s">
        <v>6005</v>
      </c>
      <c r="E480" s="119" t="s">
        <v>3408</v>
      </c>
      <c r="F480" s="119" t="s">
        <v>3769</v>
      </c>
      <c r="G480" s="120" t="s">
        <v>6436</v>
      </c>
    </row>
    <row r="481" spans="1:7" ht="21" customHeight="1">
      <c r="A481" s="117" t="s">
        <v>1803</v>
      </c>
      <c r="B481" s="117" t="s">
        <v>4340</v>
      </c>
      <c r="C481" s="120" t="s">
        <v>5770</v>
      </c>
      <c r="D481" s="120" t="s">
        <v>7361</v>
      </c>
      <c r="E481" s="119" t="s">
        <v>1264</v>
      </c>
      <c r="F481" s="119" t="s">
        <v>3597</v>
      </c>
      <c r="G481" s="120" t="s">
        <v>379</v>
      </c>
    </row>
    <row r="482" spans="1:7" ht="21" customHeight="1">
      <c r="A482" s="117" t="s">
        <v>1804</v>
      </c>
      <c r="B482" s="117" t="s">
        <v>4341</v>
      </c>
      <c r="C482" s="120" t="s">
        <v>6351</v>
      </c>
      <c r="D482" s="120" t="s">
        <v>6938</v>
      </c>
      <c r="E482" s="119" t="s">
        <v>7063</v>
      </c>
      <c r="F482" s="119" t="s">
        <v>3630</v>
      </c>
      <c r="G482" s="120" t="s">
        <v>6992</v>
      </c>
    </row>
    <row r="483" spans="1:7" ht="21" customHeight="1">
      <c r="A483" s="117" t="s">
        <v>1805</v>
      </c>
      <c r="B483" s="117" t="s">
        <v>4342</v>
      </c>
      <c r="C483" s="120" t="s">
        <v>1011</v>
      </c>
      <c r="D483" s="120" t="s">
        <v>6006</v>
      </c>
      <c r="E483" s="119" t="s">
        <v>3355</v>
      </c>
      <c r="F483" s="119" t="s">
        <v>3605</v>
      </c>
      <c r="G483" s="120" t="s">
        <v>377</v>
      </c>
    </row>
    <row r="484" spans="1:7" ht="21" customHeight="1">
      <c r="A484" s="117" t="s">
        <v>1806</v>
      </c>
      <c r="B484" s="117" t="s">
        <v>4343</v>
      </c>
      <c r="C484" s="120" t="s">
        <v>1011</v>
      </c>
      <c r="D484" s="120" t="s">
        <v>6007</v>
      </c>
      <c r="E484" s="119" t="s">
        <v>3355</v>
      </c>
      <c r="F484" s="119" t="s">
        <v>3795</v>
      </c>
      <c r="G484" s="120" t="s">
        <v>3192</v>
      </c>
    </row>
    <row r="485" spans="1:7" ht="21" customHeight="1">
      <c r="A485" s="117" t="s">
        <v>1807</v>
      </c>
      <c r="B485" s="117" t="s">
        <v>4344</v>
      </c>
      <c r="C485" s="120" t="s">
        <v>1011</v>
      </c>
      <c r="D485" s="120" t="s">
        <v>6008</v>
      </c>
      <c r="E485" s="119" t="s">
        <v>3355</v>
      </c>
      <c r="F485" s="119" t="s">
        <v>3614</v>
      </c>
      <c r="G485" s="120" t="s">
        <v>6456</v>
      </c>
    </row>
    <row r="486" spans="1:7" ht="21" customHeight="1">
      <c r="A486" s="117" t="s">
        <v>1808</v>
      </c>
      <c r="B486" s="117" t="s">
        <v>4345</v>
      </c>
      <c r="C486" s="120" t="s">
        <v>8877</v>
      </c>
      <c r="D486" s="120" t="s">
        <v>10391</v>
      </c>
      <c r="E486" s="119" t="s">
        <v>8909</v>
      </c>
      <c r="F486" s="119" t="s">
        <v>6216</v>
      </c>
      <c r="G486" s="120" t="s">
        <v>8621</v>
      </c>
    </row>
    <row r="487" spans="1:7" ht="21" customHeight="1">
      <c r="A487" s="117" t="s">
        <v>1809</v>
      </c>
      <c r="B487" s="117" t="s">
        <v>4346</v>
      </c>
      <c r="C487" s="118" t="s">
        <v>3334</v>
      </c>
      <c r="D487" s="118" t="s">
        <v>6939</v>
      </c>
      <c r="E487" s="119" t="s">
        <v>3352</v>
      </c>
      <c r="F487" s="119" t="s">
        <v>5737</v>
      </c>
      <c r="G487" s="118" t="s">
        <v>3514</v>
      </c>
    </row>
    <row r="488" spans="1:7" ht="21" customHeight="1">
      <c r="A488" s="117" t="s">
        <v>1809</v>
      </c>
      <c r="B488" s="117" t="s">
        <v>4346</v>
      </c>
      <c r="C488" s="120" t="s">
        <v>10608</v>
      </c>
      <c r="D488" s="120" t="s">
        <v>6939</v>
      </c>
      <c r="E488" s="119" t="s">
        <v>10712</v>
      </c>
      <c r="F488" s="119" t="s">
        <v>5737</v>
      </c>
      <c r="G488" s="120"/>
    </row>
    <row r="489" spans="1:7" ht="21" customHeight="1">
      <c r="A489" s="117" t="s">
        <v>1810</v>
      </c>
      <c r="B489" s="117" t="s">
        <v>4347</v>
      </c>
      <c r="C489" s="120" t="s">
        <v>3334</v>
      </c>
      <c r="D489" s="120" t="s">
        <v>7362</v>
      </c>
      <c r="E489" s="119" t="s">
        <v>3339</v>
      </c>
      <c r="F489" s="119" t="s">
        <v>3640</v>
      </c>
      <c r="G489" s="120" t="s">
        <v>6457</v>
      </c>
    </row>
    <row r="490" spans="1:7" ht="21" customHeight="1">
      <c r="A490" s="117" t="s">
        <v>1811</v>
      </c>
      <c r="B490" s="117" t="s">
        <v>4348</v>
      </c>
      <c r="C490" s="120" t="s">
        <v>5772</v>
      </c>
      <c r="D490" s="120" t="s">
        <v>8718</v>
      </c>
      <c r="E490" s="119" t="s">
        <v>7078</v>
      </c>
      <c r="F490" s="119" t="s">
        <v>3597</v>
      </c>
      <c r="G490" s="120" t="s">
        <v>8928</v>
      </c>
    </row>
    <row r="491" spans="1:7" ht="21" customHeight="1">
      <c r="A491" s="117" t="s">
        <v>1812</v>
      </c>
      <c r="B491" s="117" t="s">
        <v>4349</v>
      </c>
      <c r="C491" s="120" t="s">
        <v>5772</v>
      </c>
      <c r="D491" s="120" t="s">
        <v>6350</v>
      </c>
      <c r="E491" s="119" t="s">
        <v>7078</v>
      </c>
      <c r="F491" s="119" t="s">
        <v>3606</v>
      </c>
      <c r="G491" s="120" t="s">
        <v>1187</v>
      </c>
    </row>
    <row r="492" spans="1:7" ht="21" customHeight="1">
      <c r="A492" s="117" t="s">
        <v>1815</v>
      </c>
      <c r="B492" s="117" t="s">
        <v>4352</v>
      </c>
      <c r="C492" s="120" t="s">
        <v>986</v>
      </c>
      <c r="D492" s="120" t="s">
        <v>7355</v>
      </c>
      <c r="E492" s="119" t="s">
        <v>3319</v>
      </c>
      <c r="F492" s="119" t="s">
        <v>3780</v>
      </c>
      <c r="G492" s="120" t="s">
        <v>7353</v>
      </c>
    </row>
    <row r="493" spans="1:7" ht="21" customHeight="1">
      <c r="A493" s="117" t="s">
        <v>1816</v>
      </c>
      <c r="B493" s="117" t="s">
        <v>4353</v>
      </c>
      <c r="C493" s="120" t="s">
        <v>1014</v>
      </c>
      <c r="D493" s="120" t="s">
        <v>9364</v>
      </c>
      <c r="E493" s="119" t="s">
        <v>3342</v>
      </c>
      <c r="F493" s="119" t="s">
        <v>8790</v>
      </c>
      <c r="G493" s="120" t="s">
        <v>6339</v>
      </c>
    </row>
    <row r="494" spans="1:7" ht="21" customHeight="1">
      <c r="A494" s="117" t="s">
        <v>1817</v>
      </c>
      <c r="B494" s="117" t="s">
        <v>4354</v>
      </c>
      <c r="C494" s="120" t="s">
        <v>983</v>
      </c>
      <c r="D494" s="120" t="s">
        <v>6009</v>
      </c>
      <c r="E494" s="119" t="s">
        <v>3322</v>
      </c>
      <c r="F494" s="119" t="s">
        <v>3653</v>
      </c>
      <c r="G494" s="120" t="s">
        <v>8624</v>
      </c>
    </row>
    <row r="495" spans="1:7" ht="21" customHeight="1">
      <c r="A495" s="117" t="s">
        <v>1818</v>
      </c>
      <c r="B495" s="117" t="s">
        <v>4355</v>
      </c>
      <c r="C495" s="120" t="s">
        <v>988</v>
      </c>
      <c r="D495" s="120" t="s">
        <v>6010</v>
      </c>
      <c r="E495" s="119" t="s">
        <v>1247</v>
      </c>
      <c r="F495" s="119" t="s">
        <v>3684</v>
      </c>
      <c r="G495" s="120" t="s">
        <v>1170</v>
      </c>
    </row>
    <row r="496" spans="1:7" ht="21" customHeight="1">
      <c r="A496" s="117" t="s">
        <v>1819</v>
      </c>
      <c r="B496" s="117" t="s">
        <v>4356</v>
      </c>
      <c r="C496" s="120" t="s">
        <v>5787</v>
      </c>
      <c r="D496" s="120" t="s">
        <v>1187</v>
      </c>
      <c r="E496" s="119" t="s">
        <v>3366</v>
      </c>
      <c r="F496" s="119"/>
      <c r="G496" s="120" t="s">
        <v>1187</v>
      </c>
    </row>
    <row r="497" spans="1:7" ht="21" customHeight="1">
      <c r="A497" s="117" t="s">
        <v>1820</v>
      </c>
      <c r="B497" s="117" t="s">
        <v>4357</v>
      </c>
      <c r="C497" s="120" t="s">
        <v>10350</v>
      </c>
      <c r="D497" s="120" t="s">
        <v>8963</v>
      </c>
      <c r="E497" s="119" t="s">
        <v>10684</v>
      </c>
      <c r="F497" s="119" t="s">
        <v>8978</v>
      </c>
      <c r="G497" s="120" t="s">
        <v>3536</v>
      </c>
    </row>
    <row r="498" spans="1:7" ht="21" customHeight="1">
      <c r="A498" s="117" t="s">
        <v>1821</v>
      </c>
      <c r="B498" s="117" t="s">
        <v>4358</v>
      </c>
      <c r="C498" s="120" t="s">
        <v>994</v>
      </c>
      <c r="D498" s="120" t="s">
        <v>3367</v>
      </c>
      <c r="E498" s="119" t="s">
        <v>3340</v>
      </c>
      <c r="F498" s="119" t="s">
        <v>3633</v>
      </c>
      <c r="G498" s="120" t="s">
        <v>9146</v>
      </c>
    </row>
    <row r="499" spans="1:7" ht="21" customHeight="1">
      <c r="A499" s="117" t="s">
        <v>1822</v>
      </c>
      <c r="B499" s="117" t="s">
        <v>4359</v>
      </c>
      <c r="C499" s="120" t="s">
        <v>997</v>
      </c>
      <c r="D499" s="120" t="s">
        <v>10308</v>
      </c>
      <c r="E499" s="119" t="s">
        <v>1249</v>
      </c>
      <c r="F499" s="119" t="s">
        <v>3611</v>
      </c>
      <c r="G499" s="120" t="s">
        <v>8619</v>
      </c>
    </row>
    <row r="500" spans="1:7" ht="21" customHeight="1">
      <c r="A500" s="117" t="s">
        <v>1823</v>
      </c>
      <c r="B500" s="117" t="s">
        <v>4360</v>
      </c>
      <c r="C500" s="120" t="s">
        <v>1014</v>
      </c>
      <c r="D500" s="120" t="s">
        <v>6458</v>
      </c>
      <c r="E500" s="119" t="s">
        <v>3342</v>
      </c>
      <c r="F500" s="119" t="s">
        <v>3669</v>
      </c>
      <c r="G500" s="120" t="s">
        <v>6459</v>
      </c>
    </row>
    <row r="501" spans="1:7" ht="21" customHeight="1">
      <c r="A501" s="117" t="s">
        <v>1824</v>
      </c>
      <c r="B501" s="117" t="s">
        <v>4361</v>
      </c>
      <c r="C501" s="120" t="s">
        <v>1014</v>
      </c>
      <c r="D501" s="120" t="s">
        <v>6358</v>
      </c>
      <c r="E501" s="119" t="s">
        <v>3342</v>
      </c>
      <c r="F501" s="119" t="s">
        <v>6372</v>
      </c>
      <c r="G501" s="120" t="s">
        <v>1116</v>
      </c>
    </row>
    <row r="502" spans="1:7" ht="21" customHeight="1">
      <c r="A502" s="117" t="s">
        <v>1825</v>
      </c>
      <c r="B502" s="117" t="s">
        <v>4362</v>
      </c>
      <c r="C502" s="120" t="s">
        <v>1015</v>
      </c>
      <c r="D502" s="120" t="s">
        <v>6940</v>
      </c>
      <c r="E502" s="119" t="s">
        <v>3373</v>
      </c>
      <c r="F502" s="119" t="s">
        <v>6969</v>
      </c>
      <c r="G502" s="120" t="s">
        <v>373</v>
      </c>
    </row>
    <row r="503" spans="1:7" ht="21" customHeight="1">
      <c r="A503" s="117" t="s">
        <v>1826</v>
      </c>
      <c r="B503" s="117" t="s">
        <v>4363</v>
      </c>
      <c r="C503" s="120" t="s">
        <v>5788</v>
      </c>
      <c r="D503" s="120" t="s">
        <v>9247</v>
      </c>
      <c r="E503" s="119" t="s">
        <v>3368</v>
      </c>
      <c r="F503" s="119" t="s">
        <v>6373</v>
      </c>
      <c r="G503" s="120" t="s">
        <v>374</v>
      </c>
    </row>
    <row r="504" spans="1:7" ht="21" customHeight="1">
      <c r="A504" s="117" t="s">
        <v>1827</v>
      </c>
      <c r="B504" s="117" t="s">
        <v>4364</v>
      </c>
      <c r="C504" s="120" t="s">
        <v>5789</v>
      </c>
      <c r="D504" s="120" t="s">
        <v>8713</v>
      </c>
      <c r="E504" s="119" t="s">
        <v>3369</v>
      </c>
      <c r="F504" s="119" t="s">
        <v>5741</v>
      </c>
      <c r="G504" s="120" t="s">
        <v>1114</v>
      </c>
    </row>
    <row r="505" spans="1:7" ht="21" customHeight="1">
      <c r="A505" s="117" t="s">
        <v>1828</v>
      </c>
      <c r="B505" s="117" t="s">
        <v>4365</v>
      </c>
      <c r="C505" s="120" t="s">
        <v>1015</v>
      </c>
      <c r="D505" s="120" t="s">
        <v>6011</v>
      </c>
      <c r="E505" s="119" t="s">
        <v>6489</v>
      </c>
      <c r="F505" s="119"/>
      <c r="G505" s="120" t="s">
        <v>379</v>
      </c>
    </row>
    <row r="506" spans="1:7" ht="21" customHeight="1">
      <c r="A506" s="117" t="s">
        <v>1829</v>
      </c>
      <c r="B506" s="117" t="s">
        <v>4366</v>
      </c>
      <c r="C506" s="120" t="s">
        <v>6915</v>
      </c>
      <c r="D506" s="120" t="s">
        <v>9248</v>
      </c>
      <c r="E506" s="119" t="s">
        <v>3372</v>
      </c>
      <c r="F506" s="119" t="s">
        <v>3610</v>
      </c>
      <c r="G506" s="120" t="s">
        <v>1114</v>
      </c>
    </row>
    <row r="507" spans="1:7" ht="21" customHeight="1">
      <c r="A507" s="117" t="s">
        <v>1830</v>
      </c>
      <c r="B507" s="117" t="s">
        <v>4367</v>
      </c>
      <c r="C507" s="120" t="s">
        <v>6460</v>
      </c>
      <c r="D507" s="120" t="s">
        <v>8714</v>
      </c>
      <c r="E507" s="119" t="s">
        <v>3371</v>
      </c>
      <c r="F507" s="119" t="s">
        <v>3779</v>
      </c>
      <c r="G507" s="120" t="s">
        <v>3198</v>
      </c>
    </row>
    <row r="508" spans="1:7" ht="21" customHeight="1">
      <c r="A508" s="117" t="s">
        <v>1831</v>
      </c>
      <c r="B508" s="117" t="s">
        <v>4368</v>
      </c>
      <c r="C508" s="120" t="s">
        <v>5817</v>
      </c>
      <c r="D508" s="120" t="s">
        <v>9450</v>
      </c>
      <c r="E508" s="119" t="s">
        <v>3401</v>
      </c>
      <c r="F508" s="119" t="s">
        <v>9465</v>
      </c>
      <c r="G508" s="120" t="s">
        <v>267</v>
      </c>
    </row>
    <row r="509" spans="1:7" ht="21" customHeight="1">
      <c r="A509" s="117" t="s">
        <v>1832</v>
      </c>
      <c r="B509" s="117" t="s">
        <v>4369</v>
      </c>
      <c r="C509" s="120" t="s">
        <v>5779</v>
      </c>
      <c r="D509" s="120" t="s">
        <v>9263</v>
      </c>
      <c r="E509" s="119" t="s">
        <v>3341</v>
      </c>
      <c r="F509" s="119" t="s">
        <v>3640</v>
      </c>
      <c r="G509" s="120" t="s">
        <v>379</v>
      </c>
    </row>
    <row r="510" spans="1:7" ht="21" customHeight="1">
      <c r="A510" s="117" t="s">
        <v>1833</v>
      </c>
      <c r="B510" s="117" t="s">
        <v>4370</v>
      </c>
      <c r="C510" s="120" t="s">
        <v>5790</v>
      </c>
      <c r="D510" s="120" t="s">
        <v>8711</v>
      </c>
      <c r="E510" s="119" t="s">
        <v>3537</v>
      </c>
      <c r="F510" s="119"/>
      <c r="G510" s="120" t="s">
        <v>8765</v>
      </c>
    </row>
    <row r="511" spans="1:7" ht="21" customHeight="1">
      <c r="A511" s="117" t="s">
        <v>1834</v>
      </c>
      <c r="B511" s="117" t="s">
        <v>4371</v>
      </c>
      <c r="C511" s="120" t="s">
        <v>3374</v>
      </c>
      <c r="D511" s="120" t="s">
        <v>6941</v>
      </c>
      <c r="E511" s="119" t="s">
        <v>3349</v>
      </c>
      <c r="F511" s="119" t="s">
        <v>6970</v>
      </c>
      <c r="G511" s="120" t="s">
        <v>6986</v>
      </c>
    </row>
    <row r="512" spans="1:7" ht="21" customHeight="1">
      <c r="A512" s="117" t="s">
        <v>1835</v>
      </c>
      <c r="B512" s="117" t="s">
        <v>4372</v>
      </c>
      <c r="C512" s="120" t="s">
        <v>9241</v>
      </c>
      <c r="D512" s="120" t="s">
        <v>9242</v>
      </c>
      <c r="E512" s="119" t="s">
        <v>9428</v>
      </c>
      <c r="F512" s="119" t="s">
        <v>3623</v>
      </c>
      <c r="G512" s="120" t="s">
        <v>8764</v>
      </c>
    </row>
    <row r="513" spans="1:7" ht="21" customHeight="1">
      <c r="A513" s="117" t="s">
        <v>1836</v>
      </c>
      <c r="B513" s="117" t="s">
        <v>4373</v>
      </c>
      <c r="C513" s="120" t="s">
        <v>5791</v>
      </c>
      <c r="D513" s="120" t="s">
        <v>9272</v>
      </c>
      <c r="E513" s="119" t="s">
        <v>3375</v>
      </c>
      <c r="F513" s="119" t="s">
        <v>3601</v>
      </c>
      <c r="G513" s="120" t="s">
        <v>327</v>
      </c>
    </row>
    <row r="514" spans="1:7" ht="21" customHeight="1">
      <c r="A514" s="117" t="s">
        <v>1837</v>
      </c>
      <c r="B514" s="117" t="s">
        <v>4374</v>
      </c>
      <c r="C514" s="120" t="s">
        <v>5792</v>
      </c>
      <c r="D514" s="120" t="s">
        <v>8916</v>
      </c>
      <c r="E514" s="119" t="s">
        <v>3376</v>
      </c>
      <c r="F514" s="119" t="s">
        <v>8913</v>
      </c>
      <c r="G514" s="120" t="s">
        <v>8917</v>
      </c>
    </row>
    <row r="515" spans="1:7" ht="21" customHeight="1">
      <c r="A515" s="117" t="s">
        <v>1838</v>
      </c>
      <c r="B515" s="117" t="s">
        <v>4375</v>
      </c>
      <c r="C515" s="120" t="s">
        <v>5793</v>
      </c>
      <c r="D515" s="120" t="s">
        <v>9266</v>
      </c>
      <c r="E515" s="119" t="s">
        <v>3377</v>
      </c>
      <c r="F515" s="119"/>
      <c r="G515" s="120" t="s">
        <v>9250</v>
      </c>
    </row>
    <row r="516" spans="1:7" ht="21" customHeight="1">
      <c r="A516" s="117" t="s">
        <v>1839</v>
      </c>
      <c r="B516" s="117" t="s">
        <v>4376</v>
      </c>
      <c r="C516" s="120" t="s">
        <v>8683</v>
      </c>
      <c r="D516" s="120" t="s">
        <v>8722</v>
      </c>
      <c r="E516" s="119" t="s">
        <v>8858</v>
      </c>
      <c r="F516" s="119"/>
      <c r="G516" s="120" t="s">
        <v>6468</v>
      </c>
    </row>
    <row r="517" spans="1:7" ht="21" customHeight="1">
      <c r="A517" s="117" t="s">
        <v>1840</v>
      </c>
      <c r="B517" s="117" t="s">
        <v>4377</v>
      </c>
      <c r="C517" s="120" t="s">
        <v>8687</v>
      </c>
      <c r="D517" s="120" t="s">
        <v>8722</v>
      </c>
      <c r="E517" s="119" t="s">
        <v>8859</v>
      </c>
      <c r="F517" s="119"/>
      <c r="G517" s="120" t="s">
        <v>8765</v>
      </c>
    </row>
    <row r="518" spans="1:7" ht="21" customHeight="1">
      <c r="A518" s="117" t="s">
        <v>1841</v>
      </c>
      <c r="B518" s="117" t="s">
        <v>4378</v>
      </c>
      <c r="C518" s="120" t="s">
        <v>5794</v>
      </c>
      <c r="D518" s="120" t="s">
        <v>9497</v>
      </c>
      <c r="E518" s="119" t="s">
        <v>3378</v>
      </c>
      <c r="F518" s="119" t="s">
        <v>9503</v>
      </c>
      <c r="G518" s="120"/>
    </row>
    <row r="519" spans="1:7" ht="21" customHeight="1">
      <c r="A519" s="117" t="s">
        <v>1842</v>
      </c>
      <c r="B519" s="117" t="s">
        <v>4379</v>
      </c>
      <c r="C519" s="120" t="s">
        <v>7516</v>
      </c>
      <c r="D519" s="120" t="s">
        <v>8711</v>
      </c>
      <c r="E519" s="119" t="s">
        <v>7518</v>
      </c>
      <c r="F519" s="119"/>
      <c r="G519" s="120" t="s">
        <v>267</v>
      </c>
    </row>
    <row r="520" spans="1:7" ht="21" customHeight="1">
      <c r="A520" s="117" t="s">
        <v>1843</v>
      </c>
      <c r="B520" s="117" t="s">
        <v>4380</v>
      </c>
      <c r="C520" s="120" t="s">
        <v>8681</v>
      </c>
      <c r="D520" s="120" t="s">
        <v>8711</v>
      </c>
      <c r="E520" s="119" t="s">
        <v>8860</v>
      </c>
      <c r="F520" s="119"/>
      <c r="G520" s="120" t="s">
        <v>8765</v>
      </c>
    </row>
    <row r="521" spans="1:7" ht="21" customHeight="1">
      <c r="A521" s="117" t="s">
        <v>1844</v>
      </c>
      <c r="B521" s="117" t="s">
        <v>4381</v>
      </c>
      <c r="C521" s="120" t="s">
        <v>7501</v>
      </c>
      <c r="D521" s="120" t="s">
        <v>8722</v>
      </c>
      <c r="E521" s="119" t="s">
        <v>7506</v>
      </c>
      <c r="F521" s="119"/>
      <c r="G521" s="120" t="s">
        <v>8765</v>
      </c>
    </row>
    <row r="522" spans="1:7" ht="21" customHeight="1">
      <c r="A522" s="117" t="s">
        <v>1845</v>
      </c>
      <c r="B522" s="117" t="s">
        <v>4382</v>
      </c>
      <c r="C522" s="120" t="s">
        <v>10602</v>
      </c>
      <c r="D522" s="120" t="s">
        <v>10603</v>
      </c>
      <c r="E522" s="119" t="s">
        <v>10762</v>
      </c>
      <c r="F522" s="119" t="s">
        <v>3629</v>
      </c>
      <c r="G522" s="120" t="s">
        <v>380</v>
      </c>
    </row>
    <row r="523" spans="1:7" ht="21" customHeight="1">
      <c r="A523" s="117" t="s">
        <v>1846</v>
      </c>
      <c r="B523" s="117" t="s">
        <v>4383</v>
      </c>
      <c r="C523" s="120" t="s">
        <v>5795</v>
      </c>
      <c r="D523" s="120" t="s">
        <v>8711</v>
      </c>
      <c r="E523" s="119" t="s">
        <v>3208</v>
      </c>
      <c r="F523" s="119"/>
      <c r="G523" s="120" t="s">
        <v>1111</v>
      </c>
    </row>
    <row r="524" spans="1:7" ht="21" customHeight="1">
      <c r="A524" s="117" t="s">
        <v>1847</v>
      </c>
      <c r="B524" s="117" t="s">
        <v>4384</v>
      </c>
      <c r="C524" s="120" t="s">
        <v>7503</v>
      </c>
      <c r="D524" s="120" t="s">
        <v>8722</v>
      </c>
      <c r="E524" s="119" t="s">
        <v>7507</v>
      </c>
      <c r="F524" s="119"/>
      <c r="G524" s="120" t="s">
        <v>1111</v>
      </c>
    </row>
    <row r="525" spans="1:7" ht="21" customHeight="1">
      <c r="A525" s="117" t="s">
        <v>1848</v>
      </c>
      <c r="B525" s="117" t="s">
        <v>4385</v>
      </c>
      <c r="C525" s="118" t="s">
        <v>8865</v>
      </c>
      <c r="D525" s="118" t="s">
        <v>8711</v>
      </c>
      <c r="E525" s="119" t="s">
        <v>8910</v>
      </c>
      <c r="F525" s="119"/>
      <c r="G525" s="118" t="s">
        <v>6468</v>
      </c>
    </row>
    <row r="526" spans="1:7" ht="21" customHeight="1">
      <c r="A526" s="117" t="s">
        <v>1849</v>
      </c>
      <c r="B526" s="117" t="s">
        <v>4386</v>
      </c>
      <c r="C526" s="120" t="s">
        <v>5770</v>
      </c>
      <c r="D526" s="120" t="s">
        <v>10504</v>
      </c>
      <c r="E526" s="119" t="s">
        <v>1264</v>
      </c>
      <c r="F526" s="119" t="s">
        <v>10764</v>
      </c>
      <c r="G526" s="120" t="s">
        <v>1182</v>
      </c>
    </row>
    <row r="527" spans="1:7" ht="21" customHeight="1">
      <c r="A527" s="117" t="s">
        <v>1850</v>
      </c>
      <c r="B527" s="117" t="s">
        <v>4387</v>
      </c>
      <c r="C527" s="120" t="s">
        <v>5796</v>
      </c>
      <c r="D527" s="120" t="s">
        <v>6012</v>
      </c>
      <c r="E527" s="119" t="s">
        <v>3379</v>
      </c>
      <c r="F527" s="119" t="s">
        <v>5739</v>
      </c>
      <c r="G527" s="120" t="s">
        <v>327</v>
      </c>
    </row>
    <row r="528" spans="1:7" ht="21" customHeight="1">
      <c r="A528" s="117" t="s">
        <v>1851</v>
      </c>
      <c r="B528" s="117" t="s">
        <v>4388</v>
      </c>
      <c r="C528" s="120" t="s">
        <v>5779</v>
      </c>
      <c r="D528" s="120" t="s">
        <v>8720</v>
      </c>
      <c r="E528" s="119" t="s">
        <v>3341</v>
      </c>
      <c r="F528" s="119" t="s">
        <v>3614</v>
      </c>
      <c r="G528" s="120" t="s">
        <v>8764</v>
      </c>
    </row>
    <row r="529" spans="1:7" ht="21" customHeight="1">
      <c r="A529" s="117" t="s">
        <v>1852</v>
      </c>
      <c r="B529" s="117" t="s">
        <v>4389</v>
      </c>
      <c r="C529" s="120" t="s">
        <v>5797</v>
      </c>
      <c r="D529" s="120" t="s">
        <v>8727</v>
      </c>
      <c r="E529" s="119" t="s">
        <v>3380</v>
      </c>
      <c r="F529" s="119" t="s">
        <v>3590</v>
      </c>
      <c r="G529" s="120" t="s">
        <v>375</v>
      </c>
    </row>
    <row r="530" spans="1:7" ht="21" customHeight="1">
      <c r="A530" s="117" t="s">
        <v>1853</v>
      </c>
      <c r="B530" s="117" t="s">
        <v>4390</v>
      </c>
      <c r="C530" s="120" t="s">
        <v>5798</v>
      </c>
      <c r="D530" s="120" t="s">
        <v>10405</v>
      </c>
      <c r="E530" s="119" t="s">
        <v>3381</v>
      </c>
      <c r="F530" s="119" t="s">
        <v>10766</v>
      </c>
      <c r="G530" s="120" t="s">
        <v>375</v>
      </c>
    </row>
    <row r="531" spans="1:7" ht="21" customHeight="1">
      <c r="A531" s="117" t="s">
        <v>1854</v>
      </c>
      <c r="B531" s="117" t="s">
        <v>4391</v>
      </c>
      <c r="C531" s="120" t="s">
        <v>5799</v>
      </c>
      <c r="D531" s="120" t="s">
        <v>10408</v>
      </c>
      <c r="E531" s="119" t="s">
        <v>3382</v>
      </c>
      <c r="F531" s="119" t="s">
        <v>5749</v>
      </c>
      <c r="G531" s="120" t="s">
        <v>375</v>
      </c>
    </row>
    <row r="532" spans="1:7" ht="21" customHeight="1">
      <c r="A532" s="117" t="s">
        <v>1855</v>
      </c>
      <c r="B532" s="117" t="s">
        <v>4392</v>
      </c>
      <c r="C532" s="120" t="s">
        <v>5800</v>
      </c>
      <c r="D532" s="120" t="s">
        <v>10410</v>
      </c>
      <c r="E532" s="119" t="s">
        <v>3383</v>
      </c>
      <c r="F532" s="119" t="s">
        <v>7370</v>
      </c>
      <c r="G532" s="120" t="s">
        <v>375</v>
      </c>
    </row>
    <row r="533" spans="1:7" ht="21" customHeight="1">
      <c r="A533" s="117" t="s">
        <v>1856</v>
      </c>
      <c r="B533" s="117" t="s">
        <v>4393</v>
      </c>
      <c r="C533" s="120" t="s">
        <v>5801</v>
      </c>
      <c r="D533" s="120" t="s">
        <v>8729</v>
      </c>
      <c r="E533" s="119" t="s">
        <v>3384</v>
      </c>
      <c r="F533" s="119" t="s">
        <v>3624</v>
      </c>
      <c r="G533" s="120" t="s">
        <v>375</v>
      </c>
    </row>
    <row r="534" spans="1:7" ht="21" customHeight="1">
      <c r="A534" s="117" t="s">
        <v>1857</v>
      </c>
      <c r="B534" s="117" t="s">
        <v>4394</v>
      </c>
      <c r="C534" s="120" t="s">
        <v>5802</v>
      </c>
      <c r="D534" s="120" t="s">
        <v>8730</v>
      </c>
      <c r="E534" s="119" t="s">
        <v>3385</v>
      </c>
      <c r="F534" s="119" t="s">
        <v>3603</v>
      </c>
      <c r="G534" s="120" t="s">
        <v>375</v>
      </c>
    </row>
    <row r="535" spans="1:7" ht="21" customHeight="1">
      <c r="A535" s="117" t="s">
        <v>1858</v>
      </c>
      <c r="B535" s="117" t="s">
        <v>4395</v>
      </c>
      <c r="C535" s="120" t="s">
        <v>5803</v>
      </c>
      <c r="D535" s="120" t="s">
        <v>8731</v>
      </c>
      <c r="E535" s="119" t="s">
        <v>3386</v>
      </c>
      <c r="F535" s="119" t="s">
        <v>3585</v>
      </c>
      <c r="G535" s="120" t="s">
        <v>1190</v>
      </c>
    </row>
    <row r="536" spans="1:7" ht="21" customHeight="1">
      <c r="A536" s="117" t="s">
        <v>1859</v>
      </c>
      <c r="B536" s="117" t="s">
        <v>4396</v>
      </c>
      <c r="C536" s="120" t="s">
        <v>5804</v>
      </c>
      <c r="D536" s="120" t="s">
        <v>10769</v>
      </c>
      <c r="E536" s="119" t="s">
        <v>3387</v>
      </c>
      <c r="F536" s="119" t="s">
        <v>5743</v>
      </c>
      <c r="G536" s="120" t="s">
        <v>375</v>
      </c>
    </row>
    <row r="537" spans="1:7" ht="21" customHeight="1">
      <c r="A537" s="117" t="s">
        <v>1860</v>
      </c>
      <c r="B537" s="117" t="s">
        <v>4397</v>
      </c>
      <c r="C537" s="120" t="s">
        <v>5805</v>
      </c>
      <c r="D537" s="120" t="s">
        <v>9275</v>
      </c>
      <c r="E537" s="119" t="s">
        <v>3388</v>
      </c>
      <c r="F537" s="119" t="s">
        <v>3609</v>
      </c>
      <c r="G537" s="120" t="s">
        <v>375</v>
      </c>
    </row>
    <row r="538" spans="1:7" ht="21" customHeight="1">
      <c r="A538" s="117" t="s">
        <v>1861</v>
      </c>
      <c r="B538" s="117" t="s">
        <v>4398</v>
      </c>
      <c r="C538" s="120" t="s">
        <v>5806</v>
      </c>
      <c r="D538" s="120" t="s">
        <v>7363</v>
      </c>
      <c r="E538" s="119" t="s">
        <v>3389</v>
      </c>
      <c r="F538" s="119" t="s">
        <v>7369</v>
      </c>
      <c r="G538" s="120" t="s">
        <v>375</v>
      </c>
    </row>
    <row r="539" spans="1:7" ht="21" customHeight="1">
      <c r="A539" s="117" t="s">
        <v>1862</v>
      </c>
      <c r="B539" s="117" t="s">
        <v>4399</v>
      </c>
      <c r="C539" s="120" t="s">
        <v>6916</v>
      </c>
      <c r="D539" s="120" t="s">
        <v>6942</v>
      </c>
      <c r="E539" s="119" t="s">
        <v>7080</v>
      </c>
      <c r="F539" s="119" t="s">
        <v>6972</v>
      </c>
      <c r="G539" s="120" t="s">
        <v>6986</v>
      </c>
    </row>
    <row r="540" spans="1:7" ht="21" customHeight="1">
      <c r="A540" s="117" t="s">
        <v>1863</v>
      </c>
      <c r="B540" s="117" t="s">
        <v>4400</v>
      </c>
      <c r="C540" s="120" t="s">
        <v>5807</v>
      </c>
      <c r="D540" s="120" t="s">
        <v>9278</v>
      </c>
      <c r="E540" s="119" t="s">
        <v>3390</v>
      </c>
      <c r="F540" s="119" t="s">
        <v>3613</v>
      </c>
      <c r="G540" s="120" t="s">
        <v>380</v>
      </c>
    </row>
    <row r="541" spans="1:7" ht="21" customHeight="1">
      <c r="A541" s="117" t="s">
        <v>1864</v>
      </c>
      <c r="B541" s="117" t="s">
        <v>4401</v>
      </c>
      <c r="C541" s="120" t="s">
        <v>5808</v>
      </c>
      <c r="D541" s="120" t="s">
        <v>8735</v>
      </c>
      <c r="E541" s="119" t="s">
        <v>3203</v>
      </c>
      <c r="F541" s="119" t="s">
        <v>3604</v>
      </c>
      <c r="G541" s="120" t="s">
        <v>376</v>
      </c>
    </row>
    <row r="542" spans="1:7" ht="21" customHeight="1">
      <c r="A542" s="117" t="s">
        <v>1865</v>
      </c>
      <c r="B542" s="117" t="s">
        <v>4402</v>
      </c>
      <c r="C542" s="120" t="s">
        <v>5809</v>
      </c>
      <c r="D542" s="120" t="s">
        <v>8736</v>
      </c>
      <c r="E542" s="119" t="s">
        <v>3203</v>
      </c>
      <c r="F542" s="119" t="s">
        <v>3625</v>
      </c>
      <c r="G542" s="120" t="s">
        <v>1113</v>
      </c>
    </row>
    <row r="543" spans="1:7" ht="21" customHeight="1">
      <c r="A543" s="117" t="s">
        <v>1866</v>
      </c>
      <c r="B543" s="117" t="s">
        <v>4403</v>
      </c>
      <c r="C543" s="120" t="s">
        <v>5810</v>
      </c>
      <c r="D543" s="120" t="s">
        <v>10416</v>
      </c>
      <c r="E543" s="119" t="s">
        <v>3390</v>
      </c>
      <c r="F543" s="119" t="s">
        <v>5740</v>
      </c>
      <c r="G543" s="120" t="s">
        <v>380</v>
      </c>
    </row>
    <row r="544" spans="1:7" ht="21" customHeight="1">
      <c r="A544" s="117" t="s">
        <v>1867</v>
      </c>
      <c r="B544" s="117" t="s">
        <v>4404</v>
      </c>
      <c r="C544" s="120" t="s">
        <v>5811</v>
      </c>
      <c r="D544" s="120" t="s">
        <v>10419</v>
      </c>
      <c r="E544" s="119" t="s">
        <v>3391</v>
      </c>
      <c r="F544" s="119" t="s">
        <v>3760</v>
      </c>
      <c r="G544" s="120" t="s">
        <v>380</v>
      </c>
    </row>
    <row r="545" spans="1:7" ht="21" customHeight="1">
      <c r="A545" s="117" t="s">
        <v>1868</v>
      </c>
      <c r="B545" s="117" t="s">
        <v>4405</v>
      </c>
      <c r="C545" s="120" t="s">
        <v>5812</v>
      </c>
      <c r="D545" s="120" t="s">
        <v>6014</v>
      </c>
      <c r="E545" s="119" t="s">
        <v>3392</v>
      </c>
      <c r="F545" s="119" t="s">
        <v>5747</v>
      </c>
      <c r="G545" s="120" t="s">
        <v>380</v>
      </c>
    </row>
    <row r="546" spans="1:7" ht="21" customHeight="1">
      <c r="A546" s="117" t="s">
        <v>1869</v>
      </c>
      <c r="B546" s="117" t="s">
        <v>4406</v>
      </c>
      <c r="C546" s="120" t="s">
        <v>5813</v>
      </c>
      <c r="D546" s="120" t="s">
        <v>6013</v>
      </c>
      <c r="E546" s="119" t="s">
        <v>3393</v>
      </c>
      <c r="F546" s="119" t="s">
        <v>3628</v>
      </c>
      <c r="G546" s="120" t="s">
        <v>380</v>
      </c>
    </row>
    <row r="547" spans="1:7" ht="21" customHeight="1">
      <c r="A547" s="117" t="s">
        <v>1870</v>
      </c>
      <c r="B547" s="117" t="s">
        <v>4407</v>
      </c>
      <c r="C547" s="120" t="s">
        <v>5814</v>
      </c>
      <c r="D547" s="120" t="s">
        <v>8738</v>
      </c>
      <c r="E547" s="119" t="s">
        <v>3394</v>
      </c>
      <c r="F547" s="119" t="s">
        <v>5742</v>
      </c>
      <c r="G547" s="120" t="s">
        <v>740</v>
      </c>
    </row>
    <row r="548" spans="1:7" ht="21" customHeight="1">
      <c r="A548" s="117" t="s">
        <v>1871</v>
      </c>
      <c r="B548" s="117" t="s">
        <v>4408</v>
      </c>
      <c r="C548" s="120" t="s">
        <v>5796</v>
      </c>
      <c r="D548" s="120" t="s">
        <v>6943</v>
      </c>
      <c r="E548" s="119" t="s">
        <v>3379</v>
      </c>
      <c r="F548" s="119" t="s">
        <v>6973</v>
      </c>
      <c r="G548" s="120" t="s">
        <v>1187</v>
      </c>
    </row>
    <row r="549" spans="1:7" ht="21" customHeight="1">
      <c r="A549" s="117" t="s">
        <v>1872</v>
      </c>
      <c r="B549" s="117" t="s">
        <v>4409</v>
      </c>
      <c r="C549" s="120" t="s">
        <v>5815</v>
      </c>
      <c r="D549" s="120" t="s">
        <v>7364</v>
      </c>
      <c r="E549" s="119" t="s">
        <v>7081</v>
      </c>
      <c r="F549" s="119" t="s">
        <v>3644</v>
      </c>
      <c r="G549" s="120" t="s">
        <v>380</v>
      </c>
    </row>
    <row r="550" spans="1:7" ht="21" customHeight="1">
      <c r="A550" s="117" t="s">
        <v>1873</v>
      </c>
      <c r="B550" s="117" t="s">
        <v>4410</v>
      </c>
      <c r="C550" s="120" t="s">
        <v>8684</v>
      </c>
      <c r="D550" s="120" t="s">
        <v>9282</v>
      </c>
      <c r="E550" s="119" t="s">
        <v>8861</v>
      </c>
      <c r="F550" s="119" t="s">
        <v>3610</v>
      </c>
      <c r="G550" s="120" t="s">
        <v>379</v>
      </c>
    </row>
    <row r="551" spans="1:7" ht="21" customHeight="1">
      <c r="A551" s="117" t="s">
        <v>1874</v>
      </c>
      <c r="B551" s="117" t="s">
        <v>4411</v>
      </c>
      <c r="C551" s="120" t="s">
        <v>984</v>
      </c>
      <c r="D551" s="120" t="s">
        <v>10525</v>
      </c>
      <c r="E551" s="119" t="s">
        <v>1120</v>
      </c>
      <c r="F551" s="119" t="s">
        <v>10773</v>
      </c>
      <c r="G551" s="120" t="s">
        <v>1146</v>
      </c>
    </row>
    <row r="552" spans="1:7" ht="21" customHeight="1">
      <c r="A552" s="117" t="s">
        <v>1876</v>
      </c>
      <c r="B552" s="117" t="s">
        <v>4413</v>
      </c>
      <c r="C552" s="120" t="s">
        <v>984</v>
      </c>
      <c r="D552" s="120" t="s">
        <v>6015</v>
      </c>
      <c r="E552" s="119" t="s">
        <v>1120</v>
      </c>
      <c r="F552" s="119" t="s">
        <v>3656</v>
      </c>
      <c r="G552" s="120" t="s">
        <v>7247</v>
      </c>
    </row>
    <row r="553" spans="1:7" ht="21" customHeight="1">
      <c r="A553" s="117" t="s">
        <v>1877</v>
      </c>
      <c r="B553" s="117" t="s">
        <v>4414</v>
      </c>
      <c r="C553" s="120" t="s">
        <v>7231</v>
      </c>
      <c r="D553" s="120" t="s">
        <v>3395</v>
      </c>
      <c r="E553" s="119" t="s">
        <v>7418</v>
      </c>
      <c r="F553" s="119" t="s">
        <v>3731</v>
      </c>
      <c r="G553" s="120" t="s">
        <v>6441</v>
      </c>
    </row>
    <row r="554" spans="1:7" ht="21" customHeight="1">
      <c r="A554" s="117" t="s">
        <v>1878</v>
      </c>
      <c r="B554" s="117" t="s">
        <v>4415</v>
      </c>
      <c r="C554" s="120" t="s">
        <v>984</v>
      </c>
      <c r="D554" s="120" t="s">
        <v>1178</v>
      </c>
      <c r="E554" s="119" t="s">
        <v>1120</v>
      </c>
      <c r="F554" s="119" t="s">
        <v>3666</v>
      </c>
      <c r="G554" s="120" t="s">
        <v>247</v>
      </c>
    </row>
    <row r="555" spans="1:7" ht="21" customHeight="1">
      <c r="A555" s="117" t="s">
        <v>1879</v>
      </c>
      <c r="B555" s="117" t="s">
        <v>4416</v>
      </c>
      <c r="C555" s="120" t="s">
        <v>984</v>
      </c>
      <c r="D555" s="120" t="s">
        <v>6016</v>
      </c>
      <c r="E555" s="119" t="s">
        <v>1120</v>
      </c>
      <c r="F555" s="119" t="s">
        <v>3614</v>
      </c>
      <c r="G555" s="120" t="s">
        <v>1110</v>
      </c>
    </row>
    <row r="556" spans="1:7" ht="21" customHeight="1">
      <c r="A556" s="117" t="s">
        <v>1880</v>
      </c>
      <c r="B556" s="117" t="s">
        <v>4417</v>
      </c>
      <c r="C556" s="120" t="s">
        <v>997</v>
      </c>
      <c r="D556" s="120" t="s">
        <v>9409</v>
      </c>
      <c r="E556" s="119" t="s">
        <v>1249</v>
      </c>
      <c r="F556" s="119" t="s">
        <v>3707</v>
      </c>
      <c r="G556" s="120" t="s">
        <v>7246</v>
      </c>
    </row>
    <row r="557" spans="1:7" ht="21" customHeight="1">
      <c r="A557" s="117" t="s">
        <v>1881</v>
      </c>
      <c r="B557" s="117" t="s">
        <v>4418</v>
      </c>
      <c r="C557" s="120" t="s">
        <v>990</v>
      </c>
      <c r="D557" s="120" t="s">
        <v>6017</v>
      </c>
      <c r="E557" s="119" t="s">
        <v>3331</v>
      </c>
      <c r="F557" s="119" t="s">
        <v>5748</v>
      </c>
      <c r="G557" s="120" t="s">
        <v>268</v>
      </c>
    </row>
    <row r="558" spans="1:7" ht="21" customHeight="1">
      <c r="A558" s="117" t="s">
        <v>1882</v>
      </c>
      <c r="B558" s="117" t="s">
        <v>4419</v>
      </c>
      <c r="C558" s="120" t="s">
        <v>5784</v>
      </c>
      <c r="D558" s="120" t="s">
        <v>6018</v>
      </c>
      <c r="E558" s="119" t="s">
        <v>3354</v>
      </c>
      <c r="F558" s="119" t="s">
        <v>3757</v>
      </c>
      <c r="G558" s="120" t="s">
        <v>1146</v>
      </c>
    </row>
    <row r="559" spans="1:7" ht="21" customHeight="1">
      <c r="A559" s="117" t="s">
        <v>1883</v>
      </c>
      <c r="B559" s="117" t="s">
        <v>4420</v>
      </c>
      <c r="C559" s="120" t="s">
        <v>997</v>
      </c>
      <c r="D559" s="120" t="s">
        <v>7158</v>
      </c>
      <c r="E559" s="119" t="s">
        <v>1249</v>
      </c>
      <c r="F559" s="119" t="s">
        <v>3713</v>
      </c>
      <c r="G559" s="120" t="s">
        <v>6343</v>
      </c>
    </row>
    <row r="560" spans="1:7" ht="21" customHeight="1">
      <c r="A560" s="117" t="s">
        <v>1884</v>
      </c>
      <c r="B560" s="117" t="s">
        <v>4421</v>
      </c>
      <c r="C560" s="120" t="s">
        <v>1006</v>
      </c>
      <c r="D560" s="120" t="s">
        <v>9227</v>
      </c>
      <c r="E560" s="119" t="s">
        <v>3312</v>
      </c>
      <c r="F560" s="119" t="s">
        <v>3674</v>
      </c>
      <c r="G560" s="120" t="s">
        <v>1225</v>
      </c>
    </row>
    <row r="561" spans="1:7" ht="21" customHeight="1">
      <c r="A561" s="117" t="s">
        <v>1885</v>
      </c>
      <c r="B561" s="117" t="s">
        <v>4422</v>
      </c>
      <c r="C561" s="120" t="s">
        <v>997</v>
      </c>
      <c r="D561" s="120" t="s">
        <v>6944</v>
      </c>
      <c r="E561" s="119" t="s">
        <v>1249</v>
      </c>
      <c r="F561" s="119" t="s">
        <v>3678</v>
      </c>
      <c r="G561" s="120" t="s">
        <v>8621</v>
      </c>
    </row>
    <row r="562" spans="1:7" ht="21" customHeight="1">
      <c r="A562" s="117" t="s">
        <v>1886</v>
      </c>
      <c r="B562" s="117" t="s">
        <v>4423</v>
      </c>
      <c r="C562" s="120" t="s">
        <v>994</v>
      </c>
      <c r="D562" s="120" t="s">
        <v>7492</v>
      </c>
      <c r="E562" s="119" t="s">
        <v>3340</v>
      </c>
      <c r="F562" s="119" t="s">
        <v>7508</v>
      </c>
      <c r="G562" s="120" t="s">
        <v>10263</v>
      </c>
    </row>
    <row r="563" spans="1:7" ht="21" customHeight="1">
      <c r="A563" s="117" t="s">
        <v>1887</v>
      </c>
      <c r="B563" s="117" t="s">
        <v>4424</v>
      </c>
      <c r="C563" s="120" t="s">
        <v>7067</v>
      </c>
      <c r="D563" s="120" t="s">
        <v>8788</v>
      </c>
      <c r="E563" s="119" t="s">
        <v>7417</v>
      </c>
      <c r="F563" s="119" t="s">
        <v>8794</v>
      </c>
      <c r="G563" s="120" t="s">
        <v>8801</v>
      </c>
    </row>
    <row r="564" spans="1:7" ht="21" customHeight="1">
      <c r="A564" s="117" t="s">
        <v>1888</v>
      </c>
      <c r="B564" s="117" t="s">
        <v>4425</v>
      </c>
      <c r="C564" s="120" t="s">
        <v>10350</v>
      </c>
      <c r="D564" s="120" t="s">
        <v>8975</v>
      </c>
      <c r="E564" s="119" t="s">
        <v>10684</v>
      </c>
      <c r="F564" s="119" t="s">
        <v>3641</v>
      </c>
      <c r="G564" s="120" t="s">
        <v>3535</v>
      </c>
    </row>
    <row r="565" spans="1:7" ht="21" customHeight="1">
      <c r="A565" s="117" t="s">
        <v>1889</v>
      </c>
      <c r="B565" s="117" t="s">
        <v>4426</v>
      </c>
      <c r="C565" s="120" t="s">
        <v>8685</v>
      </c>
      <c r="D565" s="120" t="s">
        <v>6412</v>
      </c>
      <c r="E565" s="119" t="s">
        <v>8862</v>
      </c>
      <c r="F565" s="119" t="s">
        <v>3612</v>
      </c>
      <c r="G565" s="120" t="s">
        <v>1189</v>
      </c>
    </row>
    <row r="566" spans="1:7" ht="21" customHeight="1">
      <c r="A566" s="117" t="s">
        <v>1890</v>
      </c>
      <c r="B566" s="117" t="s">
        <v>4427</v>
      </c>
      <c r="C566" s="120" t="s">
        <v>994</v>
      </c>
      <c r="D566" s="120" t="s">
        <v>7238</v>
      </c>
      <c r="E566" s="119" t="s">
        <v>3340</v>
      </c>
      <c r="F566" s="119" t="s">
        <v>3728</v>
      </c>
      <c r="G566" s="120" t="s">
        <v>6343</v>
      </c>
    </row>
    <row r="567" spans="1:7" ht="21" customHeight="1">
      <c r="A567" s="117" t="s">
        <v>1891</v>
      </c>
      <c r="B567" s="117" t="s">
        <v>4428</v>
      </c>
      <c r="C567" s="120" t="s">
        <v>1000</v>
      </c>
      <c r="D567" s="120" t="s">
        <v>6213</v>
      </c>
      <c r="E567" s="119" t="s">
        <v>3396</v>
      </c>
      <c r="F567" s="119"/>
      <c r="G567" s="120" t="s">
        <v>1162</v>
      </c>
    </row>
    <row r="568" spans="1:7" ht="21" customHeight="1">
      <c r="A568" s="117" t="s">
        <v>1892</v>
      </c>
      <c r="B568" s="117" t="s">
        <v>4429</v>
      </c>
      <c r="C568" s="120" t="s">
        <v>1000</v>
      </c>
      <c r="D568" s="120" t="s">
        <v>9466</v>
      </c>
      <c r="E568" s="119" t="s">
        <v>3397</v>
      </c>
      <c r="F568" s="119"/>
      <c r="G568" s="120" t="s">
        <v>739</v>
      </c>
    </row>
    <row r="569" spans="1:7" ht="21" customHeight="1">
      <c r="A569" s="117" t="s">
        <v>1893</v>
      </c>
      <c r="B569" s="117" t="s">
        <v>4430</v>
      </c>
      <c r="C569" s="120" t="s">
        <v>1000</v>
      </c>
      <c r="D569" s="120" t="s">
        <v>6020</v>
      </c>
      <c r="E569" s="119" t="s">
        <v>3398</v>
      </c>
      <c r="F569" s="119"/>
      <c r="G569" s="120" t="s">
        <v>739</v>
      </c>
    </row>
    <row r="570" spans="1:7" ht="21" customHeight="1">
      <c r="A570" s="117" t="s">
        <v>1894</v>
      </c>
      <c r="B570" s="117" t="s">
        <v>4431</v>
      </c>
      <c r="C570" s="120" t="s">
        <v>993</v>
      </c>
      <c r="D570" s="120" t="s">
        <v>6021</v>
      </c>
      <c r="E570" s="119" t="s">
        <v>3317</v>
      </c>
      <c r="F570" s="119" t="s">
        <v>3709</v>
      </c>
      <c r="G570" s="120" t="s">
        <v>8623</v>
      </c>
    </row>
    <row r="571" spans="1:7" ht="21" customHeight="1">
      <c r="A571" s="117" t="s">
        <v>1895</v>
      </c>
      <c r="B571" s="117" t="s">
        <v>4432</v>
      </c>
      <c r="C571" s="120" t="s">
        <v>982</v>
      </c>
      <c r="D571" s="120" t="s">
        <v>10471</v>
      </c>
      <c r="E571" s="119" t="s">
        <v>3315</v>
      </c>
      <c r="F571" s="119" t="s">
        <v>7438</v>
      </c>
      <c r="G571" s="120" t="s">
        <v>6984</v>
      </c>
    </row>
    <row r="572" spans="1:7" ht="21" customHeight="1">
      <c r="A572" s="117" t="s">
        <v>1896</v>
      </c>
      <c r="B572" s="117" t="s">
        <v>4433</v>
      </c>
      <c r="C572" s="120" t="s">
        <v>8869</v>
      </c>
      <c r="D572" s="120" t="s">
        <v>10458</v>
      </c>
      <c r="E572" s="119" t="s">
        <v>8905</v>
      </c>
      <c r="F572" s="119" t="s">
        <v>10776</v>
      </c>
      <c r="G572" s="120" t="s">
        <v>1146</v>
      </c>
    </row>
    <row r="573" spans="1:7" ht="21" customHeight="1">
      <c r="A573" s="117" t="s">
        <v>1897</v>
      </c>
      <c r="B573" s="117" t="s">
        <v>4434</v>
      </c>
      <c r="C573" s="120" t="s">
        <v>982</v>
      </c>
      <c r="D573" s="120" t="s">
        <v>8664</v>
      </c>
      <c r="E573" s="119" t="s">
        <v>3315</v>
      </c>
      <c r="F573" s="119" t="s">
        <v>3633</v>
      </c>
      <c r="G573" s="120" t="s">
        <v>6984</v>
      </c>
    </row>
    <row r="574" spans="1:7" ht="21" customHeight="1">
      <c r="A574" s="117" t="s">
        <v>1898</v>
      </c>
      <c r="B574" s="117" t="s">
        <v>4435</v>
      </c>
      <c r="C574" s="120" t="s">
        <v>997</v>
      </c>
      <c r="D574" s="120" t="s">
        <v>10989</v>
      </c>
      <c r="E574" s="119" t="s">
        <v>1249</v>
      </c>
      <c r="F574" s="119" t="s">
        <v>8601</v>
      </c>
      <c r="G574" s="120" t="s">
        <v>1146</v>
      </c>
    </row>
    <row r="575" spans="1:7" ht="21" customHeight="1">
      <c r="A575" s="117" t="s">
        <v>1899</v>
      </c>
      <c r="B575" s="117" t="s">
        <v>4436</v>
      </c>
      <c r="C575" s="120" t="s">
        <v>996</v>
      </c>
      <c r="D575" s="120" t="s">
        <v>10396</v>
      </c>
      <c r="E575" s="119" t="s">
        <v>3330</v>
      </c>
      <c r="F575" s="119" t="s">
        <v>9024</v>
      </c>
      <c r="G575" s="120" t="s">
        <v>1146</v>
      </c>
    </row>
    <row r="576" spans="1:7" ht="21" customHeight="1">
      <c r="A576" s="117" t="s">
        <v>1902</v>
      </c>
      <c r="B576" s="117" t="s">
        <v>4439</v>
      </c>
      <c r="C576" s="120" t="s">
        <v>5818</v>
      </c>
      <c r="D576" s="120" t="s">
        <v>6023</v>
      </c>
      <c r="E576" s="119" t="s">
        <v>3534</v>
      </c>
      <c r="F576" s="119"/>
      <c r="G576" s="120" t="s">
        <v>1208</v>
      </c>
    </row>
    <row r="577" spans="1:7" ht="21" customHeight="1">
      <c r="A577" s="117" t="s">
        <v>1903</v>
      </c>
      <c r="B577" s="117" t="s">
        <v>4440</v>
      </c>
      <c r="C577" s="120" t="s">
        <v>8877</v>
      </c>
      <c r="D577" s="120" t="s">
        <v>9002</v>
      </c>
      <c r="E577" s="119" t="s">
        <v>8911</v>
      </c>
      <c r="F577" s="119" t="s">
        <v>9009</v>
      </c>
      <c r="G577" s="120" t="s">
        <v>1109</v>
      </c>
    </row>
    <row r="578" spans="1:7" ht="21" customHeight="1">
      <c r="A578" s="117" t="s">
        <v>1904</v>
      </c>
      <c r="B578" s="117" t="s">
        <v>4441</v>
      </c>
      <c r="C578" s="120" t="s">
        <v>8877</v>
      </c>
      <c r="D578" s="120" t="s">
        <v>6024</v>
      </c>
      <c r="E578" s="119" t="s">
        <v>8912</v>
      </c>
      <c r="F578" s="119" t="s">
        <v>3771</v>
      </c>
      <c r="G578" s="120" t="s">
        <v>3515</v>
      </c>
    </row>
    <row r="579" spans="1:7" ht="21" customHeight="1">
      <c r="A579" s="117" t="s">
        <v>1905</v>
      </c>
      <c r="B579" s="117" t="s">
        <v>4442</v>
      </c>
      <c r="C579" s="120" t="s">
        <v>986</v>
      </c>
      <c r="D579" s="120" t="s">
        <v>10474</v>
      </c>
      <c r="E579" s="119" t="s">
        <v>3319</v>
      </c>
      <c r="F579" s="119" t="s">
        <v>3640</v>
      </c>
      <c r="G579" s="120" t="s">
        <v>10250</v>
      </c>
    </row>
    <row r="580" spans="1:7" ht="21" customHeight="1">
      <c r="A580" s="117" t="s">
        <v>1906</v>
      </c>
      <c r="B580" s="117" t="s">
        <v>4443</v>
      </c>
      <c r="C580" s="120" t="s">
        <v>8530</v>
      </c>
      <c r="D580" s="120" t="s">
        <v>9114</v>
      </c>
      <c r="E580" s="119" t="s">
        <v>3345</v>
      </c>
      <c r="F580" s="119" t="s">
        <v>3664</v>
      </c>
      <c r="G580" s="120" t="s">
        <v>335</v>
      </c>
    </row>
    <row r="581" spans="1:7" ht="21" customHeight="1">
      <c r="A581" s="117" t="s">
        <v>1907</v>
      </c>
      <c r="B581" s="117" t="s">
        <v>4444</v>
      </c>
      <c r="C581" s="120" t="s">
        <v>1000</v>
      </c>
      <c r="D581" s="120" t="s">
        <v>6025</v>
      </c>
      <c r="E581" s="119" t="s">
        <v>3345</v>
      </c>
      <c r="F581" s="119" t="s">
        <v>3742</v>
      </c>
      <c r="G581" s="120" t="s">
        <v>736</v>
      </c>
    </row>
    <row r="582" spans="1:7" ht="21" customHeight="1">
      <c r="A582" s="117" t="s">
        <v>1908</v>
      </c>
      <c r="B582" s="117" t="s">
        <v>4445</v>
      </c>
      <c r="C582" s="120" t="s">
        <v>1000</v>
      </c>
      <c r="D582" s="120" t="s">
        <v>6461</v>
      </c>
      <c r="E582" s="119" t="s">
        <v>3345</v>
      </c>
      <c r="F582" s="119" t="s">
        <v>6485</v>
      </c>
      <c r="G582" s="120" t="s">
        <v>3194</v>
      </c>
    </row>
    <row r="583" spans="1:7" ht="21" customHeight="1">
      <c r="A583" s="117" t="s">
        <v>1909</v>
      </c>
      <c r="B583" s="117" t="s">
        <v>4446</v>
      </c>
      <c r="C583" s="120" t="s">
        <v>997</v>
      </c>
      <c r="D583" s="120" t="s">
        <v>10304</v>
      </c>
      <c r="E583" s="119" t="s">
        <v>1249</v>
      </c>
      <c r="F583" s="119" t="s">
        <v>3623</v>
      </c>
      <c r="G583" s="120" t="s">
        <v>1146</v>
      </c>
    </row>
    <row r="584" spans="1:7" ht="21" customHeight="1">
      <c r="A584" s="117" t="s">
        <v>1910</v>
      </c>
      <c r="B584" s="117" t="s">
        <v>4447</v>
      </c>
      <c r="C584" s="120" t="s">
        <v>990</v>
      </c>
      <c r="D584" s="120" t="s">
        <v>6026</v>
      </c>
      <c r="E584" s="119" t="s">
        <v>3331</v>
      </c>
      <c r="F584" s="119" t="s">
        <v>3696</v>
      </c>
      <c r="G584" s="120" t="s">
        <v>8622</v>
      </c>
    </row>
    <row r="585" spans="1:7" ht="21" customHeight="1">
      <c r="A585" s="117" t="s">
        <v>1911</v>
      </c>
      <c r="B585" s="117" t="s">
        <v>4448</v>
      </c>
      <c r="C585" s="120" t="s">
        <v>8869</v>
      </c>
      <c r="D585" s="120" t="s">
        <v>10459</v>
      </c>
      <c r="E585" s="119" t="s">
        <v>8905</v>
      </c>
      <c r="F585" s="119" t="s">
        <v>10780</v>
      </c>
      <c r="G585" s="120" t="s">
        <v>1146</v>
      </c>
    </row>
    <row r="586" spans="1:7" ht="21" customHeight="1">
      <c r="A586" s="117" t="s">
        <v>1912</v>
      </c>
      <c r="B586" s="117" t="s">
        <v>4449</v>
      </c>
      <c r="C586" s="120" t="s">
        <v>1006</v>
      </c>
      <c r="D586" s="120" t="s">
        <v>7112</v>
      </c>
      <c r="E586" s="119" t="s">
        <v>1249</v>
      </c>
      <c r="F586" s="119" t="s">
        <v>7114</v>
      </c>
      <c r="G586" s="120" t="s">
        <v>8619</v>
      </c>
    </row>
    <row r="587" spans="1:7" ht="21" customHeight="1">
      <c r="A587" s="117" t="s">
        <v>1596</v>
      </c>
      <c r="B587" s="117" t="s">
        <v>4450</v>
      </c>
      <c r="C587" s="120" t="s">
        <v>6331</v>
      </c>
      <c r="D587" s="120" t="s">
        <v>10475</v>
      </c>
      <c r="E587" s="119" t="s">
        <v>3319</v>
      </c>
      <c r="F587" s="119" t="s">
        <v>10782</v>
      </c>
      <c r="G587" s="120" t="s">
        <v>1146</v>
      </c>
    </row>
    <row r="588" spans="1:7" ht="21" customHeight="1">
      <c r="A588" s="117" t="s">
        <v>1914</v>
      </c>
      <c r="B588" s="117" t="s">
        <v>4451</v>
      </c>
      <c r="C588" s="120" t="s">
        <v>8678</v>
      </c>
      <c r="D588" s="120" t="s">
        <v>8809</v>
      </c>
      <c r="E588" s="119" t="s">
        <v>8857</v>
      </c>
      <c r="F588" s="119" t="s">
        <v>5729</v>
      </c>
      <c r="G588" s="120" t="s">
        <v>8760</v>
      </c>
    </row>
    <row r="589" spans="1:7" ht="21" customHeight="1">
      <c r="A589" s="117" t="s">
        <v>1915</v>
      </c>
      <c r="B589" s="117" t="s">
        <v>4452</v>
      </c>
      <c r="C589" s="120" t="s">
        <v>986</v>
      </c>
      <c r="D589" s="120" t="s">
        <v>6027</v>
      </c>
      <c r="E589" s="119" t="s">
        <v>3319</v>
      </c>
      <c r="F589" s="119" t="s">
        <v>3672</v>
      </c>
      <c r="G589" s="120" t="s">
        <v>1146</v>
      </c>
    </row>
    <row r="590" spans="1:7" ht="21" customHeight="1">
      <c r="A590" s="117" t="s">
        <v>1916</v>
      </c>
      <c r="B590" s="117" t="s">
        <v>4453</v>
      </c>
      <c r="C590" s="120" t="s">
        <v>7522</v>
      </c>
      <c r="D590" s="120" t="s">
        <v>8938</v>
      </c>
      <c r="E590" s="119" t="s">
        <v>3318</v>
      </c>
      <c r="F590" s="119" t="s">
        <v>8950</v>
      </c>
      <c r="G590" s="120" t="s">
        <v>1160</v>
      </c>
    </row>
    <row r="591" spans="1:7" ht="21" customHeight="1">
      <c r="A591" s="117" t="s">
        <v>1916</v>
      </c>
      <c r="B591" s="117" t="s">
        <v>4453</v>
      </c>
      <c r="C591" s="120" t="s">
        <v>5772</v>
      </c>
      <c r="D591" s="120" t="s">
        <v>8938</v>
      </c>
      <c r="E591" s="119" t="s">
        <v>7078</v>
      </c>
      <c r="F591" s="119" t="s">
        <v>8950</v>
      </c>
      <c r="G591" s="120" t="s">
        <v>3515</v>
      </c>
    </row>
    <row r="592" spans="1:7" ht="21" customHeight="1">
      <c r="A592" s="117" t="s">
        <v>1917</v>
      </c>
      <c r="B592" s="117" t="s">
        <v>4454</v>
      </c>
      <c r="C592" s="120" t="s">
        <v>998</v>
      </c>
      <c r="D592" s="120" t="s">
        <v>6212</v>
      </c>
      <c r="E592" s="119" t="s">
        <v>7425</v>
      </c>
      <c r="F592" s="119"/>
      <c r="G592" s="120" t="s">
        <v>3402</v>
      </c>
    </row>
    <row r="593" spans="1:7" ht="21" customHeight="1">
      <c r="A593" s="117" t="s">
        <v>1918</v>
      </c>
      <c r="B593" s="117" t="s">
        <v>4455</v>
      </c>
      <c r="C593" s="120" t="s">
        <v>6444</v>
      </c>
      <c r="D593" s="120" t="s">
        <v>6462</v>
      </c>
      <c r="E593" s="119" t="s">
        <v>7426</v>
      </c>
      <c r="F593" s="119" t="s">
        <v>6490</v>
      </c>
      <c r="G593" s="120" t="s">
        <v>1110</v>
      </c>
    </row>
    <row r="594" spans="1:7" ht="21" customHeight="1">
      <c r="A594" s="117" t="s">
        <v>1919</v>
      </c>
      <c r="B594" s="117" t="s">
        <v>4456</v>
      </c>
      <c r="C594" s="120" t="s">
        <v>1014</v>
      </c>
      <c r="D594" s="120" t="s">
        <v>6028</v>
      </c>
      <c r="E594" s="119" t="s">
        <v>3342</v>
      </c>
      <c r="F594" s="119" t="s">
        <v>3627</v>
      </c>
      <c r="G594" s="120" t="s">
        <v>8628</v>
      </c>
    </row>
    <row r="595" spans="1:7" ht="21" customHeight="1">
      <c r="A595" s="117" t="s">
        <v>1920</v>
      </c>
      <c r="B595" s="117" t="s">
        <v>4457</v>
      </c>
      <c r="C595" s="120" t="s">
        <v>9331</v>
      </c>
      <c r="D595" s="120" t="s">
        <v>9329</v>
      </c>
      <c r="E595" s="119" t="s">
        <v>9429</v>
      </c>
      <c r="F595" s="119" t="s">
        <v>3616</v>
      </c>
      <c r="G595" s="120" t="s">
        <v>1194</v>
      </c>
    </row>
    <row r="596" spans="1:7" ht="21" customHeight="1">
      <c r="A596" s="117" t="s">
        <v>1921</v>
      </c>
      <c r="B596" s="117" t="s">
        <v>4458</v>
      </c>
      <c r="C596" s="120" t="s">
        <v>1014</v>
      </c>
      <c r="D596" s="120" t="s">
        <v>6029</v>
      </c>
      <c r="E596" s="119" t="s">
        <v>3342</v>
      </c>
      <c r="F596" s="119" t="s">
        <v>3783</v>
      </c>
      <c r="G596" s="120" t="s">
        <v>6359</v>
      </c>
    </row>
    <row r="597" spans="1:7" ht="21" customHeight="1">
      <c r="A597" s="117" t="s">
        <v>1922</v>
      </c>
      <c r="B597" s="117" t="s">
        <v>4459</v>
      </c>
      <c r="C597" s="120" t="s">
        <v>1014</v>
      </c>
      <c r="D597" s="120" t="s">
        <v>6030</v>
      </c>
      <c r="E597" s="119" t="s">
        <v>3342</v>
      </c>
      <c r="F597" s="119" t="s">
        <v>3784</v>
      </c>
      <c r="G597" s="120" t="s">
        <v>6359</v>
      </c>
    </row>
    <row r="598" spans="1:7" ht="21" customHeight="1">
      <c r="A598" s="117" t="s">
        <v>1923</v>
      </c>
      <c r="B598" s="117" t="s">
        <v>4460</v>
      </c>
      <c r="C598" s="120" t="s">
        <v>3334</v>
      </c>
      <c r="D598" s="120" t="s">
        <v>6031</v>
      </c>
      <c r="E598" s="119" t="s">
        <v>3320</v>
      </c>
      <c r="F598" s="119" t="s">
        <v>3777</v>
      </c>
      <c r="G598" s="120" t="s">
        <v>3540</v>
      </c>
    </row>
    <row r="599" spans="1:7" ht="21" customHeight="1">
      <c r="A599" s="117" t="s">
        <v>1923</v>
      </c>
      <c r="B599" s="117" t="s">
        <v>4460</v>
      </c>
      <c r="C599" s="120" t="s">
        <v>1014</v>
      </c>
      <c r="D599" s="120" t="s">
        <v>6031</v>
      </c>
      <c r="E599" s="119" t="s">
        <v>3342</v>
      </c>
      <c r="F599" s="119" t="s">
        <v>3777</v>
      </c>
      <c r="G599" s="120" t="s">
        <v>1117</v>
      </c>
    </row>
    <row r="600" spans="1:7" ht="21" customHeight="1">
      <c r="A600" s="117" t="s">
        <v>1924</v>
      </c>
      <c r="B600" s="117" t="s">
        <v>4461</v>
      </c>
      <c r="C600" s="120" t="s">
        <v>1014</v>
      </c>
      <c r="D600" s="120" t="s">
        <v>6032</v>
      </c>
      <c r="E600" s="119" t="s">
        <v>3342</v>
      </c>
      <c r="F600" s="119" t="s">
        <v>3709</v>
      </c>
      <c r="G600" s="120" t="s">
        <v>1115</v>
      </c>
    </row>
    <row r="601" spans="1:7" ht="21" customHeight="1">
      <c r="A601" s="117" t="s">
        <v>1925</v>
      </c>
      <c r="B601" s="117" t="s">
        <v>4462</v>
      </c>
      <c r="C601" s="120" t="s">
        <v>997</v>
      </c>
      <c r="D601" s="120" t="s">
        <v>9065</v>
      </c>
      <c r="E601" s="119" t="s">
        <v>1249</v>
      </c>
      <c r="F601" s="119" t="s">
        <v>3690</v>
      </c>
      <c r="G601" s="120" t="s">
        <v>247</v>
      </c>
    </row>
    <row r="602" spans="1:7" ht="21" customHeight="1">
      <c r="A602" s="117" t="s">
        <v>1926</v>
      </c>
      <c r="B602" s="117" t="s">
        <v>4463</v>
      </c>
      <c r="C602" s="120" t="s">
        <v>9322</v>
      </c>
      <c r="D602" s="120" t="s">
        <v>9323</v>
      </c>
      <c r="E602" s="119" t="s">
        <v>3438</v>
      </c>
      <c r="F602" s="119" t="s">
        <v>9430</v>
      </c>
      <c r="G602" s="120" t="s">
        <v>9325</v>
      </c>
    </row>
    <row r="603" spans="1:7" ht="21" customHeight="1">
      <c r="A603" s="117" t="s">
        <v>1927</v>
      </c>
      <c r="B603" s="117" t="s">
        <v>4464</v>
      </c>
      <c r="C603" s="120" t="s">
        <v>5820</v>
      </c>
      <c r="D603" s="120" t="s">
        <v>6033</v>
      </c>
      <c r="E603" s="119" t="s">
        <v>3404</v>
      </c>
      <c r="F603" s="119" t="s">
        <v>3786</v>
      </c>
      <c r="G603" s="120" t="s">
        <v>267</v>
      </c>
    </row>
    <row r="604" spans="1:7" ht="21" customHeight="1">
      <c r="A604" s="117" t="s">
        <v>1928</v>
      </c>
      <c r="B604" s="117" t="s">
        <v>4465</v>
      </c>
      <c r="C604" s="120" t="s">
        <v>5776</v>
      </c>
      <c r="D604" s="120" t="s">
        <v>6034</v>
      </c>
      <c r="E604" s="119" t="s">
        <v>3328</v>
      </c>
      <c r="F604" s="119" t="s">
        <v>3715</v>
      </c>
      <c r="G604" s="120" t="s">
        <v>247</v>
      </c>
    </row>
    <row r="605" spans="1:7" ht="21" customHeight="1">
      <c r="A605" s="117" t="s">
        <v>1929</v>
      </c>
      <c r="B605" s="117" t="s">
        <v>4466</v>
      </c>
      <c r="C605" s="120" t="s">
        <v>7290</v>
      </c>
      <c r="D605" s="120" t="s">
        <v>6035</v>
      </c>
      <c r="E605" s="119" t="s">
        <v>7427</v>
      </c>
      <c r="F605" s="119" t="s">
        <v>3698</v>
      </c>
      <c r="G605" s="120" t="s">
        <v>955</v>
      </c>
    </row>
    <row r="606" spans="1:7" ht="21" customHeight="1">
      <c r="A606" s="117" t="s">
        <v>1930</v>
      </c>
      <c r="B606" s="117" t="s">
        <v>4467</v>
      </c>
      <c r="C606" s="120" t="s">
        <v>1007</v>
      </c>
      <c r="D606" s="120" t="s">
        <v>6470</v>
      </c>
      <c r="E606" s="119" t="s">
        <v>3357</v>
      </c>
      <c r="F606" s="119" t="s">
        <v>3623</v>
      </c>
      <c r="G606" s="120" t="s">
        <v>6464</v>
      </c>
    </row>
    <row r="607" spans="1:7" ht="21" customHeight="1">
      <c r="A607" s="117" t="s">
        <v>1931</v>
      </c>
      <c r="B607" s="117" t="s">
        <v>4468</v>
      </c>
      <c r="C607" s="120" t="s">
        <v>1004</v>
      </c>
      <c r="D607" s="120" t="s">
        <v>7239</v>
      </c>
      <c r="E607" s="119" t="s">
        <v>1232</v>
      </c>
      <c r="F607" s="119" t="s">
        <v>7289</v>
      </c>
      <c r="G607" s="120" t="s">
        <v>8620</v>
      </c>
    </row>
    <row r="608" spans="1:7" ht="21" customHeight="1">
      <c r="A608" s="117" t="s">
        <v>1932</v>
      </c>
      <c r="B608" s="117" t="s">
        <v>4469</v>
      </c>
      <c r="C608" s="120" t="s">
        <v>987</v>
      </c>
      <c r="D608" s="120" t="s">
        <v>6036</v>
      </c>
      <c r="E608" s="119" t="s">
        <v>3318</v>
      </c>
      <c r="F608" s="119" t="s">
        <v>3678</v>
      </c>
      <c r="G608" s="120" t="s">
        <v>1159</v>
      </c>
    </row>
    <row r="609" spans="1:7" ht="21" customHeight="1">
      <c r="A609" s="117" t="s">
        <v>1933</v>
      </c>
      <c r="B609" s="117" t="s">
        <v>4470</v>
      </c>
      <c r="C609" s="120" t="s">
        <v>9028</v>
      </c>
      <c r="D609" s="120" t="s">
        <v>9195</v>
      </c>
      <c r="E609" s="119" t="s">
        <v>8905</v>
      </c>
      <c r="F609" s="119" t="s">
        <v>9431</v>
      </c>
      <c r="G609" s="120" t="s">
        <v>10011</v>
      </c>
    </row>
    <row r="610" spans="1:7" ht="21" customHeight="1">
      <c r="A610" s="117" t="s">
        <v>1934</v>
      </c>
      <c r="B610" s="117" t="s">
        <v>4471</v>
      </c>
      <c r="C610" s="120" t="s">
        <v>5821</v>
      </c>
      <c r="D610" s="120" t="s">
        <v>6037</v>
      </c>
      <c r="E610" s="119" t="s">
        <v>7457</v>
      </c>
      <c r="F610" s="119"/>
      <c r="G610" s="120" t="s">
        <v>955</v>
      </c>
    </row>
    <row r="611" spans="1:7" ht="21" customHeight="1">
      <c r="A611" s="117" t="s">
        <v>1935</v>
      </c>
      <c r="B611" s="117" t="s">
        <v>4472</v>
      </c>
      <c r="C611" s="120" t="s">
        <v>7107</v>
      </c>
      <c r="D611" s="120" t="s">
        <v>10576</v>
      </c>
      <c r="E611" s="119" t="s">
        <v>7448</v>
      </c>
      <c r="F611" s="119" t="s">
        <v>3590</v>
      </c>
      <c r="G611" s="120" t="s">
        <v>1230</v>
      </c>
    </row>
    <row r="612" spans="1:7" ht="21" customHeight="1">
      <c r="A612" s="117" t="s">
        <v>1936</v>
      </c>
      <c r="B612" s="117" t="s">
        <v>4473</v>
      </c>
      <c r="C612" s="120" t="s">
        <v>5822</v>
      </c>
      <c r="D612" s="120" t="s">
        <v>6038</v>
      </c>
      <c r="E612" s="119" t="s">
        <v>3407</v>
      </c>
      <c r="F612" s="119" t="s">
        <v>3604</v>
      </c>
      <c r="G612" s="120" t="s">
        <v>9111</v>
      </c>
    </row>
    <row r="613" spans="1:7" ht="21" customHeight="1">
      <c r="A613" s="117" t="s">
        <v>1937</v>
      </c>
      <c r="B613" s="117" t="s">
        <v>4474</v>
      </c>
      <c r="C613" s="120" t="s">
        <v>8997</v>
      </c>
      <c r="D613" s="120" t="s">
        <v>9335</v>
      </c>
      <c r="E613" s="119" t="s">
        <v>3415</v>
      </c>
      <c r="F613" s="119" t="s">
        <v>3782</v>
      </c>
      <c r="G613" s="120" t="s">
        <v>8998</v>
      </c>
    </row>
    <row r="614" spans="1:7" ht="21" customHeight="1">
      <c r="A614" s="117" t="s">
        <v>1938</v>
      </c>
      <c r="B614" s="117" t="s">
        <v>4475</v>
      </c>
      <c r="C614" s="120" t="s">
        <v>5823</v>
      </c>
      <c r="D614" s="120" t="s">
        <v>8745</v>
      </c>
      <c r="E614" s="119" t="s">
        <v>3538</v>
      </c>
      <c r="F614" s="119" t="s">
        <v>3648</v>
      </c>
      <c r="G614" s="120" t="s">
        <v>8769</v>
      </c>
    </row>
    <row r="615" spans="1:7" ht="21" customHeight="1">
      <c r="A615" s="117" t="s">
        <v>1939</v>
      </c>
      <c r="B615" s="117" t="s">
        <v>4476</v>
      </c>
      <c r="C615" s="120" t="s">
        <v>10353</v>
      </c>
      <c r="D615" s="120" t="s">
        <v>6039</v>
      </c>
      <c r="E615" s="119" t="s">
        <v>10716</v>
      </c>
      <c r="F615" s="119" t="s">
        <v>3770</v>
      </c>
      <c r="G615" s="120" t="s">
        <v>931</v>
      </c>
    </row>
    <row r="616" spans="1:7" ht="21" customHeight="1">
      <c r="A616" s="117" t="s">
        <v>1940</v>
      </c>
      <c r="B616" s="117" t="s">
        <v>4477</v>
      </c>
      <c r="C616" s="120" t="s">
        <v>983</v>
      </c>
      <c r="D616" s="120" t="s">
        <v>6328</v>
      </c>
      <c r="E616" s="119" t="s">
        <v>3322</v>
      </c>
      <c r="F616" s="119" t="s">
        <v>3682</v>
      </c>
      <c r="G616" s="120" t="s">
        <v>6985</v>
      </c>
    </row>
    <row r="617" spans="1:7" ht="21" customHeight="1">
      <c r="A617" s="117" t="s">
        <v>1941</v>
      </c>
      <c r="B617" s="117" t="s">
        <v>4478</v>
      </c>
      <c r="C617" s="120" t="s">
        <v>5824</v>
      </c>
      <c r="D617" s="120" t="s">
        <v>6040</v>
      </c>
      <c r="E617" s="119" t="s">
        <v>3437</v>
      </c>
      <c r="F617" s="119"/>
      <c r="G617" s="120" t="s">
        <v>1213</v>
      </c>
    </row>
    <row r="618" spans="1:7" ht="21" customHeight="1">
      <c r="A618" s="117" t="s">
        <v>1943</v>
      </c>
      <c r="B618" s="117" t="s">
        <v>4480</v>
      </c>
      <c r="C618" s="120" t="s">
        <v>1014</v>
      </c>
      <c r="D618" s="120" t="s">
        <v>6212</v>
      </c>
      <c r="E618" s="119" t="s">
        <v>7428</v>
      </c>
      <c r="F618" s="119"/>
      <c r="G618" s="120" t="s">
        <v>1322</v>
      </c>
    </row>
    <row r="619" spans="1:7" ht="21" customHeight="1">
      <c r="A619" s="117" t="s">
        <v>1944</v>
      </c>
      <c r="B619" s="117" t="s">
        <v>4481</v>
      </c>
      <c r="C619" s="120" t="s">
        <v>10353</v>
      </c>
      <c r="D619" s="120" t="s">
        <v>7087</v>
      </c>
      <c r="E619" s="119" t="s">
        <v>10716</v>
      </c>
      <c r="F619" s="119" t="s">
        <v>7100</v>
      </c>
      <c r="G619" s="120" t="s">
        <v>1118</v>
      </c>
    </row>
    <row r="620" spans="1:7" ht="21" customHeight="1">
      <c r="A620" s="117" t="s">
        <v>1945</v>
      </c>
      <c r="B620" s="117" t="s">
        <v>4482</v>
      </c>
      <c r="C620" s="120" t="s">
        <v>7341</v>
      </c>
      <c r="D620" s="120" t="s">
        <v>6041</v>
      </c>
      <c r="E620" s="119" t="s">
        <v>7429</v>
      </c>
      <c r="F620" s="119"/>
      <c r="G620" s="120" t="s">
        <v>1153</v>
      </c>
    </row>
    <row r="621" spans="1:7" ht="21" customHeight="1">
      <c r="A621" s="117" t="s">
        <v>1945</v>
      </c>
      <c r="B621" s="117" t="s">
        <v>4482</v>
      </c>
      <c r="C621" s="120" t="s">
        <v>5825</v>
      </c>
      <c r="D621" s="120" t="s">
        <v>6042</v>
      </c>
      <c r="E621" s="119" t="s">
        <v>3486</v>
      </c>
      <c r="F621" s="119"/>
      <c r="G621" s="120" t="s">
        <v>1153</v>
      </c>
    </row>
    <row r="622" spans="1:7" ht="21" customHeight="1">
      <c r="A622" s="117" t="s">
        <v>1946</v>
      </c>
      <c r="B622" s="117" t="s">
        <v>4483</v>
      </c>
      <c r="C622" s="120" t="s">
        <v>7341</v>
      </c>
      <c r="D622" s="120" t="s">
        <v>7258</v>
      </c>
      <c r="E622" s="119" t="s">
        <v>7430</v>
      </c>
      <c r="F622" s="119" t="s">
        <v>7259</v>
      </c>
      <c r="G622" s="120" t="s">
        <v>323</v>
      </c>
    </row>
    <row r="623" spans="1:7" ht="21" customHeight="1">
      <c r="A623" s="117" t="s">
        <v>1947</v>
      </c>
      <c r="B623" s="117" t="s">
        <v>4484</v>
      </c>
      <c r="C623" s="120" t="s">
        <v>5815</v>
      </c>
      <c r="D623" s="120" t="s">
        <v>6043</v>
      </c>
      <c r="E623" s="119" t="s">
        <v>7081</v>
      </c>
      <c r="F623" s="119"/>
      <c r="G623" s="120" t="s">
        <v>267</v>
      </c>
    </row>
    <row r="624" spans="1:7" ht="21" customHeight="1">
      <c r="A624" s="117" t="s">
        <v>1948</v>
      </c>
      <c r="B624" s="117" t="s">
        <v>4485</v>
      </c>
      <c r="C624" s="120" t="s">
        <v>7082</v>
      </c>
      <c r="D624" s="120" t="s">
        <v>6044</v>
      </c>
      <c r="E624" s="119" t="s">
        <v>7452</v>
      </c>
      <c r="F624" s="119"/>
      <c r="G624" s="120" t="s">
        <v>954</v>
      </c>
    </row>
    <row r="625" spans="1:7" ht="21" customHeight="1">
      <c r="A625" s="117" t="s">
        <v>1949</v>
      </c>
      <c r="B625" s="117" t="s">
        <v>4486</v>
      </c>
      <c r="C625" s="120" t="s">
        <v>10353</v>
      </c>
      <c r="D625" s="120" t="s">
        <v>7089</v>
      </c>
      <c r="E625" s="119" t="s">
        <v>10716</v>
      </c>
      <c r="F625" s="119" t="s">
        <v>7101</v>
      </c>
      <c r="G625" s="120" t="s">
        <v>7097</v>
      </c>
    </row>
    <row r="626" spans="1:7" ht="21" customHeight="1">
      <c r="A626" s="117" t="s">
        <v>1950</v>
      </c>
      <c r="B626" s="117" t="s">
        <v>4487</v>
      </c>
      <c r="C626" s="120" t="s">
        <v>8877</v>
      </c>
      <c r="D626" s="120" t="s">
        <v>10393</v>
      </c>
      <c r="E626" s="119" t="s">
        <v>10043</v>
      </c>
      <c r="F626" s="119" t="s">
        <v>7284</v>
      </c>
      <c r="G626" s="120" t="s">
        <v>1146</v>
      </c>
    </row>
    <row r="627" spans="1:7" ht="21" customHeight="1">
      <c r="A627" s="117" t="s">
        <v>1951</v>
      </c>
      <c r="B627" s="117" t="s">
        <v>4488</v>
      </c>
      <c r="C627" s="120" t="s">
        <v>10230</v>
      </c>
      <c r="D627" s="120" t="s">
        <v>10596</v>
      </c>
      <c r="E627" s="119" t="s">
        <v>10239</v>
      </c>
      <c r="F627" s="119" t="s">
        <v>10787</v>
      </c>
      <c r="G627" s="120" t="s">
        <v>8624</v>
      </c>
    </row>
    <row r="628" spans="1:7" ht="21" customHeight="1">
      <c r="A628" s="117" t="s">
        <v>1952</v>
      </c>
      <c r="B628" s="117" t="s">
        <v>4489</v>
      </c>
      <c r="C628" s="120" t="s">
        <v>984</v>
      </c>
      <c r="D628" s="120" t="s">
        <v>6045</v>
      </c>
      <c r="E628" s="119" t="s">
        <v>1120</v>
      </c>
      <c r="F628" s="119" t="s">
        <v>3591</v>
      </c>
      <c r="G628" s="120" t="s">
        <v>6441</v>
      </c>
    </row>
    <row r="629" spans="1:7" ht="21" customHeight="1">
      <c r="A629" s="117" t="s">
        <v>1953</v>
      </c>
      <c r="B629" s="117" t="s">
        <v>4490</v>
      </c>
      <c r="C629" s="120" t="s">
        <v>5826</v>
      </c>
      <c r="D629" s="120" t="s">
        <v>10554</v>
      </c>
      <c r="E629" s="119" t="s">
        <v>9010</v>
      </c>
      <c r="F629" s="119" t="s">
        <v>3644</v>
      </c>
      <c r="G629" s="120" t="s">
        <v>1194</v>
      </c>
    </row>
    <row r="630" spans="1:7" ht="21" customHeight="1">
      <c r="A630" s="117" t="s">
        <v>1954</v>
      </c>
      <c r="B630" s="117" t="s">
        <v>4491</v>
      </c>
      <c r="C630" s="120" t="s">
        <v>1014</v>
      </c>
      <c r="D630" s="120" t="s">
        <v>6046</v>
      </c>
      <c r="E630" s="119" t="s">
        <v>3342</v>
      </c>
      <c r="F630" s="119" t="s">
        <v>3785</v>
      </c>
      <c r="G630" s="120" t="s">
        <v>1181</v>
      </c>
    </row>
    <row r="631" spans="1:7" ht="21" customHeight="1">
      <c r="A631" s="117" t="s">
        <v>1955</v>
      </c>
      <c r="B631" s="117" t="s">
        <v>4492</v>
      </c>
      <c r="C631" s="120" t="s">
        <v>5776</v>
      </c>
      <c r="D631" s="120" t="s">
        <v>10513</v>
      </c>
      <c r="E631" s="119" t="s">
        <v>3328</v>
      </c>
      <c r="F631" s="119" t="s">
        <v>10790</v>
      </c>
      <c r="G631" s="120" t="s">
        <v>10494</v>
      </c>
    </row>
    <row r="632" spans="1:7" ht="21" customHeight="1">
      <c r="A632" s="117" t="s">
        <v>1956</v>
      </c>
      <c r="B632" s="117" t="s">
        <v>4493</v>
      </c>
      <c r="C632" s="120" t="s">
        <v>984</v>
      </c>
      <c r="D632" s="120" t="s">
        <v>6047</v>
      </c>
      <c r="E632" s="119" t="s">
        <v>1120</v>
      </c>
      <c r="F632" s="119" t="s">
        <v>3667</v>
      </c>
      <c r="G632" s="120" t="s">
        <v>2214</v>
      </c>
    </row>
    <row r="633" spans="1:7" ht="21" customHeight="1">
      <c r="A633" s="117" t="s">
        <v>1957</v>
      </c>
      <c r="B633" s="117" t="s">
        <v>4494</v>
      </c>
      <c r="C633" s="120" t="s">
        <v>6332</v>
      </c>
      <c r="D633" s="120" t="s">
        <v>6048</v>
      </c>
      <c r="E633" s="119" t="s">
        <v>6367</v>
      </c>
      <c r="F633" s="119" t="s">
        <v>3658</v>
      </c>
      <c r="G633" s="120" t="s">
        <v>738</v>
      </c>
    </row>
    <row r="634" spans="1:7" ht="21" customHeight="1">
      <c r="A634" s="117" t="s">
        <v>1958</v>
      </c>
      <c r="B634" s="117" t="s">
        <v>4495</v>
      </c>
      <c r="C634" s="120" t="s">
        <v>7231</v>
      </c>
      <c r="D634" s="120" t="s">
        <v>8583</v>
      </c>
      <c r="E634" s="119" t="s">
        <v>7418</v>
      </c>
      <c r="F634" s="119" t="s">
        <v>7436</v>
      </c>
      <c r="G634" s="120" t="s">
        <v>8619</v>
      </c>
    </row>
    <row r="635" spans="1:7" ht="21" customHeight="1">
      <c r="A635" s="117" t="s">
        <v>1959</v>
      </c>
      <c r="B635" s="117" t="s">
        <v>4496</v>
      </c>
      <c r="C635" s="120" t="s">
        <v>1004</v>
      </c>
      <c r="D635" s="120" t="s">
        <v>10446</v>
      </c>
      <c r="E635" s="119" t="s">
        <v>1232</v>
      </c>
      <c r="F635" s="119" t="s">
        <v>10447</v>
      </c>
      <c r="G635" s="120" t="s">
        <v>8619</v>
      </c>
    </row>
    <row r="636" spans="1:7" ht="21" customHeight="1">
      <c r="A636" s="117" t="s">
        <v>1960</v>
      </c>
      <c r="B636" s="117" t="s">
        <v>4497</v>
      </c>
      <c r="C636" s="120" t="s">
        <v>5770</v>
      </c>
      <c r="D636" s="120" t="s">
        <v>7577</v>
      </c>
      <c r="E636" s="119" t="s">
        <v>1264</v>
      </c>
      <c r="F636" s="119" t="s">
        <v>7580</v>
      </c>
      <c r="G636" s="120" t="s">
        <v>267</v>
      </c>
    </row>
    <row r="637" spans="1:7" ht="21" customHeight="1">
      <c r="A637" s="117" t="s">
        <v>1961</v>
      </c>
      <c r="B637" s="117" t="s">
        <v>4498</v>
      </c>
      <c r="C637" s="120" t="s">
        <v>1004</v>
      </c>
      <c r="D637" s="120" t="s">
        <v>6049</v>
      </c>
      <c r="E637" s="119" t="s">
        <v>1232</v>
      </c>
      <c r="F637" s="119" t="s">
        <v>3671</v>
      </c>
      <c r="G637" s="120" t="s">
        <v>248</v>
      </c>
    </row>
    <row r="638" spans="1:7" ht="21" customHeight="1">
      <c r="A638" s="117" t="s">
        <v>1962</v>
      </c>
      <c r="B638" s="117" t="s">
        <v>4499</v>
      </c>
      <c r="C638" s="120" t="s">
        <v>1016</v>
      </c>
      <c r="D638" s="120" t="s">
        <v>6400</v>
      </c>
      <c r="E638" s="119" t="s">
        <v>3413</v>
      </c>
      <c r="F638" s="119" t="s">
        <v>3611</v>
      </c>
      <c r="G638" s="120" t="s">
        <v>6355</v>
      </c>
    </row>
    <row r="639" spans="1:7" ht="21" customHeight="1">
      <c r="A639" s="117" t="s">
        <v>1963</v>
      </c>
      <c r="B639" s="117" t="s">
        <v>4500</v>
      </c>
      <c r="C639" s="120" t="s">
        <v>5770</v>
      </c>
      <c r="D639" s="120" t="s">
        <v>6050</v>
      </c>
      <c r="E639" s="119" t="s">
        <v>1264</v>
      </c>
      <c r="F639" s="119" t="s">
        <v>3619</v>
      </c>
      <c r="G639" s="120" t="s">
        <v>1217</v>
      </c>
    </row>
    <row r="640" spans="1:7" ht="21" customHeight="1">
      <c r="A640" s="117" t="s">
        <v>1964</v>
      </c>
      <c r="B640" s="117" t="s">
        <v>4501</v>
      </c>
      <c r="C640" s="120" t="s">
        <v>993</v>
      </c>
      <c r="D640" s="120" t="s">
        <v>6051</v>
      </c>
      <c r="E640" s="119" t="s">
        <v>3317</v>
      </c>
      <c r="F640" s="119" t="s">
        <v>3710</v>
      </c>
      <c r="G640" s="120" t="s">
        <v>268</v>
      </c>
    </row>
    <row r="641" spans="1:7" ht="21" customHeight="1">
      <c r="A641" s="117" t="s">
        <v>1965</v>
      </c>
      <c r="B641" s="117" t="s">
        <v>4502</v>
      </c>
      <c r="C641" s="120" t="s">
        <v>10353</v>
      </c>
      <c r="D641" s="120" t="s">
        <v>8609</v>
      </c>
      <c r="E641" s="119" t="s">
        <v>10716</v>
      </c>
      <c r="F641" s="119" t="s">
        <v>3658</v>
      </c>
      <c r="G641" s="120" t="s">
        <v>8632</v>
      </c>
    </row>
    <row r="642" spans="1:7" ht="21" customHeight="1">
      <c r="A642" s="117" t="s">
        <v>1966</v>
      </c>
      <c r="B642" s="117" t="s">
        <v>4503</v>
      </c>
      <c r="C642" s="120" t="s">
        <v>998</v>
      </c>
      <c r="D642" s="120" t="s">
        <v>11018</v>
      </c>
      <c r="E642" s="119" t="s">
        <v>3329</v>
      </c>
      <c r="F642" s="119" t="s">
        <v>11036</v>
      </c>
      <c r="G642" s="120" t="s">
        <v>1146</v>
      </c>
    </row>
    <row r="643" spans="1:7" ht="21" customHeight="1">
      <c r="A643" s="117" t="s">
        <v>1967</v>
      </c>
      <c r="B643" s="117" t="s">
        <v>4504</v>
      </c>
      <c r="C643" s="120" t="s">
        <v>998</v>
      </c>
      <c r="D643" s="120" t="s">
        <v>6052</v>
      </c>
      <c r="E643" s="119" t="s">
        <v>3329</v>
      </c>
      <c r="F643" s="119" t="s">
        <v>3735</v>
      </c>
      <c r="G643" s="120" t="s">
        <v>1107</v>
      </c>
    </row>
    <row r="644" spans="1:7" ht="21" customHeight="1">
      <c r="A644" s="117" t="s">
        <v>1968</v>
      </c>
      <c r="B644" s="117" t="s">
        <v>4505</v>
      </c>
      <c r="C644" s="120" t="s">
        <v>998</v>
      </c>
      <c r="D644" s="120" t="s">
        <v>10436</v>
      </c>
      <c r="E644" s="119" t="s">
        <v>3329</v>
      </c>
      <c r="F644" s="119" t="s">
        <v>3647</v>
      </c>
      <c r="G644" s="120" t="s">
        <v>1146</v>
      </c>
    </row>
    <row r="645" spans="1:7" ht="21" customHeight="1">
      <c r="A645" s="117" t="s">
        <v>1969</v>
      </c>
      <c r="B645" s="117" t="s">
        <v>4506</v>
      </c>
      <c r="C645" s="120" t="s">
        <v>1006</v>
      </c>
      <c r="D645" s="120" t="s">
        <v>6053</v>
      </c>
      <c r="E645" s="119" t="s">
        <v>1249</v>
      </c>
      <c r="F645" s="119" t="s">
        <v>3765</v>
      </c>
      <c r="G645" s="120" t="s">
        <v>1170</v>
      </c>
    </row>
    <row r="646" spans="1:7" ht="21" customHeight="1">
      <c r="A646" s="117" t="s">
        <v>1970</v>
      </c>
      <c r="B646" s="117" t="s">
        <v>4507</v>
      </c>
      <c r="C646" s="120" t="s">
        <v>998</v>
      </c>
      <c r="D646" s="120" t="s">
        <v>8972</v>
      </c>
      <c r="E646" s="119" t="s">
        <v>3329</v>
      </c>
      <c r="F646" s="119" t="s">
        <v>8979</v>
      </c>
      <c r="G646" s="120" t="s">
        <v>1109</v>
      </c>
    </row>
    <row r="647" spans="1:7" ht="21" customHeight="1">
      <c r="A647" s="117" t="s">
        <v>1971</v>
      </c>
      <c r="B647" s="117" t="s">
        <v>4508</v>
      </c>
      <c r="C647" s="120" t="s">
        <v>996</v>
      </c>
      <c r="D647" s="120" t="s">
        <v>10398</v>
      </c>
      <c r="E647" s="119" t="s">
        <v>3330</v>
      </c>
      <c r="F647" s="119" t="s">
        <v>3737</v>
      </c>
      <c r="G647" s="120" t="s">
        <v>1146</v>
      </c>
    </row>
    <row r="648" spans="1:7" ht="21" customHeight="1">
      <c r="A648" s="117" t="s">
        <v>1972</v>
      </c>
      <c r="B648" s="117" t="s">
        <v>4509</v>
      </c>
      <c r="C648" s="120" t="s">
        <v>6512</v>
      </c>
      <c r="D648" s="120" t="s">
        <v>6513</v>
      </c>
      <c r="E648" s="119" t="s">
        <v>3329</v>
      </c>
      <c r="F648" s="119" t="s">
        <v>6519</v>
      </c>
      <c r="G648" s="120" t="s">
        <v>1159</v>
      </c>
    </row>
    <row r="649" spans="1:7" ht="21" customHeight="1">
      <c r="A649" s="117" t="s">
        <v>1973</v>
      </c>
      <c r="B649" s="117" t="s">
        <v>4510</v>
      </c>
      <c r="C649" s="120" t="s">
        <v>10589</v>
      </c>
      <c r="D649" s="120" t="s">
        <v>10587</v>
      </c>
      <c r="E649" s="119" t="s">
        <v>6421</v>
      </c>
      <c r="F649" s="119" t="s">
        <v>10796</v>
      </c>
      <c r="G649" s="120" t="s">
        <v>926</v>
      </c>
    </row>
    <row r="650" spans="1:7" ht="21" customHeight="1">
      <c r="A650" s="117" t="s">
        <v>1974</v>
      </c>
      <c r="B650" s="117" t="s">
        <v>4511</v>
      </c>
      <c r="C650" s="120" t="s">
        <v>993</v>
      </c>
      <c r="D650" s="120" t="s">
        <v>8562</v>
      </c>
      <c r="E650" s="119" t="s">
        <v>3317</v>
      </c>
      <c r="F650" s="119" t="s">
        <v>7284</v>
      </c>
      <c r="G650" s="120" t="s">
        <v>8619</v>
      </c>
    </row>
    <row r="651" spans="1:7" ht="21" customHeight="1">
      <c r="A651" s="117" t="s">
        <v>1975</v>
      </c>
      <c r="B651" s="117" t="s">
        <v>4512</v>
      </c>
      <c r="C651" s="120" t="s">
        <v>6332</v>
      </c>
      <c r="D651" s="120" t="s">
        <v>6022</v>
      </c>
      <c r="E651" s="119" t="s">
        <v>6367</v>
      </c>
      <c r="F651" s="119" t="s">
        <v>3591</v>
      </c>
      <c r="G651" s="120" t="s">
        <v>8983</v>
      </c>
    </row>
    <row r="652" spans="1:7" ht="21" customHeight="1">
      <c r="A652" s="117" t="s">
        <v>1976</v>
      </c>
      <c r="B652" s="117" t="s">
        <v>4513</v>
      </c>
      <c r="C652" s="120" t="s">
        <v>986</v>
      </c>
      <c r="D652" s="120" t="s">
        <v>6330</v>
      </c>
      <c r="E652" s="119" t="s">
        <v>3319</v>
      </c>
      <c r="F652" s="119" t="s">
        <v>3788</v>
      </c>
      <c r="G652" s="120" t="s">
        <v>6985</v>
      </c>
    </row>
    <row r="653" spans="1:7" ht="21" customHeight="1">
      <c r="A653" s="117" t="s">
        <v>1977</v>
      </c>
      <c r="B653" s="117" t="s">
        <v>4514</v>
      </c>
      <c r="C653" s="120" t="s">
        <v>983</v>
      </c>
      <c r="D653" s="120" t="s">
        <v>6329</v>
      </c>
      <c r="E653" s="119" t="s">
        <v>3322</v>
      </c>
      <c r="F653" s="119" t="s">
        <v>3610</v>
      </c>
      <c r="G653" s="120" t="s">
        <v>1146</v>
      </c>
    </row>
    <row r="654" spans="1:7" ht="21" customHeight="1">
      <c r="A654" s="117" t="s">
        <v>1978</v>
      </c>
      <c r="B654" s="117" t="s">
        <v>4515</v>
      </c>
      <c r="C654" s="120" t="s">
        <v>986</v>
      </c>
      <c r="D654" s="120" t="s">
        <v>10476</v>
      </c>
      <c r="E654" s="119" t="s">
        <v>3319</v>
      </c>
      <c r="F654" s="119" t="s">
        <v>6488</v>
      </c>
      <c r="G654" s="120" t="s">
        <v>1146</v>
      </c>
    </row>
    <row r="655" spans="1:7" ht="21" customHeight="1">
      <c r="A655" s="117" t="s">
        <v>1979</v>
      </c>
      <c r="B655" s="117" t="s">
        <v>4516</v>
      </c>
      <c r="C655" s="120" t="s">
        <v>8525</v>
      </c>
      <c r="D655" s="120" t="s">
        <v>9237</v>
      </c>
      <c r="E655" s="119" t="s">
        <v>3319</v>
      </c>
      <c r="F655" s="119" t="s">
        <v>5732</v>
      </c>
      <c r="G655" s="120" t="s">
        <v>8619</v>
      </c>
    </row>
    <row r="656" spans="1:7" ht="21" customHeight="1">
      <c r="A656" s="117" t="s">
        <v>1980</v>
      </c>
      <c r="B656" s="117" t="s">
        <v>4517</v>
      </c>
      <c r="C656" s="120" t="s">
        <v>992</v>
      </c>
      <c r="D656" s="120" t="s">
        <v>8560</v>
      </c>
      <c r="E656" s="119" t="s">
        <v>3323</v>
      </c>
      <c r="F656" s="119" t="s">
        <v>8561</v>
      </c>
      <c r="G656" s="120" t="s">
        <v>8626</v>
      </c>
    </row>
    <row r="657" spans="1:7" ht="21" customHeight="1">
      <c r="A657" s="117" t="s">
        <v>1981</v>
      </c>
      <c r="B657" s="117" t="s">
        <v>4518</v>
      </c>
      <c r="C657" s="120" t="s">
        <v>5776</v>
      </c>
      <c r="D657" s="120" t="s">
        <v>6054</v>
      </c>
      <c r="E657" s="119" t="s">
        <v>3328</v>
      </c>
      <c r="F657" s="119" t="s">
        <v>3597</v>
      </c>
      <c r="G657" s="120" t="s">
        <v>1160</v>
      </c>
    </row>
    <row r="658" spans="1:7" ht="21" customHeight="1">
      <c r="A658" s="117" t="s">
        <v>1982</v>
      </c>
      <c r="B658" s="117" t="s">
        <v>4519</v>
      </c>
      <c r="C658" s="120" t="s">
        <v>1001</v>
      </c>
      <c r="D658" s="120" t="s">
        <v>3187</v>
      </c>
      <c r="E658" s="119" t="s">
        <v>1253</v>
      </c>
      <c r="F658" s="119" t="s">
        <v>3751</v>
      </c>
      <c r="G658" s="120" t="s">
        <v>8626</v>
      </c>
    </row>
    <row r="659" spans="1:7" ht="21" customHeight="1">
      <c r="A659" s="117" t="s">
        <v>1983</v>
      </c>
      <c r="B659" s="117" t="s">
        <v>4520</v>
      </c>
      <c r="C659" s="120" t="s">
        <v>5827</v>
      </c>
      <c r="D659" s="120" t="s">
        <v>8737</v>
      </c>
      <c r="E659" s="119" t="s">
        <v>3203</v>
      </c>
      <c r="F659" s="119" t="s">
        <v>6971</v>
      </c>
      <c r="G659" s="120" t="s">
        <v>1113</v>
      </c>
    </row>
    <row r="660" spans="1:7" ht="21" customHeight="1">
      <c r="A660" s="117" t="s">
        <v>1984</v>
      </c>
      <c r="B660" s="117" t="s">
        <v>4521</v>
      </c>
      <c r="C660" s="120" t="s">
        <v>1004</v>
      </c>
      <c r="D660" s="120" t="s">
        <v>6055</v>
      </c>
      <c r="E660" s="119" t="s">
        <v>1232</v>
      </c>
      <c r="F660" s="119" t="s">
        <v>3758</v>
      </c>
      <c r="G660" s="120" t="s">
        <v>6343</v>
      </c>
    </row>
    <row r="661" spans="1:7" ht="21" customHeight="1">
      <c r="A661" s="117" t="s">
        <v>1986</v>
      </c>
      <c r="B661" s="117" t="s">
        <v>4523</v>
      </c>
      <c r="C661" s="120" t="s">
        <v>989</v>
      </c>
      <c r="D661" s="120" t="s">
        <v>10277</v>
      </c>
      <c r="E661" s="119" t="s">
        <v>3344</v>
      </c>
      <c r="F661" s="119" t="s">
        <v>7478</v>
      </c>
      <c r="G661" s="120" t="s">
        <v>1146</v>
      </c>
    </row>
    <row r="662" spans="1:7" ht="21" customHeight="1">
      <c r="A662" s="117" t="s">
        <v>1987</v>
      </c>
      <c r="B662" s="117" t="s">
        <v>4524</v>
      </c>
      <c r="C662" s="120" t="s">
        <v>7291</v>
      </c>
      <c r="D662" s="120" t="s">
        <v>7294</v>
      </c>
      <c r="E662" s="119" t="s">
        <v>3423</v>
      </c>
      <c r="F662" s="119" t="s">
        <v>3591</v>
      </c>
      <c r="G662" s="120" t="s">
        <v>7301</v>
      </c>
    </row>
    <row r="663" spans="1:7" ht="21" customHeight="1">
      <c r="A663" s="117" t="s">
        <v>1988</v>
      </c>
      <c r="B663" s="117" t="s">
        <v>4525</v>
      </c>
      <c r="C663" s="120" t="s">
        <v>1014</v>
      </c>
      <c r="D663" s="120" t="s">
        <v>6056</v>
      </c>
      <c r="E663" s="119" t="s">
        <v>3342</v>
      </c>
      <c r="F663" s="119" t="s">
        <v>3743</v>
      </c>
      <c r="G663" s="120" t="s">
        <v>8629</v>
      </c>
    </row>
    <row r="664" spans="1:7" ht="21" customHeight="1">
      <c r="A664" s="117" t="s">
        <v>1989</v>
      </c>
      <c r="B664" s="117" t="s">
        <v>4526</v>
      </c>
      <c r="C664" s="120" t="s">
        <v>5828</v>
      </c>
      <c r="D664" s="120" t="s">
        <v>9336</v>
      </c>
      <c r="E664" s="119" t="s">
        <v>3425</v>
      </c>
      <c r="F664" s="119" t="s">
        <v>7283</v>
      </c>
      <c r="G664" s="120" t="s">
        <v>1231</v>
      </c>
    </row>
    <row r="665" spans="1:7" ht="21" customHeight="1">
      <c r="A665" s="117" t="s">
        <v>1990</v>
      </c>
      <c r="B665" s="117" t="s">
        <v>4527</v>
      </c>
      <c r="C665" s="120" t="s">
        <v>7083</v>
      </c>
      <c r="D665" s="120" t="s">
        <v>10560</v>
      </c>
      <c r="E665" s="119" t="s">
        <v>7412</v>
      </c>
      <c r="F665" s="119" t="s">
        <v>10799</v>
      </c>
      <c r="G665" s="120" t="s">
        <v>3533</v>
      </c>
    </row>
    <row r="666" spans="1:7" ht="21" customHeight="1">
      <c r="A666" s="117" t="s">
        <v>1991</v>
      </c>
      <c r="B666" s="117" t="s">
        <v>4528</v>
      </c>
      <c r="C666" s="120" t="s">
        <v>7067</v>
      </c>
      <c r="D666" s="120" t="s">
        <v>7189</v>
      </c>
      <c r="E666" s="119" t="s">
        <v>7424</v>
      </c>
      <c r="F666" s="119" t="s">
        <v>7192</v>
      </c>
      <c r="G666" s="120" t="s">
        <v>1173</v>
      </c>
    </row>
    <row r="667" spans="1:7" ht="21" customHeight="1">
      <c r="A667" s="117" t="s">
        <v>1992</v>
      </c>
      <c r="B667" s="117" t="s">
        <v>4529</v>
      </c>
      <c r="C667" s="120" t="s">
        <v>7231</v>
      </c>
      <c r="D667" s="120" t="s">
        <v>9090</v>
      </c>
      <c r="E667" s="119" t="s">
        <v>7418</v>
      </c>
      <c r="F667" s="119" t="s">
        <v>3604</v>
      </c>
      <c r="G667" s="120" t="s">
        <v>1146</v>
      </c>
    </row>
    <row r="668" spans="1:7" ht="21" customHeight="1">
      <c r="A668" s="117" t="s">
        <v>1993</v>
      </c>
      <c r="B668" s="117" t="s">
        <v>4530</v>
      </c>
      <c r="C668" s="120" t="s">
        <v>5770</v>
      </c>
      <c r="D668" s="120" t="s">
        <v>6057</v>
      </c>
      <c r="E668" s="119" t="s">
        <v>1264</v>
      </c>
      <c r="F668" s="119" t="s">
        <v>3614</v>
      </c>
      <c r="G668" s="120" t="s">
        <v>1265</v>
      </c>
    </row>
    <row r="669" spans="1:7" ht="21" customHeight="1">
      <c r="A669" s="117" t="s">
        <v>1994</v>
      </c>
      <c r="B669" s="117" t="s">
        <v>4531</v>
      </c>
      <c r="C669" s="120" t="s">
        <v>998</v>
      </c>
      <c r="D669" s="120" t="s">
        <v>9190</v>
      </c>
      <c r="E669" s="119" t="s">
        <v>3329</v>
      </c>
      <c r="F669" s="119" t="s">
        <v>9432</v>
      </c>
      <c r="G669" s="120" t="s">
        <v>2214</v>
      </c>
    </row>
    <row r="670" spans="1:7" ht="21" customHeight="1">
      <c r="A670" s="117" t="s">
        <v>1995</v>
      </c>
      <c r="B670" s="117" t="s">
        <v>4532</v>
      </c>
      <c r="C670" s="120" t="s">
        <v>983</v>
      </c>
      <c r="D670" s="120" t="s">
        <v>7096</v>
      </c>
      <c r="E670" s="119" t="s">
        <v>3322</v>
      </c>
      <c r="F670" s="119"/>
      <c r="G670" s="120" t="s">
        <v>1162</v>
      </c>
    </row>
    <row r="671" spans="1:7" ht="21" customHeight="1">
      <c r="A671" s="117" t="s">
        <v>1996</v>
      </c>
      <c r="B671" s="117" t="s">
        <v>4533</v>
      </c>
      <c r="C671" s="120" t="s">
        <v>983</v>
      </c>
      <c r="D671" s="120" t="s">
        <v>6058</v>
      </c>
      <c r="E671" s="119" t="s">
        <v>3322</v>
      </c>
      <c r="F671" s="119" t="s">
        <v>3609</v>
      </c>
      <c r="G671" s="120" t="s">
        <v>1170</v>
      </c>
    </row>
    <row r="672" spans="1:7" ht="21" customHeight="1">
      <c r="A672" s="117" t="s">
        <v>1997</v>
      </c>
      <c r="B672" s="117" t="s">
        <v>4534</v>
      </c>
      <c r="C672" s="120" t="s">
        <v>998</v>
      </c>
      <c r="D672" s="120" t="s">
        <v>6385</v>
      </c>
      <c r="E672" s="119" t="s">
        <v>3329</v>
      </c>
      <c r="F672" s="119" t="s">
        <v>6390</v>
      </c>
      <c r="G672" s="120" t="s">
        <v>2214</v>
      </c>
    </row>
    <row r="673" spans="1:7" ht="21" customHeight="1">
      <c r="A673" s="117" t="s">
        <v>1998</v>
      </c>
      <c r="B673" s="117" t="s">
        <v>4535</v>
      </c>
      <c r="C673" s="120" t="s">
        <v>737</v>
      </c>
      <c r="D673" s="120" t="s">
        <v>9013</v>
      </c>
      <c r="E673" s="119" t="s">
        <v>3356</v>
      </c>
      <c r="F673" s="119" t="s">
        <v>3681</v>
      </c>
      <c r="G673" s="120" t="s">
        <v>8619</v>
      </c>
    </row>
    <row r="674" spans="1:7" ht="21" customHeight="1">
      <c r="A674" s="117" t="s">
        <v>1999</v>
      </c>
      <c r="B674" s="117" t="s">
        <v>4536</v>
      </c>
      <c r="C674" s="120" t="s">
        <v>7108</v>
      </c>
      <c r="D674" s="120" t="s">
        <v>7286</v>
      </c>
      <c r="E674" s="119" t="s">
        <v>6502</v>
      </c>
      <c r="F674" s="119" t="s">
        <v>6486</v>
      </c>
      <c r="G674" s="120" t="s">
        <v>926</v>
      </c>
    </row>
    <row r="675" spans="1:7" ht="21" customHeight="1">
      <c r="A675" s="117" t="s">
        <v>2000</v>
      </c>
      <c r="B675" s="117" t="s">
        <v>4537</v>
      </c>
      <c r="C675" s="120" t="s">
        <v>737</v>
      </c>
      <c r="D675" s="120" t="s">
        <v>6174</v>
      </c>
      <c r="E675" s="119" t="s">
        <v>3363</v>
      </c>
      <c r="F675" s="119"/>
      <c r="G675" s="120" t="s">
        <v>1171</v>
      </c>
    </row>
    <row r="676" spans="1:7" ht="21" customHeight="1">
      <c r="A676" s="117" t="s">
        <v>2001</v>
      </c>
      <c r="B676" s="117" t="s">
        <v>4538</v>
      </c>
      <c r="C676" s="120" t="s">
        <v>7082</v>
      </c>
      <c r="D676" s="120" t="s">
        <v>6059</v>
      </c>
      <c r="E676" s="119" t="s">
        <v>7431</v>
      </c>
      <c r="F676" s="119"/>
      <c r="G676" s="120" t="s">
        <v>954</v>
      </c>
    </row>
    <row r="677" spans="1:7" ht="21" customHeight="1">
      <c r="A677" s="117" t="s">
        <v>2002</v>
      </c>
      <c r="B677" s="117" t="s">
        <v>4539</v>
      </c>
      <c r="C677" s="120" t="s">
        <v>7082</v>
      </c>
      <c r="D677" s="120" t="s">
        <v>6060</v>
      </c>
      <c r="E677" s="119" t="s">
        <v>7433</v>
      </c>
      <c r="F677" s="119"/>
      <c r="G677" s="120" t="s">
        <v>954</v>
      </c>
    </row>
    <row r="678" spans="1:7" ht="21" customHeight="1">
      <c r="A678" s="117" t="s">
        <v>2003</v>
      </c>
      <c r="B678" s="117" t="s">
        <v>4540</v>
      </c>
      <c r="C678" s="120" t="s">
        <v>5770</v>
      </c>
      <c r="D678" s="120" t="s">
        <v>7527</v>
      </c>
      <c r="E678" s="119" t="s">
        <v>1264</v>
      </c>
      <c r="F678" s="119" t="s">
        <v>7540</v>
      </c>
      <c r="G678" s="120" t="s">
        <v>1187</v>
      </c>
    </row>
    <row r="679" spans="1:7" ht="21" customHeight="1">
      <c r="A679" s="117" t="s">
        <v>2004</v>
      </c>
      <c r="B679" s="117" t="s">
        <v>4541</v>
      </c>
      <c r="C679" s="120" t="s">
        <v>7109</v>
      </c>
      <c r="D679" s="120" t="s">
        <v>9374</v>
      </c>
      <c r="E679" s="119" t="s">
        <v>3418</v>
      </c>
      <c r="F679" s="119" t="s">
        <v>9433</v>
      </c>
      <c r="G679" s="120" t="s">
        <v>926</v>
      </c>
    </row>
    <row r="680" spans="1:7" ht="21" customHeight="1">
      <c r="A680" s="117" t="s">
        <v>2005</v>
      </c>
      <c r="B680" s="117" t="s">
        <v>4542</v>
      </c>
      <c r="C680" s="120" t="s">
        <v>8988</v>
      </c>
      <c r="D680" s="120" t="s">
        <v>10578</v>
      </c>
      <c r="E680" s="119" t="s">
        <v>3416</v>
      </c>
      <c r="F680" s="119" t="s">
        <v>10801</v>
      </c>
      <c r="G680" s="120" t="s">
        <v>8990</v>
      </c>
    </row>
    <row r="681" spans="1:7" ht="21" customHeight="1">
      <c r="A681" s="117" t="s">
        <v>2006</v>
      </c>
      <c r="B681" s="117" t="s">
        <v>4543</v>
      </c>
      <c r="C681" s="120" t="s">
        <v>7110</v>
      </c>
      <c r="D681" s="120" t="s">
        <v>6061</v>
      </c>
      <c r="E681" s="119" t="s">
        <v>3419</v>
      </c>
      <c r="F681" s="119" t="s">
        <v>3797</v>
      </c>
      <c r="G681" s="120" t="s">
        <v>926</v>
      </c>
    </row>
    <row r="682" spans="1:7" ht="21" customHeight="1">
      <c r="A682" s="117" t="s">
        <v>2007</v>
      </c>
      <c r="B682" s="117" t="s">
        <v>4544</v>
      </c>
      <c r="C682" s="120" t="s">
        <v>10580</v>
      </c>
      <c r="D682" s="120" t="s">
        <v>8989</v>
      </c>
      <c r="E682" s="119" t="s">
        <v>3420</v>
      </c>
      <c r="F682" s="119" t="s">
        <v>9011</v>
      </c>
      <c r="G682" s="120" t="s">
        <v>926</v>
      </c>
    </row>
    <row r="683" spans="1:7" ht="21" customHeight="1">
      <c r="A683" s="117" t="s">
        <v>2008</v>
      </c>
      <c r="B683" s="117" t="s">
        <v>4545</v>
      </c>
      <c r="C683" s="120" t="s">
        <v>5829</v>
      </c>
      <c r="D683" s="120" t="s">
        <v>9312</v>
      </c>
      <c r="E683" s="119" t="s">
        <v>3422</v>
      </c>
      <c r="F683" s="119" t="s">
        <v>3611</v>
      </c>
      <c r="G683" s="120" t="s">
        <v>8769</v>
      </c>
    </row>
    <row r="684" spans="1:7" ht="21" customHeight="1">
      <c r="A684" s="117" t="s">
        <v>2009</v>
      </c>
      <c r="B684" s="117" t="s">
        <v>4546</v>
      </c>
      <c r="C684" s="120" t="s">
        <v>5830</v>
      </c>
      <c r="D684" s="120" t="s">
        <v>9447</v>
      </c>
      <c r="E684" s="119" t="s">
        <v>7435</v>
      </c>
      <c r="F684" s="119" t="s">
        <v>3778</v>
      </c>
      <c r="G684" s="120" t="s">
        <v>8769</v>
      </c>
    </row>
    <row r="685" spans="1:7" ht="21" customHeight="1">
      <c r="A685" s="117" t="s">
        <v>2010</v>
      </c>
      <c r="B685" s="117" t="s">
        <v>4547</v>
      </c>
      <c r="C685" s="120" t="s">
        <v>5831</v>
      </c>
      <c r="D685" s="120" t="s">
        <v>9403</v>
      </c>
      <c r="E685" s="119" t="s">
        <v>3405</v>
      </c>
      <c r="F685" s="119" t="s">
        <v>9434</v>
      </c>
      <c r="G685" s="120" t="s">
        <v>926</v>
      </c>
    </row>
    <row r="686" spans="1:7" ht="21" customHeight="1">
      <c r="A686" s="117" t="s">
        <v>2011</v>
      </c>
      <c r="B686" s="117" t="s">
        <v>4548</v>
      </c>
      <c r="C686" s="120" t="s">
        <v>5832</v>
      </c>
      <c r="D686" s="120" t="s">
        <v>9406</v>
      </c>
      <c r="E686" s="119" t="s">
        <v>3412</v>
      </c>
      <c r="F686" s="119" t="s">
        <v>3605</v>
      </c>
      <c r="G686" s="120" t="s">
        <v>926</v>
      </c>
    </row>
    <row r="687" spans="1:7" ht="21" customHeight="1">
      <c r="A687" s="117" t="s">
        <v>2012</v>
      </c>
      <c r="B687" s="117" t="s">
        <v>4549</v>
      </c>
      <c r="C687" s="120" t="s">
        <v>9000</v>
      </c>
      <c r="D687" s="120" t="s">
        <v>6945</v>
      </c>
      <c r="E687" s="119" t="s">
        <v>3308</v>
      </c>
      <c r="F687" s="119" t="s">
        <v>6365</v>
      </c>
      <c r="G687" s="120" t="s">
        <v>8998</v>
      </c>
    </row>
    <row r="688" spans="1:7" ht="21" customHeight="1">
      <c r="A688" s="117" t="s">
        <v>2013</v>
      </c>
      <c r="B688" s="117" t="s">
        <v>4550</v>
      </c>
      <c r="C688" s="120" t="s">
        <v>9327</v>
      </c>
      <c r="D688" s="120" t="s">
        <v>7298</v>
      </c>
      <c r="E688" s="119" t="s">
        <v>3414</v>
      </c>
      <c r="F688" s="119" t="s">
        <v>3612</v>
      </c>
      <c r="G688" s="120" t="s">
        <v>9328</v>
      </c>
    </row>
    <row r="689" spans="1:7" ht="21" customHeight="1">
      <c r="A689" s="117" t="s">
        <v>2014</v>
      </c>
      <c r="B689" s="117" t="s">
        <v>4551</v>
      </c>
      <c r="C689" s="120" t="s">
        <v>5833</v>
      </c>
      <c r="D689" s="120" t="s">
        <v>6099</v>
      </c>
      <c r="E689" s="119" t="s">
        <v>3399</v>
      </c>
      <c r="F689" s="119" t="s">
        <v>3585</v>
      </c>
      <c r="G689" s="120" t="s">
        <v>926</v>
      </c>
    </row>
    <row r="690" spans="1:7" ht="21" customHeight="1">
      <c r="A690" s="117" t="s">
        <v>2016</v>
      </c>
      <c r="B690" s="117" t="s">
        <v>4553</v>
      </c>
      <c r="C690" s="120" t="s">
        <v>5817</v>
      </c>
      <c r="D690" s="120" t="s">
        <v>6062</v>
      </c>
      <c r="E690" s="119" t="s">
        <v>3401</v>
      </c>
      <c r="F690" s="119" t="s">
        <v>5732</v>
      </c>
      <c r="G690" s="120" t="s">
        <v>1111</v>
      </c>
    </row>
    <row r="691" spans="1:7" ht="21" customHeight="1">
      <c r="A691" s="117" t="s">
        <v>2018</v>
      </c>
      <c r="B691" s="117" t="s">
        <v>4554</v>
      </c>
      <c r="C691" s="120" t="s">
        <v>992</v>
      </c>
      <c r="D691" s="120" t="s">
        <v>9224</v>
      </c>
      <c r="E691" s="119" t="s">
        <v>3323</v>
      </c>
      <c r="F691" s="119" t="s">
        <v>5742</v>
      </c>
      <c r="G691" s="120" t="s">
        <v>1146</v>
      </c>
    </row>
    <row r="692" spans="1:7" ht="21" customHeight="1">
      <c r="A692" s="117" t="s">
        <v>2019</v>
      </c>
      <c r="B692" s="117" t="s">
        <v>4555</v>
      </c>
      <c r="C692" s="120" t="s">
        <v>987</v>
      </c>
      <c r="D692" s="120" t="s">
        <v>7349</v>
      </c>
      <c r="E692" s="119" t="s">
        <v>3318</v>
      </c>
      <c r="F692" s="119" t="s">
        <v>3713</v>
      </c>
      <c r="G692" s="120" t="s">
        <v>6339</v>
      </c>
    </row>
    <row r="693" spans="1:7" ht="21" customHeight="1">
      <c r="A693" s="117" t="s">
        <v>2020</v>
      </c>
      <c r="B693" s="117" t="s">
        <v>4556</v>
      </c>
      <c r="C693" s="120" t="s">
        <v>5770</v>
      </c>
      <c r="D693" s="120" t="s">
        <v>9462</v>
      </c>
      <c r="E693" s="119" t="s">
        <v>1264</v>
      </c>
      <c r="F693" s="119" t="s">
        <v>3604</v>
      </c>
      <c r="G693" s="120" t="s">
        <v>928</v>
      </c>
    </row>
    <row r="694" spans="1:7" ht="21" customHeight="1">
      <c r="A694" s="117" t="s">
        <v>2021</v>
      </c>
      <c r="B694" s="117" t="s">
        <v>4557</v>
      </c>
      <c r="C694" s="120" t="s">
        <v>5806</v>
      </c>
      <c r="D694" s="120" t="s">
        <v>6063</v>
      </c>
      <c r="E694" s="119" t="s">
        <v>3389</v>
      </c>
      <c r="F694" s="119"/>
      <c r="G694" s="120" t="s">
        <v>267</v>
      </c>
    </row>
    <row r="695" spans="1:7" ht="21" customHeight="1">
      <c r="A695" s="117" t="s">
        <v>2022</v>
      </c>
      <c r="B695" s="117" t="s">
        <v>4558</v>
      </c>
      <c r="C695" s="118" t="s">
        <v>986</v>
      </c>
      <c r="D695" s="120" t="s">
        <v>10543</v>
      </c>
      <c r="E695" s="119" t="s">
        <v>3319</v>
      </c>
      <c r="F695" s="119" t="s">
        <v>10803</v>
      </c>
      <c r="G695" s="120" t="s">
        <v>1146</v>
      </c>
    </row>
    <row r="696" spans="1:7" ht="21" customHeight="1">
      <c r="A696" s="117" t="s">
        <v>2023</v>
      </c>
      <c r="B696" s="117" t="s">
        <v>4559</v>
      </c>
      <c r="C696" s="120" t="s">
        <v>983</v>
      </c>
      <c r="D696" s="120" t="s">
        <v>6064</v>
      </c>
      <c r="E696" s="119" t="s">
        <v>3322</v>
      </c>
      <c r="F696" s="119" t="s">
        <v>3626</v>
      </c>
      <c r="G696" s="120" t="s">
        <v>6441</v>
      </c>
    </row>
    <row r="697" spans="1:7" ht="21" customHeight="1">
      <c r="A697" s="117" t="s">
        <v>2024</v>
      </c>
      <c r="B697" s="117" t="s">
        <v>4560</v>
      </c>
      <c r="C697" s="120" t="s">
        <v>992</v>
      </c>
      <c r="D697" s="120" t="s">
        <v>9534</v>
      </c>
      <c r="E697" s="119" t="s">
        <v>3323</v>
      </c>
      <c r="F697" s="119" t="s">
        <v>3632</v>
      </c>
      <c r="G697" s="120" t="s">
        <v>1146</v>
      </c>
    </row>
    <row r="698" spans="1:7" ht="21" customHeight="1">
      <c r="A698" s="117" t="s">
        <v>2026</v>
      </c>
      <c r="B698" s="117" t="s">
        <v>4561</v>
      </c>
      <c r="C698" s="120" t="s">
        <v>8682</v>
      </c>
      <c r="D698" s="120" t="s">
        <v>10422</v>
      </c>
      <c r="E698" s="119" t="s">
        <v>3400</v>
      </c>
      <c r="F698" s="119" t="s">
        <v>6374</v>
      </c>
      <c r="G698" s="120" t="s">
        <v>380</v>
      </c>
    </row>
    <row r="699" spans="1:7" ht="21" customHeight="1">
      <c r="A699" s="117" t="s">
        <v>2027</v>
      </c>
      <c r="B699" s="117" t="s">
        <v>4562</v>
      </c>
      <c r="C699" s="120" t="s">
        <v>1001</v>
      </c>
      <c r="D699" s="120" t="s">
        <v>11021</v>
      </c>
      <c r="E699" s="119" t="s">
        <v>1253</v>
      </c>
      <c r="F699" s="119" t="s">
        <v>6957</v>
      </c>
      <c r="G699" s="120" t="s">
        <v>247</v>
      </c>
    </row>
    <row r="700" spans="1:7" ht="21" customHeight="1">
      <c r="A700" s="117" t="s">
        <v>2028</v>
      </c>
      <c r="B700" s="117" t="s">
        <v>4563</v>
      </c>
      <c r="C700" s="120" t="s">
        <v>5834</v>
      </c>
      <c r="D700" s="120" t="s">
        <v>6063</v>
      </c>
      <c r="E700" s="119" t="s">
        <v>3390</v>
      </c>
      <c r="F700" s="119"/>
      <c r="G700" s="120" t="s">
        <v>1141</v>
      </c>
    </row>
    <row r="701" spans="1:7" ht="21" customHeight="1">
      <c r="A701" s="117" t="s">
        <v>2029</v>
      </c>
      <c r="B701" s="117" t="s">
        <v>4564</v>
      </c>
      <c r="C701" s="120" t="s">
        <v>5808</v>
      </c>
      <c r="D701" s="120" t="s">
        <v>6063</v>
      </c>
      <c r="E701" s="119" t="s">
        <v>3203</v>
      </c>
      <c r="F701" s="119"/>
      <c r="G701" s="120" t="s">
        <v>1141</v>
      </c>
    </row>
    <row r="702" spans="1:7" ht="21" customHeight="1">
      <c r="A702" s="117" t="s">
        <v>2030</v>
      </c>
      <c r="B702" s="117" t="s">
        <v>4565</v>
      </c>
      <c r="C702" s="120" t="s">
        <v>5808</v>
      </c>
      <c r="D702" s="120" t="s">
        <v>6065</v>
      </c>
      <c r="E702" s="119" t="s">
        <v>3203</v>
      </c>
      <c r="F702" s="119"/>
      <c r="G702" s="120" t="s">
        <v>929</v>
      </c>
    </row>
    <row r="703" spans="1:7" ht="21" customHeight="1">
      <c r="A703" s="117" t="s">
        <v>2031</v>
      </c>
      <c r="B703" s="117" t="s">
        <v>4566</v>
      </c>
      <c r="C703" s="120" t="s">
        <v>5827</v>
      </c>
      <c r="D703" s="120" t="s">
        <v>6063</v>
      </c>
      <c r="E703" s="119" t="s">
        <v>3203</v>
      </c>
      <c r="F703" s="119"/>
      <c r="G703" s="120" t="s">
        <v>1141</v>
      </c>
    </row>
    <row r="704" spans="1:7" ht="21" customHeight="1">
      <c r="A704" s="117" t="s">
        <v>2032</v>
      </c>
      <c r="B704" s="117" t="s">
        <v>4567</v>
      </c>
      <c r="C704" s="120" t="s">
        <v>1007</v>
      </c>
      <c r="D704" s="120" t="s">
        <v>6066</v>
      </c>
      <c r="E704" s="119" t="s">
        <v>3357</v>
      </c>
      <c r="F704" s="119" t="s">
        <v>5750</v>
      </c>
      <c r="G704" s="120" t="s">
        <v>1112</v>
      </c>
    </row>
    <row r="705" spans="1:7" ht="21" customHeight="1">
      <c r="A705" s="117" t="s">
        <v>2033</v>
      </c>
      <c r="B705" s="117" t="s">
        <v>4568</v>
      </c>
      <c r="C705" s="120" t="s">
        <v>5809</v>
      </c>
      <c r="D705" s="120" t="s">
        <v>6063</v>
      </c>
      <c r="E705" s="119" t="s">
        <v>3203</v>
      </c>
      <c r="F705" s="119"/>
      <c r="G705" s="120" t="s">
        <v>1141</v>
      </c>
    </row>
    <row r="706" spans="1:7" ht="21" customHeight="1">
      <c r="A706" s="117" t="s">
        <v>2034</v>
      </c>
      <c r="B706" s="117" t="s">
        <v>4569</v>
      </c>
      <c r="C706" s="120" t="s">
        <v>5835</v>
      </c>
      <c r="D706" s="120" t="s">
        <v>6176</v>
      </c>
      <c r="E706" s="119" t="s">
        <v>3427</v>
      </c>
      <c r="F706" s="119"/>
      <c r="G706" s="120" t="s">
        <v>1227</v>
      </c>
    </row>
    <row r="707" spans="1:7" ht="21" customHeight="1">
      <c r="A707" s="117" t="s">
        <v>2035</v>
      </c>
      <c r="B707" s="117" t="s">
        <v>4570</v>
      </c>
      <c r="C707" s="120" t="s">
        <v>5811</v>
      </c>
      <c r="D707" s="120" t="s">
        <v>6063</v>
      </c>
      <c r="E707" s="119" t="s">
        <v>3391</v>
      </c>
      <c r="F707" s="119"/>
      <c r="G707" s="120" t="s">
        <v>1141</v>
      </c>
    </row>
    <row r="708" spans="1:7" ht="21" customHeight="1">
      <c r="A708" s="117" t="s">
        <v>2036</v>
      </c>
      <c r="B708" s="117" t="s">
        <v>4571</v>
      </c>
      <c r="C708" s="120" t="s">
        <v>5812</v>
      </c>
      <c r="D708" s="120" t="s">
        <v>6063</v>
      </c>
      <c r="E708" s="119" t="s">
        <v>3392</v>
      </c>
      <c r="F708" s="119"/>
      <c r="G708" s="120" t="s">
        <v>1141</v>
      </c>
    </row>
    <row r="709" spans="1:7" ht="21" customHeight="1">
      <c r="A709" s="117" t="s">
        <v>2037</v>
      </c>
      <c r="B709" s="117" t="s">
        <v>4572</v>
      </c>
      <c r="C709" s="120" t="s">
        <v>10257</v>
      </c>
      <c r="D709" s="120" t="s">
        <v>10254</v>
      </c>
      <c r="E709" s="119" t="s">
        <v>1247</v>
      </c>
      <c r="F709" s="119" t="s">
        <v>10807</v>
      </c>
      <c r="G709" s="120" t="s">
        <v>6984</v>
      </c>
    </row>
    <row r="710" spans="1:7" ht="21" customHeight="1">
      <c r="A710" s="117" t="s">
        <v>2038</v>
      </c>
      <c r="B710" s="117" t="s">
        <v>4573</v>
      </c>
      <c r="C710" s="120" t="s">
        <v>735</v>
      </c>
      <c r="D710" s="120" t="s">
        <v>10646</v>
      </c>
      <c r="E710" s="119" t="s">
        <v>3335</v>
      </c>
      <c r="F710" s="119" t="s">
        <v>3601</v>
      </c>
      <c r="G710" s="120" t="s">
        <v>10295</v>
      </c>
    </row>
    <row r="711" spans="1:7" ht="21" customHeight="1">
      <c r="A711" s="117" t="s">
        <v>2039</v>
      </c>
      <c r="B711" s="117" t="s">
        <v>4574</v>
      </c>
      <c r="C711" s="120" t="s">
        <v>10498</v>
      </c>
      <c r="D711" s="120" t="s">
        <v>10496</v>
      </c>
      <c r="E711" s="119" t="s">
        <v>7419</v>
      </c>
      <c r="F711" s="119" t="s">
        <v>3590</v>
      </c>
      <c r="G711" s="120" t="s">
        <v>1146</v>
      </c>
    </row>
    <row r="712" spans="1:7" ht="21" customHeight="1">
      <c r="A712" s="117" t="s">
        <v>2040</v>
      </c>
      <c r="B712" s="117" t="s">
        <v>4575</v>
      </c>
      <c r="C712" s="120" t="s">
        <v>988</v>
      </c>
      <c r="D712" s="120" t="s">
        <v>6336</v>
      </c>
      <c r="E712" s="119" t="s">
        <v>1247</v>
      </c>
      <c r="F712" s="119" t="s">
        <v>6368</v>
      </c>
      <c r="G712" s="120" t="s">
        <v>1109</v>
      </c>
    </row>
    <row r="713" spans="1:7" ht="21" customHeight="1">
      <c r="A713" s="117" t="s">
        <v>2025</v>
      </c>
      <c r="B713" s="117" t="s">
        <v>4576</v>
      </c>
      <c r="C713" s="120" t="s">
        <v>1012</v>
      </c>
      <c r="D713" s="120" t="s">
        <v>10960</v>
      </c>
      <c r="E713" s="119" t="s">
        <v>10811</v>
      </c>
      <c r="F713" s="119" t="s">
        <v>10992</v>
      </c>
      <c r="G713" s="120" t="s">
        <v>1119</v>
      </c>
    </row>
    <row r="714" spans="1:7" ht="21" customHeight="1">
      <c r="A714" s="117" t="s">
        <v>2041</v>
      </c>
      <c r="B714" s="117" t="s">
        <v>4577</v>
      </c>
      <c r="C714" s="120" t="s">
        <v>9028</v>
      </c>
      <c r="D714" s="120" t="s">
        <v>6946</v>
      </c>
      <c r="E714" s="119" t="s">
        <v>3523</v>
      </c>
      <c r="F714" s="119" t="s">
        <v>6974</v>
      </c>
      <c r="G714" s="120" t="s">
        <v>6984</v>
      </c>
    </row>
    <row r="715" spans="1:7" ht="21" customHeight="1">
      <c r="A715" s="117" t="s">
        <v>2044</v>
      </c>
      <c r="B715" s="117" t="s">
        <v>4580</v>
      </c>
      <c r="C715" s="120" t="s">
        <v>1012</v>
      </c>
      <c r="D715" s="120" t="s">
        <v>11010</v>
      </c>
      <c r="E715" s="119" t="s">
        <v>10811</v>
      </c>
      <c r="F715" s="119" t="s">
        <v>6518</v>
      </c>
      <c r="G715" s="120" t="s">
        <v>446</v>
      </c>
    </row>
    <row r="716" spans="1:7" ht="21" customHeight="1">
      <c r="A716" s="117" t="s">
        <v>2045</v>
      </c>
      <c r="B716" s="117" t="s">
        <v>4581</v>
      </c>
      <c r="C716" s="120" t="s">
        <v>1012</v>
      </c>
      <c r="D716" s="120" t="s">
        <v>10948</v>
      </c>
      <c r="E716" s="119" t="s">
        <v>10811</v>
      </c>
      <c r="F716" s="119" t="s">
        <v>3649</v>
      </c>
      <c r="G716" s="120" t="s">
        <v>446</v>
      </c>
    </row>
    <row r="717" spans="1:7" ht="21" customHeight="1">
      <c r="A717" s="117" t="s">
        <v>2046</v>
      </c>
      <c r="B717" s="117" t="s">
        <v>4582</v>
      </c>
      <c r="C717" s="120" t="s">
        <v>1016</v>
      </c>
      <c r="D717" s="120" t="s">
        <v>10386</v>
      </c>
      <c r="E717" s="119" t="s">
        <v>7214</v>
      </c>
      <c r="F717" s="119" t="s">
        <v>9436</v>
      </c>
      <c r="G717" s="120" t="s">
        <v>10387</v>
      </c>
    </row>
    <row r="718" spans="1:7" ht="21" customHeight="1">
      <c r="A718" s="117" t="s">
        <v>2048</v>
      </c>
      <c r="B718" s="117" t="s">
        <v>4584</v>
      </c>
      <c r="C718" s="120" t="s">
        <v>1012</v>
      </c>
      <c r="D718" s="120" t="s">
        <v>10962</v>
      </c>
      <c r="E718" s="119" t="s">
        <v>10811</v>
      </c>
      <c r="F718" s="119" t="s">
        <v>10994</v>
      </c>
      <c r="G718" s="120" t="s">
        <v>446</v>
      </c>
    </row>
    <row r="719" spans="1:7" ht="21" customHeight="1">
      <c r="A719" s="117" t="s">
        <v>2049</v>
      </c>
      <c r="B719" s="117" t="s">
        <v>4585</v>
      </c>
      <c r="C719" s="120" t="s">
        <v>1012</v>
      </c>
      <c r="D719" s="120" t="s">
        <v>10964</v>
      </c>
      <c r="E719" s="119" t="s">
        <v>10811</v>
      </c>
      <c r="F719" s="119" t="s">
        <v>10996</v>
      </c>
      <c r="G719" s="120" t="s">
        <v>446</v>
      </c>
    </row>
    <row r="720" spans="1:7" ht="21" customHeight="1">
      <c r="A720" s="117" t="s">
        <v>2050</v>
      </c>
      <c r="B720" s="117" t="s">
        <v>4586</v>
      </c>
      <c r="C720" s="120" t="s">
        <v>1012</v>
      </c>
      <c r="D720" s="120" t="s">
        <v>10355</v>
      </c>
      <c r="E720" s="119" t="s">
        <v>10811</v>
      </c>
      <c r="F720" s="119" t="s">
        <v>3648</v>
      </c>
      <c r="G720" s="120" t="s">
        <v>446</v>
      </c>
    </row>
    <row r="721" spans="1:7" ht="21" customHeight="1">
      <c r="A721" s="117" t="s">
        <v>2052</v>
      </c>
      <c r="B721" s="117" t="s">
        <v>4588</v>
      </c>
      <c r="C721" s="120" t="s">
        <v>1012</v>
      </c>
      <c r="D721" s="120" t="s">
        <v>10358</v>
      </c>
      <c r="E721" s="119" t="s">
        <v>10811</v>
      </c>
      <c r="F721" s="119" t="s">
        <v>5724</v>
      </c>
      <c r="G721" s="120" t="s">
        <v>446</v>
      </c>
    </row>
    <row r="722" spans="1:7" ht="21" customHeight="1">
      <c r="A722" s="117" t="s">
        <v>2054</v>
      </c>
      <c r="B722" s="117" t="s">
        <v>4590</v>
      </c>
      <c r="C722" s="120" t="s">
        <v>1012</v>
      </c>
      <c r="D722" s="120" t="s">
        <v>10361</v>
      </c>
      <c r="E722" s="119" t="s">
        <v>10811</v>
      </c>
      <c r="F722" s="119" t="s">
        <v>3675</v>
      </c>
      <c r="G722" s="120" t="s">
        <v>446</v>
      </c>
    </row>
    <row r="723" spans="1:7" ht="21" customHeight="1">
      <c r="A723" s="117" t="s">
        <v>2055</v>
      </c>
      <c r="B723" s="117" t="s">
        <v>4591</v>
      </c>
      <c r="C723" s="120" t="s">
        <v>982</v>
      </c>
      <c r="D723" s="120" t="s">
        <v>6067</v>
      </c>
      <c r="E723" s="119" t="s">
        <v>3315</v>
      </c>
      <c r="F723" s="119" t="s">
        <v>3645</v>
      </c>
      <c r="G723" s="120" t="s">
        <v>8624</v>
      </c>
    </row>
    <row r="724" spans="1:7" ht="21" customHeight="1">
      <c r="A724" s="117" t="s">
        <v>2056</v>
      </c>
      <c r="B724" s="117" t="s">
        <v>4592</v>
      </c>
      <c r="C724" s="120" t="s">
        <v>1000</v>
      </c>
      <c r="D724" s="120" t="s">
        <v>6465</v>
      </c>
      <c r="E724" s="119" t="s">
        <v>3345</v>
      </c>
      <c r="F724" s="119" t="s">
        <v>6494</v>
      </c>
      <c r="G724" s="120" t="s">
        <v>6985</v>
      </c>
    </row>
    <row r="725" spans="1:7" ht="21" customHeight="1">
      <c r="A725" s="117" t="s">
        <v>2057</v>
      </c>
      <c r="B725" s="117" t="s">
        <v>4593</v>
      </c>
      <c r="C725" s="120" t="s">
        <v>1000</v>
      </c>
      <c r="D725" s="120" t="s">
        <v>7178</v>
      </c>
      <c r="E725" s="119" t="s">
        <v>3345</v>
      </c>
      <c r="F725" s="119" t="s">
        <v>3622</v>
      </c>
      <c r="G725" s="120" t="s">
        <v>1180</v>
      </c>
    </row>
    <row r="726" spans="1:7" ht="21" customHeight="1">
      <c r="A726" s="117" t="s">
        <v>2058</v>
      </c>
      <c r="B726" s="117" t="s">
        <v>4595</v>
      </c>
      <c r="C726" s="120" t="s">
        <v>1012</v>
      </c>
      <c r="D726" s="120" t="s">
        <v>10364</v>
      </c>
      <c r="E726" s="119" t="s">
        <v>10811</v>
      </c>
      <c r="F726" s="119" t="s">
        <v>3598</v>
      </c>
      <c r="G726" s="120" t="s">
        <v>446</v>
      </c>
    </row>
    <row r="727" spans="1:7" ht="21" customHeight="1">
      <c r="A727" s="117" t="s">
        <v>2071</v>
      </c>
      <c r="B727" s="117" t="s">
        <v>4598</v>
      </c>
      <c r="C727" s="120" t="s">
        <v>1012</v>
      </c>
      <c r="D727" s="120" t="s">
        <v>10366</v>
      </c>
      <c r="E727" s="119" t="s">
        <v>10811</v>
      </c>
      <c r="F727" s="119" t="s">
        <v>8540</v>
      </c>
      <c r="G727" s="120" t="s">
        <v>1119</v>
      </c>
    </row>
    <row r="728" spans="1:7" ht="21" customHeight="1">
      <c r="A728" s="117" t="s">
        <v>2068</v>
      </c>
      <c r="B728" s="117" t="s">
        <v>4601</v>
      </c>
      <c r="C728" s="120" t="s">
        <v>1012</v>
      </c>
      <c r="D728" s="120" t="s">
        <v>9386</v>
      </c>
      <c r="E728" s="119" t="s">
        <v>9435</v>
      </c>
      <c r="F728" s="119" t="s">
        <v>9437</v>
      </c>
      <c r="G728" s="120" t="s">
        <v>446</v>
      </c>
    </row>
    <row r="729" spans="1:7" ht="21" customHeight="1">
      <c r="A729" s="117" t="s">
        <v>2069</v>
      </c>
      <c r="B729" s="117" t="s">
        <v>4602</v>
      </c>
      <c r="C729" s="120" t="s">
        <v>1012</v>
      </c>
      <c r="D729" s="120" t="s">
        <v>9387</v>
      </c>
      <c r="E729" s="119" t="s">
        <v>9435</v>
      </c>
      <c r="F729" s="119" t="s">
        <v>9438</v>
      </c>
      <c r="G729" s="120" t="s">
        <v>446</v>
      </c>
    </row>
    <row r="730" spans="1:7" ht="21" customHeight="1">
      <c r="A730" s="117" t="s">
        <v>2060</v>
      </c>
      <c r="B730" s="117" t="s">
        <v>4603</v>
      </c>
      <c r="C730" s="120" t="s">
        <v>1012</v>
      </c>
      <c r="D730" s="120" t="s">
        <v>9388</v>
      </c>
      <c r="E730" s="119" t="s">
        <v>9435</v>
      </c>
      <c r="F730" s="119" t="s">
        <v>9439</v>
      </c>
      <c r="G730" s="120" t="s">
        <v>446</v>
      </c>
    </row>
    <row r="731" spans="1:7" ht="21" customHeight="1">
      <c r="A731" s="117" t="s">
        <v>2061</v>
      </c>
      <c r="B731" s="117" t="s">
        <v>4604</v>
      </c>
      <c r="C731" s="120" t="s">
        <v>1012</v>
      </c>
      <c r="D731" s="120" t="s">
        <v>9389</v>
      </c>
      <c r="E731" s="119" t="s">
        <v>9435</v>
      </c>
      <c r="F731" s="119" t="s">
        <v>7185</v>
      </c>
      <c r="G731" s="120" t="s">
        <v>446</v>
      </c>
    </row>
    <row r="732" spans="1:7" ht="21" customHeight="1">
      <c r="A732" s="117" t="s">
        <v>2062</v>
      </c>
      <c r="B732" s="117" t="s">
        <v>4605</v>
      </c>
      <c r="C732" s="120" t="s">
        <v>1012</v>
      </c>
      <c r="D732" s="120" t="s">
        <v>9516</v>
      </c>
      <c r="E732" s="119" t="s">
        <v>9435</v>
      </c>
      <c r="F732" s="119" t="s">
        <v>3619</v>
      </c>
      <c r="G732" s="120" t="s">
        <v>446</v>
      </c>
    </row>
    <row r="733" spans="1:7" ht="21" customHeight="1">
      <c r="A733" s="117" t="s">
        <v>2063</v>
      </c>
      <c r="B733" s="117" t="s">
        <v>4606</v>
      </c>
      <c r="C733" s="120" t="s">
        <v>1012</v>
      </c>
      <c r="D733" s="120" t="s">
        <v>9558</v>
      </c>
      <c r="E733" s="119" t="s">
        <v>9435</v>
      </c>
      <c r="F733" s="119" t="s">
        <v>9591</v>
      </c>
      <c r="G733" s="120" t="s">
        <v>446</v>
      </c>
    </row>
    <row r="734" spans="1:7" ht="21" customHeight="1">
      <c r="A734" s="117" t="s">
        <v>2064</v>
      </c>
      <c r="B734" s="117" t="s">
        <v>4607</v>
      </c>
      <c r="C734" s="120" t="s">
        <v>1012</v>
      </c>
      <c r="D734" s="120" t="s">
        <v>9390</v>
      </c>
      <c r="E734" s="119" t="s">
        <v>9435</v>
      </c>
      <c r="F734" s="119" t="s">
        <v>8568</v>
      </c>
      <c r="G734" s="120" t="s">
        <v>446</v>
      </c>
    </row>
    <row r="735" spans="1:7" ht="21" customHeight="1">
      <c r="A735" s="117" t="s">
        <v>2065</v>
      </c>
      <c r="B735" s="117" t="s">
        <v>4608</v>
      </c>
      <c r="C735" s="120" t="s">
        <v>1012</v>
      </c>
      <c r="D735" s="120" t="s">
        <v>9391</v>
      </c>
      <c r="E735" s="119" t="s">
        <v>9435</v>
      </c>
      <c r="F735" s="119" t="s">
        <v>3744</v>
      </c>
      <c r="G735" s="120" t="s">
        <v>446</v>
      </c>
    </row>
    <row r="736" spans="1:7" ht="21" customHeight="1">
      <c r="A736" s="117" t="s">
        <v>2072</v>
      </c>
      <c r="B736" s="117" t="s">
        <v>4609</v>
      </c>
      <c r="C736" s="120" t="s">
        <v>1012</v>
      </c>
      <c r="D736" s="120" t="s">
        <v>10369</v>
      </c>
      <c r="E736" s="119" t="s">
        <v>9435</v>
      </c>
      <c r="F736" s="119" t="s">
        <v>3598</v>
      </c>
      <c r="G736" s="120" t="s">
        <v>446</v>
      </c>
    </row>
    <row r="737" spans="1:7" ht="21" customHeight="1">
      <c r="A737" s="117" t="s">
        <v>2066</v>
      </c>
      <c r="B737" s="117" t="s">
        <v>4611</v>
      </c>
      <c r="C737" s="120" t="s">
        <v>1012</v>
      </c>
      <c r="D737" s="120" t="s">
        <v>10967</v>
      </c>
      <c r="E737" s="119" t="s">
        <v>10811</v>
      </c>
      <c r="F737" s="119" t="s">
        <v>10998</v>
      </c>
      <c r="G737" s="120" t="s">
        <v>1119</v>
      </c>
    </row>
    <row r="738" spans="1:7" ht="21" customHeight="1">
      <c r="A738" s="117" t="s">
        <v>2073</v>
      </c>
      <c r="B738" s="117" t="s">
        <v>4612</v>
      </c>
      <c r="C738" s="120" t="s">
        <v>1012</v>
      </c>
      <c r="D738" s="120" t="s">
        <v>10970</v>
      </c>
      <c r="E738" s="119" t="s">
        <v>10811</v>
      </c>
      <c r="F738" s="119" t="s">
        <v>11000</v>
      </c>
      <c r="G738" s="120" t="s">
        <v>1119</v>
      </c>
    </row>
    <row r="739" spans="1:7" ht="21" customHeight="1">
      <c r="A739" s="117" t="s">
        <v>2076</v>
      </c>
      <c r="B739" s="117" t="s">
        <v>4613</v>
      </c>
      <c r="C739" s="120" t="s">
        <v>1012</v>
      </c>
      <c r="D739" s="120" t="s">
        <v>11014</v>
      </c>
      <c r="E739" s="119" t="s">
        <v>10811</v>
      </c>
      <c r="F739" s="119" t="s">
        <v>3647</v>
      </c>
      <c r="G739" s="120" t="s">
        <v>1119</v>
      </c>
    </row>
    <row r="740" spans="1:7" ht="21" customHeight="1">
      <c r="A740" s="117" t="s">
        <v>2077</v>
      </c>
      <c r="B740" s="117" t="s">
        <v>4614</v>
      </c>
      <c r="C740" s="120" t="s">
        <v>1012</v>
      </c>
      <c r="D740" s="120" t="s">
        <v>10911</v>
      </c>
      <c r="E740" s="119" t="s">
        <v>10811</v>
      </c>
      <c r="F740" s="119" t="s">
        <v>3765</v>
      </c>
      <c r="G740" s="120" t="s">
        <v>1119</v>
      </c>
    </row>
    <row r="741" spans="1:7" ht="21" customHeight="1">
      <c r="A741" s="117" t="s">
        <v>2079</v>
      </c>
      <c r="B741" s="117" t="s">
        <v>4616</v>
      </c>
      <c r="C741" s="120" t="s">
        <v>1012</v>
      </c>
      <c r="D741" s="120" t="s">
        <v>10914</v>
      </c>
      <c r="E741" s="119" t="s">
        <v>10811</v>
      </c>
      <c r="F741" s="119" t="s">
        <v>3644</v>
      </c>
      <c r="G741" s="120" t="s">
        <v>1119</v>
      </c>
    </row>
    <row r="742" spans="1:7" ht="21" customHeight="1">
      <c r="A742" s="117" t="s">
        <v>2083</v>
      </c>
      <c r="B742" s="117" t="s">
        <v>4620</v>
      </c>
      <c r="C742" s="120" t="s">
        <v>7231</v>
      </c>
      <c r="D742" s="120" t="s">
        <v>9093</v>
      </c>
      <c r="E742" s="119" t="s">
        <v>7418</v>
      </c>
      <c r="F742" s="119" t="s">
        <v>3665</v>
      </c>
      <c r="G742" s="120" t="s">
        <v>1146</v>
      </c>
    </row>
    <row r="743" spans="1:7" ht="21" customHeight="1">
      <c r="A743" s="117" t="s">
        <v>2084</v>
      </c>
      <c r="B743" s="117" t="s">
        <v>4621</v>
      </c>
      <c r="C743" s="120" t="s">
        <v>1000</v>
      </c>
      <c r="D743" s="120" t="s">
        <v>6466</v>
      </c>
      <c r="E743" s="119" t="s">
        <v>3345</v>
      </c>
      <c r="F743" s="119" t="s">
        <v>3744</v>
      </c>
      <c r="G743" s="120" t="s">
        <v>1180</v>
      </c>
    </row>
    <row r="744" spans="1:7" ht="21" customHeight="1">
      <c r="A744" s="117" t="s">
        <v>2085</v>
      </c>
      <c r="B744" s="117" t="s">
        <v>4622</v>
      </c>
      <c r="C744" s="120" t="s">
        <v>10633</v>
      </c>
      <c r="D744" s="120" t="s">
        <v>10634</v>
      </c>
      <c r="E744" s="119" t="s">
        <v>10716</v>
      </c>
      <c r="F744" s="119" t="s">
        <v>10822</v>
      </c>
      <c r="G744" s="120" t="s">
        <v>1118</v>
      </c>
    </row>
    <row r="745" spans="1:7" ht="21" customHeight="1">
      <c r="A745" s="117" t="s">
        <v>2086</v>
      </c>
      <c r="B745" s="117" t="s">
        <v>4623</v>
      </c>
      <c r="C745" s="120" t="s">
        <v>10633</v>
      </c>
      <c r="D745" s="120" t="s">
        <v>10635</v>
      </c>
      <c r="E745" s="119" t="s">
        <v>10716</v>
      </c>
      <c r="F745" s="119" t="s">
        <v>10642</v>
      </c>
      <c r="G745" s="120" t="s">
        <v>1118</v>
      </c>
    </row>
    <row r="746" spans="1:7" ht="21" customHeight="1">
      <c r="A746" s="117" t="s">
        <v>2087</v>
      </c>
      <c r="B746" s="117" t="s">
        <v>4624</v>
      </c>
      <c r="C746" s="120" t="s">
        <v>10633</v>
      </c>
      <c r="D746" s="120" t="s">
        <v>10636</v>
      </c>
      <c r="E746" s="119" t="s">
        <v>10716</v>
      </c>
      <c r="F746" s="119" t="s">
        <v>10825</v>
      </c>
      <c r="G746" s="120" t="s">
        <v>1118</v>
      </c>
    </row>
    <row r="747" spans="1:7" ht="21" customHeight="1">
      <c r="A747" s="117" t="s">
        <v>2088</v>
      </c>
      <c r="B747" s="117" t="s">
        <v>4625</v>
      </c>
      <c r="C747" s="120" t="s">
        <v>10633</v>
      </c>
      <c r="D747" s="120" t="s">
        <v>10917</v>
      </c>
      <c r="E747" s="119" t="s">
        <v>10716</v>
      </c>
      <c r="F747" s="119" t="s">
        <v>10826</v>
      </c>
      <c r="G747" s="120" t="s">
        <v>1118</v>
      </c>
    </row>
    <row r="748" spans="1:7" ht="21" customHeight="1">
      <c r="A748" s="117" t="s">
        <v>2089</v>
      </c>
      <c r="B748" s="117" t="s">
        <v>4626</v>
      </c>
      <c r="C748" s="120" t="s">
        <v>10633</v>
      </c>
      <c r="D748" s="120" t="s">
        <v>10637</v>
      </c>
      <c r="E748" s="119" t="s">
        <v>10716</v>
      </c>
      <c r="F748" s="119" t="s">
        <v>10828</v>
      </c>
      <c r="G748" s="120" t="s">
        <v>1118</v>
      </c>
    </row>
    <row r="749" spans="1:7" ht="21" customHeight="1">
      <c r="A749" s="117" t="s">
        <v>2094</v>
      </c>
      <c r="B749" s="117" t="s">
        <v>4631</v>
      </c>
      <c r="C749" s="120" t="s">
        <v>10633</v>
      </c>
      <c r="D749" s="120" t="s">
        <v>10638</v>
      </c>
      <c r="E749" s="119" t="s">
        <v>10716</v>
      </c>
      <c r="F749" s="119" t="s">
        <v>3595</v>
      </c>
      <c r="G749" s="120" t="s">
        <v>1118</v>
      </c>
    </row>
    <row r="750" spans="1:7" ht="21" customHeight="1">
      <c r="A750" s="117" t="s">
        <v>2096</v>
      </c>
      <c r="B750" s="117" t="s">
        <v>4633</v>
      </c>
      <c r="C750" s="120" t="s">
        <v>6917</v>
      </c>
      <c r="D750" s="120" t="s">
        <v>7474</v>
      </c>
      <c r="E750" s="119" t="s">
        <v>6955</v>
      </c>
      <c r="F750" s="119" t="s">
        <v>3698</v>
      </c>
      <c r="G750" s="120" t="s">
        <v>6468</v>
      </c>
    </row>
    <row r="751" spans="1:7" ht="21" customHeight="1">
      <c r="A751" s="117" t="s">
        <v>2101</v>
      </c>
      <c r="B751" s="117" t="s">
        <v>4638</v>
      </c>
      <c r="C751" s="120" t="s">
        <v>7154</v>
      </c>
      <c r="D751" s="120" t="s">
        <v>7150</v>
      </c>
      <c r="E751" s="119" t="s">
        <v>7155</v>
      </c>
      <c r="F751" s="119" t="s">
        <v>3711</v>
      </c>
      <c r="G751" s="120" t="s">
        <v>1187</v>
      </c>
    </row>
    <row r="752" spans="1:7" ht="21" customHeight="1">
      <c r="A752" s="117" t="s">
        <v>2102</v>
      </c>
      <c r="B752" s="117" t="s">
        <v>4639</v>
      </c>
      <c r="C752" s="120" t="s">
        <v>8525</v>
      </c>
      <c r="D752" s="120" t="s">
        <v>10477</v>
      </c>
      <c r="E752" s="119" t="s">
        <v>3319</v>
      </c>
      <c r="F752" s="119" t="s">
        <v>10830</v>
      </c>
      <c r="G752" s="120" t="s">
        <v>1146</v>
      </c>
    </row>
    <row r="753" spans="1:7" ht="21" customHeight="1">
      <c r="A753" s="117" t="s">
        <v>2103</v>
      </c>
      <c r="B753" s="117" t="s">
        <v>4640</v>
      </c>
      <c r="C753" s="120" t="s">
        <v>1012</v>
      </c>
      <c r="D753" s="120" t="s">
        <v>6387</v>
      </c>
      <c r="E753" s="119" t="s">
        <v>6396</v>
      </c>
      <c r="F753" s="119" t="s">
        <v>6391</v>
      </c>
      <c r="G753" s="120" t="s">
        <v>1119</v>
      </c>
    </row>
    <row r="754" spans="1:7" ht="21" customHeight="1">
      <c r="A754" s="117" t="s">
        <v>2197</v>
      </c>
      <c r="B754" s="117" t="s">
        <v>4641</v>
      </c>
      <c r="C754" s="120" t="s">
        <v>1012</v>
      </c>
      <c r="D754" s="120" t="s">
        <v>6382</v>
      </c>
      <c r="E754" s="119" t="s">
        <v>6396</v>
      </c>
      <c r="F754" s="119" t="s">
        <v>6384</v>
      </c>
      <c r="G754" s="120" t="s">
        <v>1119</v>
      </c>
    </row>
    <row r="755" spans="1:7" ht="21" customHeight="1">
      <c r="A755" s="117" t="s">
        <v>2104</v>
      </c>
      <c r="B755" s="117" t="s">
        <v>4642</v>
      </c>
      <c r="C755" s="120" t="s">
        <v>1007</v>
      </c>
      <c r="D755" s="120" t="s">
        <v>6068</v>
      </c>
      <c r="E755" s="119" t="s">
        <v>3357</v>
      </c>
      <c r="F755" s="119" t="s">
        <v>3620</v>
      </c>
      <c r="G755" s="120" t="s">
        <v>6467</v>
      </c>
    </row>
    <row r="756" spans="1:7" ht="21" customHeight="1">
      <c r="A756" s="117" t="s">
        <v>2105</v>
      </c>
      <c r="B756" s="117" t="s">
        <v>4643</v>
      </c>
      <c r="C756" s="120" t="s">
        <v>1007</v>
      </c>
      <c r="D756" s="120" t="s">
        <v>6069</v>
      </c>
      <c r="E756" s="119" t="s">
        <v>3357</v>
      </c>
      <c r="F756" s="119" t="s">
        <v>3788</v>
      </c>
      <c r="G756" s="120" t="s">
        <v>956</v>
      </c>
    </row>
    <row r="757" spans="1:7" ht="21" customHeight="1">
      <c r="A757" s="117" t="s">
        <v>2106</v>
      </c>
      <c r="B757" s="117" t="s">
        <v>4644</v>
      </c>
      <c r="C757" s="120" t="s">
        <v>8866</v>
      </c>
      <c r="D757" s="120" t="s">
        <v>7197</v>
      </c>
      <c r="E757" s="119" t="s">
        <v>8910</v>
      </c>
      <c r="F757" s="119"/>
      <c r="G757" s="120" t="s">
        <v>1187</v>
      </c>
    </row>
    <row r="758" spans="1:7" ht="21" customHeight="1">
      <c r="A758" s="117" t="s">
        <v>2107</v>
      </c>
      <c r="B758" s="117" t="s">
        <v>4645</v>
      </c>
      <c r="C758" s="120" t="s">
        <v>5813</v>
      </c>
      <c r="D758" s="120" t="s">
        <v>6063</v>
      </c>
      <c r="E758" s="119" t="s">
        <v>3393</v>
      </c>
      <c r="F758" s="119"/>
      <c r="G758" s="120" t="s">
        <v>1141</v>
      </c>
    </row>
    <row r="759" spans="1:7" ht="21" customHeight="1">
      <c r="A759" s="117" t="s">
        <v>2108</v>
      </c>
      <c r="B759" s="117" t="s">
        <v>4646</v>
      </c>
      <c r="C759" s="120" t="s">
        <v>5781</v>
      </c>
      <c r="D759" s="120" t="s">
        <v>6070</v>
      </c>
      <c r="E759" s="119" t="s">
        <v>3347</v>
      </c>
      <c r="F759" s="119" t="s">
        <v>3781</v>
      </c>
      <c r="G759" s="120" t="s">
        <v>1164</v>
      </c>
    </row>
    <row r="760" spans="1:7" ht="21" customHeight="1">
      <c r="A760" s="117" t="s">
        <v>2109</v>
      </c>
      <c r="B760" s="117" t="s">
        <v>4647</v>
      </c>
      <c r="C760" s="120" t="s">
        <v>5814</v>
      </c>
      <c r="D760" s="120" t="s">
        <v>6063</v>
      </c>
      <c r="E760" s="119" t="s">
        <v>3394</v>
      </c>
      <c r="F760" s="119"/>
      <c r="G760" s="120" t="s">
        <v>1141</v>
      </c>
    </row>
    <row r="761" spans="1:7" ht="21" customHeight="1">
      <c r="A761" s="117" t="s">
        <v>2110</v>
      </c>
      <c r="B761" s="117" t="s">
        <v>4648</v>
      </c>
      <c r="C761" s="120" t="s">
        <v>1007</v>
      </c>
      <c r="D761" s="120" t="s">
        <v>6212</v>
      </c>
      <c r="E761" s="119" t="s">
        <v>3428</v>
      </c>
      <c r="F761" s="119"/>
      <c r="G761" s="120" t="s">
        <v>1209</v>
      </c>
    </row>
    <row r="762" spans="1:7" ht="21" customHeight="1">
      <c r="A762" s="117" t="s">
        <v>2111</v>
      </c>
      <c r="B762" s="117" t="s">
        <v>4649</v>
      </c>
      <c r="C762" s="120" t="s">
        <v>1011</v>
      </c>
      <c r="D762" s="120" t="s">
        <v>7565</v>
      </c>
      <c r="E762" s="119" t="s">
        <v>3355</v>
      </c>
      <c r="F762" s="119" t="s">
        <v>3681</v>
      </c>
      <c r="G762" s="120" t="s">
        <v>1168</v>
      </c>
    </row>
    <row r="763" spans="1:7" ht="21" customHeight="1">
      <c r="A763" s="117" t="s">
        <v>2112</v>
      </c>
      <c r="B763" s="117" t="s">
        <v>4650</v>
      </c>
      <c r="C763" s="120" t="s">
        <v>1011</v>
      </c>
      <c r="D763" s="120" t="s">
        <v>6071</v>
      </c>
      <c r="E763" s="119" t="s">
        <v>3355</v>
      </c>
      <c r="F763" s="119" t="s">
        <v>3796</v>
      </c>
      <c r="G763" s="120" t="s">
        <v>2219</v>
      </c>
    </row>
    <row r="764" spans="1:7" ht="21" customHeight="1">
      <c r="A764" s="117" t="s">
        <v>2113</v>
      </c>
      <c r="B764" s="117" t="s">
        <v>4651</v>
      </c>
      <c r="C764" s="120" t="s">
        <v>5797</v>
      </c>
      <c r="D764" s="120" t="s">
        <v>6063</v>
      </c>
      <c r="E764" s="119" t="s">
        <v>3380</v>
      </c>
      <c r="F764" s="119"/>
      <c r="G764" s="120" t="s">
        <v>1141</v>
      </c>
    </row>
    <row r="765" spans="1:7" ht="21" customHeight="1">
      <c r="A765" s="117" t="s">
        <v>2114</v>
      </c>
      <c r="B765" s="117" t="s">
        <v>4652</v>
      </c>
      <c r="C765" s="120" t="s">
        <v>9341</v>
      </c>
      <c r="D765" s="120" t="s">
        <v>9345</v>
      </c>
      <c r="E765" s="119" t="s">
        <v>9440</v>
      </c>
      <c r="F765" s="119" t="s">
        <v>9346</v>
      </c>
      <c r="G765" s="120" t="s">
        <v>8800</v>
      </c>
    </row>
    <row r="766" spans="1:7" ht="21" customHeight="1">
      <c r="A766" s="117" t="s">
        <v>2115</v>
      </c>
      <c r="B766" s="117" t="s">
        <v>4653</v>
      </c>
      <c r="C766" s="120" t="s">
        <v>5798</v>
      </c>
      <c r="D766" s="120" t="s">
        <v>6063</v>
      </c>
      <c r="E766" s="119" t="s">
        <v>3381</v>
      </c>
      <c r="F766" s="119"/>
      <c r="G766" s="120" t="s">
        <v>267</v>
      </c>
    </row>
    <row r="767" spans="1:7" ht="21" customHeight="1">
      <c r="A767" s="117" t="s">
        <v>2116</v>
      </c>
      <c r="B767" s="117" t="s">
        <v>4654</v>
      </c>
      <c r="C767" s="120" t="s">
        <v>9552</v>
      </c>
      <c r="D767" s="120" t="s">
        <v>10613</v>
      </c>
      <c r="E767" s="119" t="s">
        <v>1120</v>
      </c>
      <c r="F767" s="119" t="s">
        <v>10469</v>
      </c>
      <c r="G767" s="120" t="s">
        <v>1146</v>
      </c>
    </row>
    <row r="768" spans="1:7" ht="21" customHeight="1">
      <c r="A768" s="117" t="s">
        <v>2117</v>
      </c>
      <c r="B768" s="117" t="s">
        <v>4655</v>
      </c>
      <c r="C768" s="120" t="s">
        <v>5799</v>
      </c>
      <c r="D768" s="120" t="s">
        <v>6063</v>
      </c>
      <c r="E768" s="119" t="s">
        <v>3382</v>
      </c>
      <c r="F768" s="119"/>
      <c r="G768" s="120" t="s">
        <v>1141</v>
      </c>
    </row>
    <row r="769" spans="1:7" ht="21" customHeight="1">
      <c r="A769" s="117" t="s">
        <v>2118</v>
      </c>
      <c r="B769" s="117" t="s">
        <v>4656</v>
      </c>
      <c r="C769" s="120" t="s">
        <v>994</v>
      </c>
      <c r="D769" s="120" t="s">
        <v>7240</v>
      </c>
      <c r="E769" s="119" t="s">
        <v>3340</v>
      </c>
      <c r="F769" s="119" t="s">
        <v>7244</v>
      </c>
      <c r="G769" s="120" t="s">
        <v>10250</v>
      </c>
    </row>
    <row r="770" spans="1:7" ht="21" customHeight="1">
      <c r="A770" s="117" t="s">
        <v>2119</v>
      </c>
      <c r="B770" s="117" t="s">
        <v>4657</v>
      </c>
      <c r="C770" s="120" t="s">
        <v>5800</v>
      </c>
      <c r="D770" s="120" t="s">
        <v>6063</v>
      </c>
      <c r="E770" s="119" t="s">
        <v>3383</v>
      </c>
      <c r="F770" s="119"/>
      <c r="G770" s="120" t="s">
        <v>1141</v>
      </c>
    </row>
    <row r="771" spans="1:7" ht="21" customHeight="1">
      <c r="A771" s="117" t="s">
        <v>2120</v>
      </c>
      <c r="B771" s="117" t="s">
        <v>4658</v>
      </c>
      <c r="C771" s="120" t="s">
        <v>11050</v>
      </c>
      <c r="D771" s="120" t="s">
        <v>11051</v>
      </c>
      <c r="E771" s="119" t="s">
        <v>3340</v>
      </c>
      <c r="F771" s="119" t="s">
        <v>10344</v>
      </c>
      <c r="G771" s="120" t="s">
        <v>1146</v>
      </c>
    </row>
    <row r="772" spans="1:7" ht="21" customHeight="1">
      <c r="A772" s="117" t="s">
        <v>2121</v>
      </c>
      <c r="B772" s="117" t="s">
        <v>4659</v>
      </c>
      <c r="C772" s="120" t="s">
        <v>5801</v>
      </c>
      <c r="D772" s="120" t="s">
        <v>6063</v>
      </c>
      <c r="E772" s="119" t="s">
        <v>3384</v>
      </c>
      <c r="F772" s="119"/>
      <c r="G772" s="120" t="s">
        <v>1141</v>
      </c>
    </row>
    <row r="773" spans="1:7" ht="21" customHeight="1">
      <c r="A773" s="117" t="s">
        <v>2122</v>
      </c>
      <c r="B773" s="117" t="s">
        <v>4660</v>
      </c>
      <c r="C773" s="120" t="s">
        <v>5802</v>
      </c>
      <c r="D773" s="120" t="s">
        <v>6063</v>
      </c>
      <c r="E773" s="119" t="s">
        <v>3385</v>
      </c>
      <c r="F773" s="119"/>
      <c r="G773" s="120" t="s">
        <v>1141</v>
      </c>
    </row>
    <row r="774" spans="1:7" ht="21" customHeight="1">
      <c r="A774" s="117" t="s">
        <v>2123</v>
      </c>
      <c r="B774" s="117" t="s">
        <v>4661</v>
      </c>
      <c r="C774" s="120" t="s">
        <v>1000</v>
      </c>
      <c r="D774" s="120" t="s">
        <v>6072</v>
      </c>
      <c r="E774" s="119" t="s">
        <v>3345</v>
      </c>
      <c r="F774" s="119" t="s">
        <v>3745</v>
      </c>
      <c r="G774" s="120" t="s">
        <v>6440</v>
      </c>
    </row>
    <row r="775" spans="1:7" ht="21" customHeight="1">
      <c r="A775" s="117" t="s">
        <v>2124</v>
      </c>
      <c r="B775" s="117" t="s">
        <v>4662</v>
      </c>
      <c r="C775" s="120" t="s">
        <v>5803</v>
      </c>
      <c r="D775" s="120" t="s">
        <v>6063</v>
      </c>
      <c r="E775" s="119" t="s">
        <v>3386</v>
      </c>
      <c r="F775" s="119"/>
      <c r="G775" s="120" t="s">
        <v>1141</v>
      </c>
    </row>
    <row r="776" spans="1:7" ht="21" customHeight="1">
      <c r="A776" s="117" t="s">
        <v>2125</v>
      </c>
      <c r="B776" s="117" t="s">
        <v>4663</v>
      </c>
      <c r="C776" s="120" t="s">
        <v>9342</v>
      </c>
      <c r="D776" s="120" t="s">
        <v>9348</v>
      </c>
      <c r="E776" s="119" t="s">
        <v>9441</v>
      </c>
      <c r="F776" s="119" t="s">
        <v>9349</v>
      </c>
      <c r="G776" s="120" t="s">
        <v>9350</v>
      </c>
    </row>
    <row r="777" spans="1:7" ht="21" customHeight="1">
      <c r="A777" s="117" t="s">
        <v>2126</v>
      </c>
      <c r="B777" s="117" t="s">
        <v>4664</v>
      </c>
      <c r="C777" s="120" t="s">
        <v>5804</v>
      </c>
      <c r="D777" s="120" t="s">
        <v>6063</v>
      </c>
      <c r="E777" s="119" t="s">
        <v>3387</v>
      </c>
      <c r="F777" s="119"/>
      <c r="G777" s="120" t="s">
        <v>267</v>
      </c>
    </row>
    <row r="778" spans="1:7" ht="21" customHeight="1">
      <c r="A778" s="117" t="s">
        <v>2127</v>
      </c>
      <c r="B778" s="117" t="s">
        <v>4665</v>
      </c>
      <c r="C778" s="120" t="s">
        <v>5815</v>
      </c>
      <c r="D778" s="120" t="s">
        <v>6073</v>
      </c>
      <c r="E778" s="119" t="s">
        <v>7081</v>
      </c>
      <c r="F778" s="119" t="s">
        <v>3633</v>
      </c>
      <c r="G778" s="120" t="s">
        <v>929</v>
      </c>
    </row>
    <row r="779" spans="1:7" ht="21" customHeight="1">
      <c r="A779" s="117" t="s">
        <v>2128</v>
      </c>
      <c r="B779" s="117" t="s">
        <v>4666</v>
      </c>
      <c r="C779" s="120" t="s">
        <v>5805</v>
      </c>
      <c r="D779" s="120" t="s">
        <v>6063</v>
      </c>
      <c r="E779" s="119" t="s">
        <v>3388</v>
      </c>
      <c r="F779" s="119"/>
      <c r="G779" s="120" t="s">
        <v>1141</v>
      </c>
    </row>
    <row r="780" spans="1:7" ht="21" customHeight="1">
      <c r="A780" s="117" t="s">
        <v>2129</v>
      </c>
      <c r="B780" s="117" t="s">
        <v>4667</v>
      </c>
      <c r="C780" s="120" t="s">
        <v>5807</v>
      </c>
      <c r="D780" s="120" t="s">
        <v>6063</v>
      </c>
      <c r="E780" s="119" t="s">
        <v>3390</v>
      </c>
      <c r="F780" s="119"/>
      <c r="G780" s="120" t="s">
        <v>1142</v>
      </c>
    </row>
    <row r="781" spans="1:7" ht="21" customHeight="1">
      <c r="A781" s="117" t="s">
        <v>2130</v>
      </c>
      <c r="B781" s="117" t="s">
        <v>4668</v>
      </c>
      <c r="C781" s="120" t="s">
        <v>5836</v>
      </c>
      <c r="D781" s="120" t="s">
        <v>8716</v>
      </c>
      <c r="E781" s="119" t="s">
        <v>7084</v>
      </c>
      <c r="F781" s="119" t="s">
        <v>3585</v>
      </c>
      <c r="G781" s="120" t="s">
        <v>8766</v>
      </c>
    </row>
    <row r="782" spans="1:7" ht="21" customHeight="1">
      <c r="A782" s="117" t="s">
        <v>2131</v>
      </c>
      <c r="B782" s="117" t="s">
        <v>4669</v>
      </c>
      <c r="C782" s="120" t="s">
        <v>5815</v>
      </c>
      <c r="D782" s="120" t="s">
        <v>6074</v>
      </c>
      <c r="E782" s="119" t="s">
        <v>7081</v>
      </c>
      <c r="F782" s="119" t="s">
        <v>5751</v>
      </c>
      <c r="G782" s="120" t="s">
        <v>929</v>
      </c>
    </row>
    <row r="783" spans="1:7" ht="21" customHeight="1">
      <c r="A783" s="117" t="s">
        <v>2132</v>
      </c>
      <c r="B783" s="117" t="s">
        <v>4670</v>
      </c>
      <c r="C783" s="120" t="s">
        <v>5815</v>
      </c>
      <c r="D783" s="120" t="s">
        <v>7365</v>
      </c>
      <c r="E783" s="119" t="s">
        <v>7081</v>
      </c>
      <c r="F783" s="119" t="s">
        <v>3642</v>
      </c>
      <c r="G783" s="120" t="s">
        <v>929</v>
      </c>
    </row>
    <row r="784" spans="1:7" ht="21" customHeight="1">
      <c r="A784" s="117" t="s">
        <v>2133</v>
      </c>
      <c r="B784" s="117" t="s">
        <v>4671</v>
      </c>
      <c r="C784" s="120" t="s">
        <v>1015</v>
      </c>
      <c r="D784" s="120" t="s">
        <v>6075</v>
      </c>
      <c r="E784" s="119" t="s">
        <v>3433</v>
      </c>
      <c r="F784" s="119" t="s">
        <v>5763</v>
      </c>
      <c r="G784" s="120" t="s">
        <v>1228</v>
      </c>
    </row>
    <row r="785" spans="1:7" ht="21" customHeight="1">
      <c r="A785" s="117" t="s">
        <v>2134</v>
      </c>
      <c r="B785" s="117" t="s">
        <v>4672</v>
      </c>
      <c r="C785" s="120" t="s">
        <v>5810</v>
      </c>
      <c r="D785" s="120" t="s">
        <v>6063</v>
      </c>
      <c r="E785" s="119" t="s">
        <v>3390</v>
      </c>
      <c r="F785" s="119"/>
      <c r="G785" s="120" t="s">
        <v>1141</v>
      </c>
    </row>
    <row r="786" spans="1:7" ht="21" customHeight="1">
      <c r="A786" s="117" t="s">
        <v>2135</v>
      </c>
      <c r="B786" s="117" t="s">
        <v>4673</v>
      </c>
      <c r="C786" s="120" t="s">
        <v>5791</v>
      </c>
      <c r="D786" s="120" t="s">
        <v>8722</v>
      </c>
      <c r="E786" s="119" t="s">
        <v>3375</v>
      </c>
      <c r="F786" s="119"/>
      <c r="G786" s="120" t="s">
        <v>267</v>
      </c>
    </row>
    <row r="787" spans="1:7" ht="21" customHeight="1">
      <c r="A787" s="117" t="s">
        <v>2136</v>
      </c>
      <c r="B787" s="117" t="s">
        <v>4674</v>
      </c>
      <c r="C787" s="120" t="s">
        <v>5791</v>
      </c>
      <c r="D787" s="120" t="s">
        <v>8726</v>
      </c>
      <c r="E787" s="119" t="s">
        <v>3375</v>
      </c>
      <c r="F787" s="119"/>
      <c r="G787" s="120" t="s">
        <v>8765</v>
      </c>
    </row>
    <row r="788" spans="1:7" ht="21" customHeight="1">
      <c r="A788" s="117" t="s">
        <v>2137</v>
      </c>
      <c r="B788" s="117" t="s">
        <v>4675</v>
      </c>
      <c r="C788" s="120" t="s">
        <v>5816</v>
      </c>
      <c r="D788" s="120" t="s">
        <v>7366</v>
      </c>
      <c r="E788" s="119" t="s">
        <v>3400</v>
      </c>
      <c r="F788" s="119" t="s">
        <v>3625</v>
      </c>
      <c r="G788" s="120" t="s">
        <v>380</v>
      </c>
    </row>
    <row r="789" spans="1:7" ht="21" customHeight="1">
      <c r="A789" s="117" t="s">
        <v>2138</v>
      </c>
      <c r="B789" s="117" t="s">
        <v>4676</v>
      </c>
      <c r="C789" s="120" t="s">
        <v>5779</v>
      </c>
      <c r="D789" s="120" t="s">
        <v>10881</v>
      </c>
      <c r="E789" s="119" t="s">
        <v>3341</v>
      </c>
      <c r="F789" s="119" t="s">
        <v>10905</v>
      </c>
      <c r="G789" s="120" t="s">
        <v>8765</v>
      </c>
    </row>
    <row r="790" spans="1:7" ht="21" customHeight="1">
      <c r="A790" s="117" t="s">
        <v>2139</v>
      </c>
      <c r="B790" s="117" t="s">
        <v>4677</v>
      </c>
      <c r="C790" s="120" t="s">
        <v>1015</v>
      </c>
      <c r="D790" s="120" t="s">
        <v>6077</v>
      </c>
      <c r="E790" s="119" t="s">
        <v>3370</v>
      </c>
      <c r="F790" s="119" t="s">
        <v>3606</v>
      </c>
      <c r="G790" s="120" t="s">
        <v>3206</v>
      </c>
    </row>
    <row r="791" spans="1:7" ht="21" customHeight="1">
      <c r="A791" s="117" t="s">
        <v>2140</v>
      </c>
      <c r="B791" s="117" t="s">
        <v>4678</v>
      </c>
      <c r="C791" s="120" t="s">
        <v>9252</v>
      </c>
      <c r="D791" s="120" t="s">
        <v>9253</v>
      </c>
      <c r="E791" s="119" t="s">
        <v>9442</v>
      </c>
      <c r="F791" s="119" t="s">
        <v>3646</v>
      </c>
      <c r="G791" s="120" t="s">
        <v>6457</v>
      </c>
    </row>
    <row r="792" spans="1:7" ht="21" customHeight="1">
      <c r="A792" s="117" t="s">
        <v>2142</v>
      </c>
      <c r="B792" s="117" t="s">
        <v>4680</v>
      </c>
      <c r="C792" s="120" t="s">
        <v>7292</v>
      </c>
      <c r="D792" s="120" t="s">
        <v>7295</v>
      </c>
      <c r="E792" s="119" t="s">
        <v>7439</v>
      </c>
      <c r="F792" s="119" t="s">
        <v>6961</v>
      </c>
      <c r="G792" s="120" t="s">
        <v>1106</v>
      </c>
    </row>
    <row r="793" spans="1:7" ht="21" customHeight="1">
      <c r="A793" s="117" t="s">
        <v>2143</v>
      </c>
      <c r="B793" s="117" t="s">
        <v>4681</v>
      </c>
      <c r="C793" s="120" t="s">
        <v>8869</v>
      </c>
      <c r="D793" s="120" t="s">
        <v>8591</v>
      </c>
      <c r="E793" s="119" t="s">
        <v>8905</v>
      </c>
      <c r="F793" s="119" t="s">
        <v>3626</v>
      </c>
      <c r="G793" s="120" t="s">
        <v>6343</v>
      </c>
    </row>
    <row r="794" spans="1:7" ht="21" customHeight="1">
      <c r="A794" s="117" t="s">
        <v>2144</v>
      </c>
      <c r="B794" s="117" t="s">
        <v>4682</v>
      </c>
      <c r="C794" s="120" t="s">
        <v>10223</v>
      </c>
      <c r="D794" s="120" t="s">
        <v>10832</v>
      </c>
      <c r="E794" s="119" t="s">
        <v>10243</v>
      </c>
      <c r="F794" s="119"/>
      <c r="G794" s="120" t="s">
        <v>10224</v>
      </c>
    </row>
    <row r="795" spans="1:7" ht="21" customHeight="1">
      <c r="A795" s="117" t="s">
        <v>9592</v>
      </c>
      <c r="B795" s="117" t="s">
        <v>4683</v>
      </c>
      <c r="C795" s="120" t="s">
        <v>9233</v>
      </c>
      <c r="D795" s="120" t="s">
        <v>9582</v>
      </c>
      <c r="E795" s="119" t="s">
        <v>3318</v>
      </c>
      <c r="F795" s="119" t="s">
        <v>9593</v>
      </c>
      <c r="G795" s="120" t="s">
        <v>8619</v>
      </c>
    </row>
    <row r="796" spans="1:7" ht="21" customHeight="1">
      <c r="A796" s="117" t="s">
        <v>2145</v>
      </c>
      <c r="B796" s="117" t="s">
        <v>4684</v>
      </c>
      <c r="C796" s="120" t="s">
        <v>10353</v>
      </c>
      <c r="D796" s="120" t="s">
        <v>7260</v>
      </c>
      <c r="E796" s="119" t="s">
        <v>10716</v>
      </c>
      <c r="F796" s="119" t="s">
        <v>3603</v>
      </c>
      <c r="G796" s="120" t="s">
        <v>1118</v>
      </c>
    </row>
    <row r="797" spans="1:7" ht="21" customHeight="1">
      <c r="A797" s="117" t="s">
        <v>2146</v>
      </c>
      <c r="B797" s="117" t="s">
        <v>4685</v>
      </c>
      <c r="C797" s="120" t="s">
        <v>10353</v>
      </c>
      <c r="D797" s="120" t="s">
        <v>6078</v>
      </c>
      <c r="E797" s="119" t="s">
        <v>10716</v>
      </c>
      <c r="F797" s="119" t="s">
        <v>3791</v>
      </c>
      <c r="G797" s="120" t="s">
        <v>7049</v>
      </c>
    </row>
    <row r="798" spans="1:7" ht="21" customHeight="1">
      <c r="A798" s="117" t="s">
        <v>2147</v>
      </c>
      <c r="B798" s="117" t="s">
        <v>4686</v>
      </c>
      <c r="C798" s="120" t="s">
        <v>5841</v>
      </c>
      <c r="D798" s="120" t="s">
        <v>7220</v>
      </c>
      <c r="E798" s="119" t="s">
        <v>3434</v>
      </c>
      <c r="F798" s="119" t="s">
        <v>7440</v>
      </c>
      <c r="G798" s="120" t="s">
        <v>930</v>
      </c>
    </row>
    <row r="799" spans="1:7" ht="21" customHeight="1">
      <c r="A799" s="117" t="s">
        <v>2148</v>
      </c>
      <c r="B799" s="117" t="s">
        <v>4687</v>
      </c>
      <c r="C799" s="120" t="s">
        <v>10350</v>
      </c>
      <c r="D799" s="120" t="s">
        <v>6404</v>
      </c>
      <c r="E799" s="119" t="s">
        <v>10684</v>
      </c>
      <c r="F799" s="119" t="s">
        <v>3713</v>
      </c>
      <c r="G799" s="120" t="s">
        <v>3535</v>
      </c>
    </row>
    <row r="800" spans="1:7" ht="21" customHeight="1">
      <c r="A800" s="117" t="s">
        <v>2149</v>
      </c>
      <c r="B800" s="117" t="s">
        <v>4688</v>
      </c>
      <c r="C800" s="120" t="s">
        <v>3334</v>
      </c>
      <c r="D800" s="120" t="s">
        <v>6079</v>
      </c>
      <c r="E800" s="119" t="s">
        <v>3338</v>
      </c>
      <c r="F800" s="119" t="s">
        <v>3792</v>
      </c>
      <c r="G800" s="120" t="s">
        <v>7262</v>
      </c>
    </row>
    <row r="801" spans="1:7" ht="21" customHeight="1">
      <c r="A801" s="117" t="s">
        <v>2149</v>
      </c>
      <c r="B801" s="117" t="s">
        <v>4688</v>
      </c>
      <c r="C801" s="120" t="s">
        <v>10353</v>
      </c>
      <c r="D801" s="120" t="s">
        <v>6079</v>
      </c>
      <c r="E801" s="119" t="s">
        <v>10716</v>
      </c>
      <c r="F801" s="119" t="s">
        <v>3792</v>
      </c>
      <c r="G801" s="120" t="s">
        <v>7262</v>
      </c>
    </row>
    <row r="802" spans="1:7" ht="21" customHeight="1">
      <c r="A802" s="117" t="s">
        <v>2150</v>
      </c>
      <c r="B802" s="117" t="s">
        <v>4689</v>
      </c>
      <c r="C802" s="120" t="s">
        <v>10353</v>
      </c>
      <c r="D802" s="120" t="s">
        <v>6080</v>
      </c>
      <c r="E802" s="119" t="s">
        <v>10716</v>
      </c>
      <c r="F802" s="119" t="s">
        <v>3675</v>
      </c>
      <c r="G802" s="120" t="s">
        <v>931</v>
      </c>
    </row>
    <row r="803" spans="1:7" ht="21" customHeight="1">
      <c r="A803" s="117" t="s">
        <v>2151</v>
      </c>
      <c r="B803" s="117" t="s">
        <v>4690</v>
      </c>
      <c r="C803" s="120" t="s">
        <v>10353</v>
      </c>
      <c r="D803" s="120" t="s">
        <v>6081</v>
      </c>
      <c r="E803" s="119" t="s">
        <v>10716</v>
      </c>
      <c r="F803" s="119" t="s">
        <v>3629</v>
      </c>
      <c r="G803" s="120" t="s">
        <v>7263</v>
      </c>
    </row>
    <row r="804" spans="1:7" ht="21" customHeight="1">
      <c r="A804" s="117" t="s">
        <v>2152</v>
      </c>
      <c r="B804" s="117" t="s">
        <v>4691</v>
      </c>
      <c r="C804" s="120" t="s">
        <v>10353</v>
      </c>
      <c r="D804" s="120" t="s">
        <v>6082</v>
      </c>
      <c r="E804" s="119" t="s">
        <v>10716</v>
      </c>
      <c r="F804" s="119" t="s">
        <v>3793</v>
      </c>
      <c r="G804" s="120" t="s">
        <v>931</v>
      </c>
    </row>
    <row r="805" spans="1:7" ht="21" customHeight="1">
      <c r="A805" s="117" t="s">
        <v>2153</v>
      </c>
      <c r="B805" s="117" t="s">
        <v>4692</v>
      </c>
      <c r="C805" s="120" t="s">
        <v>10353</v>
      </c>
      <c r="D805" s="120" t="s">
        <v>6083</v>
      </c>
      <c r="E805" s="119" t="s">
        <v>10716</v>
      </c>
      <c r="F805" s="119" t="s">
        <v>3717</v>
      </c>
      <c r="G805" s="120" t="s">
        <v>931</v>
      </c>
    </row>
    <row r="806" spans="1:7" ht="21" customHeight="1">
      <c r="A806" s="117" t="s">
        <v>2154</v>
      </c>
      <c r="B806" s="117" t="s">
        <v>4693</v>
      </c>
      <c r="C806" s="120" t="s">
        <v>7231</v>
      </c>
      <c r="D806" s="120" t="s">
        <v>10287</v>
      </c>
      <c r="E806" s="119" t="s">
        <v>7418</v>
      </c>
      <c r="F806" s="119" t="s">
        <v>3713</v>
      </c>
      <c r="G806" s="120" t="s">
        <v>8619</v>
      </c>
    </row>
    <row r="807" spans="1:7" ht="21" customHeight="1">
      <c r="A807" s="117" t="s">
        <v>2155</v>
      </c>
      <c r="B807" s="117" t="s">
        <v>4694</v>
      </c>
      <c r="C807" s="120" t="s">
        <v>10353</v>
      </c>
      <c r="D807" s="120" t="s">
        <v>6084</v>
      </c>
      <c r="E807" s="119" t="s">
        <v>10716</v>
      </c>
      <c r="F807" s="119" t="s">
        <v>3665</v>
      </c>
      <c r="G807" s="120" t="s">
        <v>931</v>
      </c>
    </row>
    <row r="808" spans="1:7" ht="21" customHeight="1">
      <c r="A808" s="117" t="s">
        <v>2156</v>
      </c>
      <c r="B808" s="117" t="s">
        <v>4695</v>
      </c>
      <c r="C808" s="120" t="s">
        <v>10353</v>
      </c>
      <c r="D808" s="120" t="s">
        <v>6085</v>
      </c>
      <c r="E808" s="119" t="s">
        <v>10716</v>
      </c>
      <c r="F808" s="119" t="s">
        <v>3794</v>
      </c>
      <c r="G808" s="120" t="s">
        <v>1118</v>
      </c>
    </row>
    <row r="809" spans="1:7" ht="21" customHeight="1">
      <c r="A809" s="117" t="s">
        <v>2157</v>
      </c>
      <c r="B809" s="117" t="s">
        <v>4696</v>
      </c>
      <c r="C809" s="120" t="s">
        <v>5824</v>
      </c>
      <c r="D809" s="120" t="s">
        <v>6175</v>
      </c>
      <c r="E809" s="119" t="s">
        <v>3421</v>
      </c>
      <c r="F809" s="119"/>
      <c r="G809" s="120" t="s">
        <v>6903</v>
      </c>
    </row>
    <row r="810" spans="1:7" ht="21" customHeight="1">
      <c r="A810" s="117" t="s">
        <v>2158</v>
      </c>
      <c r="B810" s="117" t="s">
        <v>4697</v>
      </c>
      <c r="C810" s="120" t="s">
        <v>7341</v>
      </c>
      <c r="D810" s="120" t="s">
        <v>6086</v>
      </c>
      <c r="E810" s="119" t="s">
        <v>7430</v>
      </c>
      <c r="F810" s="119" t="s">
        <v>3613</v>
      </c>
      <c r="G810" s="120" t="s">
        <v>10383</v>
      </c>
    </row>
    <row r="811" spans="1:7" ht="21" customHeight="1">
      <c r="A811" s="117" t="s">
        <v>2159</v>
      </c>
      <c r="B811" s="117" t="s">
        <v>4698</v>
      </c>
      <c r="C811" s="120" t="s">
        <v>1014</v>
      </c>
      <c r="D811" s="120" t="s">
        <v>10870</v>
      </c>
      <c r="E811" s="119" t="s">
        <v>3342</v>
      </c>
      <c r="F811" s="119" t="s">
        <v>3719</v>
      </c>
      <c r="G811" s="120" t="s">
        <v>10871</v>
      </c>
    </row>
    <row r="812" spans="1:7" ht="21" customHeight="1">
      <c r="A812" s="117" t="s">
        <v>2160</v>
      </c>
      <c r="B812" s="117" t="s">
        <v>4699</v>
      </c>
      <c r="C812" s="120" t="s">
        <v>9028</v>
      </c>
      <c r="D812" s="120" t="s">
        <v>10319</v>
      </c>
      <c r="E812" s="119" t="s">
        <v>8905</v>
      </c>
      <c r="F812" s="119" t="s">
        <v>3719</v>
      </c>
      <c r="G812" s="120" t="s">
        <v>6343</v>
      </c>
    </row>
    <row r="813" spans="1:7" ht="21" customHeight="1">
      <c r="A813" s="117" t="s">
        <v>2161</v>
      </c>
      <c r="B813" s="117" t="s">
        <v>4700</v>
      </c>
      <c r="C813" s="120" t="s">
        <v>5774</v>
      </c>
      <c r="D813" s="120" t="s">
        <v>6212</v>
      </c>
      <c r="E813" s="119" t="s">
        <v>7441</v>
      </c>
      <c r="F813" s="119"/>
      <c r="G813" s="120" t="s">
        <v>1163</v>
      </c>
    </row>
    <row r="814" spans="1:7" ht="21" customHeight="1">
      <c r="A814" s="117" t="s">
        <v>2162</v>
      </c>
      <c r="B814" s="117" t="s">
        <v>4701</v>
      </c>
      <c r="C814" s="120" t="s">
        <v>7344</v>
      </c>
      <c r="D814" s="120" t="s">
        <v>6364</v>
      </c>
      <c r="E814" s="119" t="s">
        <v>7419</v>
      </c>
      <c r="F814" s="119" t="s">
        <v>6376</v>
      </c>
      <c r="G814" s="120" t="s">
        <v>6983</v>
      </c>
    </row>
    <row r="815" spans="1:7" ht="21" customHeight="1">
      <c r="A815" s="117" t="s">
        <v>2163</v>
      </c>
      <c r="B815" s="117" t="s">
        <v>4702</v>
      </c>
      <c r="C815" s="120" t="s">
        <v>1014</v>
      </c>
      <c r="D815" s="120" t="s">
        <v>7545</v>
      </c>
      <c r="E815" s="119" t="s">
        <v>3342</v>
      </c>
      <c r="F815" s="119" t="s">
        <v>7559</v>
      </c>
      <c r="G815" s="120" t="s">
        <v>1103</v>
      </c>
    </row>
    <row r="816" spans="1:7" ht="21" customHeight="1">
      <c r="A816" s="117" t="s">
        <v>2164</v>
      </c>
      <c r="B816" s="117" t="s">
        <v>4703</v>
      </c>
      <c r="C816" s="120" t="s">
        <v>8877</v>
      </c>
      <c r="D816" s="120" t="s">
        <v>6087</v>
      </c>
      <c r="E816" s="119" t="s">
        <v>8914</v>
      </c>
      <c r="F816" s="119"/>
      <c r="G816" s="120" t="s">
        <v>1161</v>
      </c>
    </row>
    <row r="817" spans="1:7" ht="21" customHeight="1">
      <c r="A817" s="117" t="s">
        <v>2165</v>
      </c>
      <c r="B817" s="117" t="s">
        <v>4704</v>
      </c>
      <c r="C817" s="120" t="s">
        <v>5842</v>
      </c>
      <c r="D817" s="120" t="s">
        <v>6042</v>
      </c>
      <c r="E817" s="119" t="s">
        <v>3411</v>
      </c>
      <c r="F817" s="119"/>
      <c r="G817" s="120" t="s">
        <v>1158</v>
      </c>
    </row>
    <row r="818" spans="1:7" ht="21" customHeight="1">
      <c r="A818" s="117" t="s">
        <v>2165</v>
      </c>
      <c r="B818" s="117" t="s">
        <v>4704</v>
      </c>
      <c r="C818" s="120" t="s">
        <v>1005</v>
      </c>
      <c r="D818" s="120" t="s">
        <v>6088</v>
      </c>
      <c r="E818" s="119" t="s">
        <v>7442</v>
      </c>
      <c r="F818" s="119"/>
      <c r="G818" s="120" t="s">
        <v>1158</v>
      </c>
    </row>
    <row r="819" spans="1:7" ht="21" customHeight="1">
      <c r="A819" s="117" t="s">
        <v>2166</v>
      </c>
      <c r="B819" s="117" t="s">
        <v>4705</v>
      </c>
      <c r="C819" s="120" t="s">
        <v>1005</v>
      </c>
      <c r="D819" s="120" t="s">
        <v>8985</v>
      </c>
      <c r="E819" s="119" t="s">
        <v>3358</v>
      </c>
      <c r="F819" s="119" t="s">
        <v>3684</v>
      </c>
      <c r="G819" s="120" t="s">
        <v>462</v>
      </c>
    </row>
    <row r="820" spans="1:7" ht="21" customHeight="1">
      <c r="A820" s="117" t="s">
        <v>2167</v>
      </c>
      <c r="B820" s="117" t="s">
        <v>4706</v>
      </c>
      <c r="C820" s="120" t="s">
        <v>5843</v>
      </c>
      <c r="D820" s="120" t="s">
        <v>6089</v>
      </c>
      <c r="E820" s="119" t="s">
        <v>3436</v>
      </c>
      <c r="F820" s="119" t="s">
        <v>3776</v>
      </c>
      <c r="G820" s="120" t="s">
        <v>323</v>
      </c>
    </row>
    <row r="821" spans="1:7" ht="21" customHeight="1">
      <c r="A821" s="117" t="s">
        <v>2168</v>
      </c>
      <c r="B821" s="117" t="s">
        <v>4707</v>
      </c>
      <c r="C821" s="120" t="s">
        <v>7231</v>
      </c>
      <c r="D821" s="120" t="s">
        <v>6090</v>
      </c>
      <c r="E821" s="119" t="s">
        <v>7418</v>
      </c>
      <c r="F821" s="119" t="s">
        <v>3732</v>
      </c>
      <c r="G821" s="120" t="s">
        <v>8623</v>
      </c>
    </row>
    <row r="822" spans="1:7" ht="21" customHeight="1">
      <c r="A822" s="117" t="s">
        <v>2169</v>
      </c>
      <c r="B822" s="117" t="s">
        <v>4708</v>
      </c>
      <c r="C822" s="120" t="s">
        <v>999</v>
      </c>
      <c r="D822" s="120" t="s">
        <v>10373</v>
      </c>
      <c r="E822" s="119" t="s">
        <v>3207</v>
      </c>
      <c r="F822" s="119" t="s">
        <v>3593</v>
      </c>
      <c r="G822" s="120" t="s">
        <v>8619</v>
      </c>
    </row>
    <row r="823" spans="1:7" ht="21" customHeight="1">
      <c r="A823" s="117" t="s">
        <v>2170</v>
      </c>
      <c r="B823" s="117" t="s">
        <v>4709</v>
      </c>
      <c r="C823" s="120" t="s">
        <v>999</v>
      </c>
      <c r="D823" s="120" t="s">
        <v>7470</v>
      </c>
      <c r="E823" s="119" t="s">
        <v>3207</v>
      </c>
      <c r="F823" s="119" t="s">
        <v>3645</v>
      </c>
      <c r="G823" s="120" t="s">
        <v>268</v>
      </c>
    </row>
    <row r="824" spans="1:7" ht="21" customHeight="1">
      <c r="A824" s="117" t="s">
        <v>2171</v>
      </c>
      <c r="B824" s="117" t="s">
        <v>4710</v>
      </c>
      <c r="C824" s="120" t="s">
        <v>999</v>
      </c>
      <c r="D824" s="120" t="s">
        <v>8951</v>
      </c>
      <c r="E824" s="119" t="s">
        <v>3207</v>
      </c>
      <c r="F824" s="119" t="s">
        <v>8952</v>
      </c>
      <c r="G824" s="120" t="s">
        <v>6339</v>
      </c>
    </row>
    <row r="825" spans="1:7" ht="21" customHeight="1">
      <c r="A825" s="117" t="s">
        <v>2172</v>
      </c>
      <c r="B825" s="117" t="s">
        <v>4711</v>
      </c>
      <c r="C825" s="120" t="s">
        <v>9028</v>
      </c>
      <c r="D825" s="120" t="s">
        <v>9198</v>
      </c>
      <c r="E825" s="119" t="s">
        <v>8905</v>
      </c>
      <c r="F825" s="119" t="s">
        <v>9443</v>
      </c>
      <c r="G825" s="120" t="s">
        <v>10250</v>
      </c>
    </row>
    <row r="826" spans="1:7" ht="21" customHeight="1">
      <c r="A826" s="117" t="s">
        <v>2173</v>
      </c>
      <c r="B826" s="117" t="s">
        <v>4712</v>
      </c>
      <c r="C826" s="120" t="s">
        <v>5772</v>
      </c>
      <c r="D826" s="120" t="s">
        <v>7161</v>
      </c>
      <c r="E826" s="119" t="s">
        <v>7078</v>
      </c>
      <c r="F826" s="119" t="s">
        <v>3679</v>
      </c>
      <c r="G826" s="120" t="s">
        <v>3540</v>
      </c>
    </row>
    <row r="827" spans="1:7" ht="21" customHeight="1">
      <c r="A827" s="117" t="s">
        <v>2174</v>
      </c>
      <c r="B827" s="117" t="s">
        <v>4713</v>
      </c>
      <c r="C827" s="120" t="s">
        <v>984</v>
      </c>
      <c r="D827" s="120" t="s">
        <v>6091</v>
      </c>
      <c r="E827" s="119" t="s">
        <v>1120</v>
      </c>
      <c r="F827" s="119" t="s">
        <v>3668</v>
      </c>
      <c r="G827" s="120" t="s">
        <v>6343</v>
      </c>
    </row>
    <row r="828" spans="1:7" ht="21" customHeight="1">
      <c r="A828" s="117" t="s">
        <v>2175</v>
      </c>
      <c r="B828" s="117" t="s">
        <v>4714</v>
      </c>
      <c r="C828" s="120" t="s">
        <v>5785</v>
      </c>
      <c r="D828" s="120" t="s">
        <v>6092</v>
      </c>
      <c r="E828" s="119" t="s">
        <v>3327</v>
      </c>
      <c r="F828" s="119" t="s">
        <v>3789</v>
      </c>
      <c r="G828" s="120" t="s">
        <v>267</v>
      </c>
    </row>
    <row r="829" spans="1:7" ht="21" customHeight="1">
      <c r="A829" s="117" t="s">
        <v>2176</v>
      </c>
      <c r="B829" s="117" t="s">
        <v>4715</v>
      </c>
      <c r="C829" s="120" t="s">
        <v>997</v>
      </c>
      <c r="D829" s="120" t="s">
        <v>10306</v>
      </c>
      <c r="E829" s="119" t="s">
        <v>1249</v>
      </c>
      <c r="F829" s="119" t="s">
        <v>3738</v>
      </c>
      <c r="G829" s="120" t="s">
        <v>8619</v>
      </c>
    </row>
    <row r="830" spans="1:7" ht="21" customHeight="1">
      <c r="A830" s="117" t="s">
        <v>2177</v>
      </c>
      <c r="B830" s="117" t="s">
        <v>4716</v>
      </c>
      <c r="C830" s="120" t="s">
        <v>1007</v>
      </c>
      <c r="D830" s="120" t="s">
        <v>6463</v>
      </c>
      <c r="E830" s="119" t="s">
        <v>3357</v>
      </c>
      <c r="F830" s="119" t="s">
        <v>6491</v>
      </c>
      <c r="G830" s="120" t="s">
        <v>6464</v>
      </c>
    </row>
    <row r="831" spans="1:7" ht="21" customHeight="1">
      <c r="A831" s="117" t="s">
        <v>2178</v>
      </c>
      <c r="B831" s="117" t="s">
        <v>4717</v>
      </c>
      <c r="C831" s="120" t="s">
        <v>996</v>
      </c>
      <c r="D831" s="120" t="s">
        <v>6947</v>
      </c>
      <c r="E831" s="119" t="s">
        <v>3330</v>
      </c>
      <c r="F831" s="119" t="s">
        <v>6975</v>
      </c>
      <c r="G831" s="120" t="s">
        <v>8621</v>
      </c>
    </row>
    <row r="832" spans="1:7" ht="21" customHeight="1">
      <c r="A832" s="117" t="s">
        <v>2179</v>
      </c>
      <c r="B832" s="117" t="s">
        <v>4718</v>
      </c>
      <c r="C832" s="120" t="s">
        <v>7522</v>
      </c>
      <c r="D832" s="120" t="s">
        <v>7523</v>
      </c>
      <c r="E832" s="119" t="s">
        <v>3318</v>
      </c>
      <c r="F832" s="119" t="s">
        <v>3638</v>
      </c>
      <c r="G832" s="120" t="s">
        <v>8619</v>
      </c>
    </row>
    <row r="833" spans="1:7" ht="21" customHeight="1">
      <c r="A833" s="117" t="s">
        <v>2180</v>
      </c>
      <c r="B833" s="117" t="s">
        <v>4719</v>
      </c>
      <c r="C833" s="120" t="s">
        <v>993</v>
      </c>
      <c r="D833" s="120" t="s">
        <v>8563</v>
      </c>
      <c r="E833" s="119" t="s">
        <v>3317</v>
      </c>
      <c r="F833" s="119" t="s">
        <v>8564</v>
      </c>
      <c r="G833" s="120" t="s">
        <v>8619</v>
      </c>
    </row>
    <row r="834" spans="1:7" ht="21" customHeight="1">
      <c r="A834" s="117" t="s">
        <v>2181</v>
      </c>
      <c r="B834" s="117" t="s">
        <v>4720</v>
      </c>
      <c r="C834" s="120" t="s">
        <v>10353</v>
      </c>
      <c r="D834" s="120" t="s">
        <v>9216</v>
      </c>
      <c r="E834" s="119" t="s">
        <v>10716</v>
      </c>
      <c r="F834" s="119" t="s">
        <v>3624</v>
      </c>
      <c r="G834" s="120" t="s">
        <v>931</v>
      </c>
    </row>
    <row r="835" spans="1:7" ht="21" customHeight="1">
      <c r="A835" s="117" t="s">
        <v>2182</v>
      </c>
      <c r="B835" s="117" t="s">
        <v>4721</v>
      </c>
      <c r="C835" s="120" t="s">
        <v>1001</v>
      </c>
      <c r="D835" s="120" t="s">
        <v>1123</v>
      </c>
      <c r="E835" s="119" t="s">
        <v>1253</v>
      </c>
      <c r="F835" s="119" t="s">
        <v>3752</v>
      </c>
      <c r="G835" s="120" t="s">
        <v>1110</v>
      </c>
    </row>
    <row r="836" spans="1:7" ht="21" customHeight="1">
      <c r="A836" s="117" t="s">
        <v>2183</v>
      </c>
      <c r="B836" s="117" t="s">
        <v>4722</v>
      </c>
      <c r="C836" s="120" t="s">
        <v>9543</v>
      </c>
      <c r="D836" s="120" t="s">
        <v>9544</v>
      </c>
      <c r="E836" s="119" t="s">
        <v>3351</v>
      </c>
      <c r="F836" s="119" t="s">
        <v>9554</v>
      </c>
      <c r="G836" s="120" t="s">
        <v>1160</v>
      </c>
    </row>
    <row r="837" spans="1:7" ht="21" customHeight="1">
      <c r="A837" s="117" t="s">
        <v>2184</v>
      </c>
      <c r="B837" s="117" t="s">
        <v>4723</v>
      </c>
      <c r="C837" s="120" t="s">
        <v>1007</v>
      </c>
      <c r="D837" s="120" t="s">
        <v>6093</v>
      </c>
      <c r="E837" s="119" t="s">
        <v>3357</v>
      </c>
      <c r="F837" s="119" t="s">
        <v>3625</v>
      </c>
      <c r="G837" s="120" t="s">
        <v>1112</v>
      </c>
    </row>
    <row r="838" spans="1:7" ht="21" customHeight="1">
      <c r="A838" s="117" t="s">
        <v>2185</v>
      </c>
      <c r="B838" s="117" t="s">
        <v>4724</v>
      </c>
      <c r="C838" s="120" t="s">
        <v>1007</v>
      </c>
      <c r="D838" s="120" t="s">
        <v>6094</v>
      </c>
      <c r="E838" s="119" t="s">
        <v>3357</v>
      </c>
      <c r="F838" s="119" t="s">
        <v>3625</v>
      </c>
      <c r="G838" s="120" t="s">
        <v>1112</v>
      </c>
    </row>
    <row r="839" spans="1:7" ht="21" customHeight="1">
      <c r="A839" s="117" t="s">
        <v>2186</v>
      </c>
      <c r="B839" s="117" t="s">
        <v>4725</v>
      </c>
      <c r="C839" s="120" t="s">
        <v>5780</v>
      </c>
      <c r="D839" s="120" t="s">
        <v>6340</v>
      </c>
      <c r="E839" s="119" t="s">
        <v>1252</v>
      </c>
      <c r="F839" s="119" t="s">
        <v>3611</v>
      </c>
      <c r="G839" s="120" t="s">
        <v>1170</v>
      </c>
    </row>
    <row r="840" spans="1:7" ht="21" customHeight="1">
      <c r="A840" s="117" t="s">
        <v>2187</v>
      </c>
      <c r="B840" s="117" t="s">
        <v>4726</v>
      </c>
      <c r="C840" s="120" t="s">
        <v>8779</v>
      </c>
      <c r="D840" s="120" t="s">
        <v>8782</v>
      </c>
      <c r="E840" s="119" t="s">
        <v>8863</v>
      </c>
      <c r="F840" s="119" t="s">
        <v>8790</v>
      </c>
      <c r="G840" s="120" t="s">
        <v>8796</v>
      </c>
    </row>
    <row r="841" spans="1:7" ht="21" customHeight="1">
      <c r="A841" s="117" t="s">
        <v>2188</v>
      </c>
      <c r="B841" s="117" t="s">
        <v>4727</v>
      </c>
      <c r="C841" s="120" t="s">
        <v>990</v>
      </c>
      <c r="D841" s="120" t="s">
        <v>6095</v>
      </c>
      <c r="E841" s="119" t="s">
        <v>3331</v>
      </c>
      <c r="F841" s="119" t="s">
        <v>3590</v>
      </c>
      <c r="G841" s="120" t="s">
        <v>336</v>
      </c>
    </row>
    <row r="842" spans="1:7" ht="21" customHeight="1">
      <c r="A842" s="117" t="s">
        <v>2189</v>
      </c>
      <c r="B842" s="117" t="s">
        <v>4728</v>
      </c>
      <c r="C842" s="120" t="s">
        <v>5824</v>
      </c>
      <c r="D842" s="120" t="s">
        <v>6096</v>
      </c>
      <c r="E842" s="119" t="s">
        <v>3410</v>
      </c>
      <c r="F842" s="119"/>
      <c r="G842" s="120" t="s">
        <v>3197</v>
      </c>
    </row>
    <row r="843" spans="1:7" ht="21" customHeight="1">
      <c r="A843" s="117" t="s">
        <v>2190</v>
      </c>
      <c r="B843" s="117" t="s">
        <v>4729</v>
      </c>
      <c r="C843" s="120" t="s">
        <v>5784</v>
      </c>
      <c r="D843" s="120" t="s">
        <v>5968</v>
      </c>
      <c r="E843" s="119" t="s">
        <v>3354</v>
      </c>
      <c r="F843" s="119"/>
      <c r="G843" s="120" t="s">
        <v>6500</v>
      </c>
    </row>
    <row r="844" spans="1:7" ht="21" customHeight="1">
      <c r="A844" s="117" t="s">
        <v>2191</v>
      </c>
      <c r="B844" s="117" t="s">
        <v>4730</v>
      </c>
      <c r="C844" s="120" t="s">
        <v>5770</v>
      </c>
      <c r="D844" s="120" t="s">
        <v>9598</v>
      </c>
      <c r="E844" s="119" t="s">
        <v>1264</v>
      </c>
      <c r="F844" s="119" t="s">
        <v>10167</v>
      </c>
      <c r="G844" s="120" t="s">
        <v>267</v>
      </c>
    </row>
    <row r="845" spans="1:7" ht="21" customHeight="1">
      <c r="A845" s="117" t="s">
        <v>2192</v>
      </c>
      <c r="B845" s="117" t="s">
        <v>4731</v>
      </c>
      <c r="C845" s="120" t="s">
        <v>6332</v>
      </c>
      <c r="D845" s="120" t="s">
        <v>10850</v>
      </c>
      <c r="E845" s="119" t="s">
        <v>6367</v>
      </c>
      <c r="F845" s="119" t="s">
        <v>10838</v>
      </c>
      <c r="G845" s="120" t="s">
        <v>1146</v>
      </c>
    </row>
    <row r="846" spans="1:7" ht="21" customHeight="1">
      <c r="A846" s="117" t="s">
        <v>2193</v>
      </c>
      <c r="B846" s="117" t="s">
        <v>4732</v>
      </c>
      <c r="C846" s="120" t="s">
        <v>7086</v>
      </c>
      <c r="D846" s="120" t="s">
        <v>9542</v>
      </c>
      <c r="E846" s="119" t="s">
        <v>3315</v>
      </c>
      <c r="F846" s="119" t="s">
        <v>3585</v>
      </c>
      <c r="G846" s="120" t="s">
        <v>1146</v>
      </c>
    </row>
    <row r="847" spans="1:7" ht="21" customHeight="1">
      <c r="A847" s="117" t="s">
        <v>2194</v>
      </c>
      <c r="B847" s="117" t="s">
        <v>4733</v>
      </c>
      <c r="C847" s="120" t="s">
        <v>9045</v>
      </c>
      <c r="D847" s="120" t="s">
        <v>9037</v>
      </c>
      <c r="E847" s="119" t="s">
        <v>9046</v>
      </c>
      <c r="F847" s="119" t="s">
        <v>9047</v>
      </c>
      <c r="G847" s="120" t="s">
        <v>9040</v>
      </c>
    </row>
    <row r="848" spans="1:7" ht="21" customHeight="1">
      <c r="A848" s="117" t="s">
        <v>2195</v>
      </c>
      <c r="B848" s="117" t="s">
        <v>4734</v>
      </c>
      <c r="C848" s="120" t="s">
        <v>997</v>
      </c>
      <c r="D848" s="120" t="s">
        <v>6097</v>
      </c>
      <c r="E848" s="119" t="s">
        <v>1249</v>
      </c>
      <c r="F848" s="119" t="s">
        <v>3728</v>
      </c>
      <c r="G848" s="120" t="s">
        <v>1159</v>
      </c>
    </row>
    <row r="849" spans="1:7" ht="21" customHeight="1">
      <c r="A849" s="117" t="s">
        <v>2196</v>
      </c>
      <c r="B849" s="117" t="s">
        <v>4735</v>
      </c>
      <c r="C849" s="120" t="s">
        <v>10350</v>
      </c>
      <c r="D849" s="120" t="s">
        <v>7551</v>
      </c>
      <c r="E849" s="119" t="s">
        <v>10684</v>
      </c>
      <c r="F849" s="119" t="s">
        <v>7560</v>
      </c>
      <c r="G849" s="120" t="s">
        <v>1180</v>
      </c>
    </row>
    <row r="850" spans="1:7" ht="21" customHeight="1">
      <c r="A850" s="117" t="s">
        <v>2198</v>
      </c>
      <c r="B850" s="117" t="s">
        <v>4736</v>
      </c>
      <c r="C850" s="120" t="s">
        <v>5780</v>
      </c>
      <c r="D850" s="120" t="s">
        <v>6098</v>
      </c>
      <c r="E850" s="119" t="s">
        <v>1252</v>
      </c>
      <c r="F850" s="119" t="s">
        <v>3600</v>
      </c>
      <c r="G850" s="120" t="s">
        <v>1160</v>
      </c>
    </row>
    <row r="851" spans="1:7" ht="21" customHeight="1">
      <c r="A851" s="117" t="s">
        <v>2199</v>
      </c>
      <c r="B851" s="117" t="s">
        <v>4737</v>
      </c>
      <c r="C851" s="120" t="s">
        <v>5844</v>
      </c>
      <c r="D851" s="120" t="s">
        <v>7293</v>
      </c>
      <c r="E851" s="119" t="s">
        <v>7443</v>
      </c>
      <c r="F851" s="119" t="s">
        <v>6492</v>
      </c>
      <c r="G851" s="120" t="s">
        <v>3196</v>
      </c>
    </row>
    <row r="852" spans="1:7" ht="21" customHeight="1">
      <c r="A852" s="117" t="s">
        <v>2200</v>
      </c>
      <c r="B852" s="117" t="s">
        <v>4738</v>
      </c>
      <c r="C852" s="120" t="s">
        <v>9494</v>
      </c>
      <c r="D852" s="120" t="s">
        <v>9265</v>
      </c>
      <c r="E852" s="119" t="s">
        <v>9421</v>
      </c>
      <c r="F852" s="119" t="s">
        <v>7467</v>
      </c>
      <c r="G852" s="120" t="s">
        <v>8917</v>
      </c>
    </row>
    <row r="853" spans="1:7" ht="21" customHeight="1">
      <c r="A853" s="117" t="s">
        <v>2201</v>
      </c>
      <c r="B853" s="117" t="s">
        <v>4739</v>
      </c>
      <c r="C853" s="120" t="s">
        <v>984</v>
      </c>
      <c r="D853" s="120" t="s">
        <v>7279</v>
      </c>
      <c r="E853" s="119" t="s">
        <v>1120</v>
      </c>
      <c r="F853" s="119" t="s">
        <v>3628</v>
      </c>
      <c r="G853" s="120" t="s">
        <v>1146</v>
      </c>
    </row>
    <row r="854" spans="1:7" ht="21" customHeight="1">
      <c r="A854" s="117" t="s">
        <v>2202</v>
      </c>
      <c r="B854" s="117" t="s">
        <v>4740</v>
      </c>
      <c r="C854" s="120" t="s">
        <v>1016</v>
      </c>
      <c r="D854" s="120" t="s">
        <v>10389</v>
      </c>
      <c r="E854" s="119" t="s">
        <v>3365</v>
      </c>
      <c r="F854" s="119" t="s">
        <v>7479</v>
      </c>
      <c r="G854" s="120" t="s">
        <v>10390</v>
      </c>
    </row>
    <row r="855" spans="1:7" ht="21" customHeight="1">
      <c r="A855" s="117" t="s">
        <v>2203</v>
      </c>
      <c r="B855" s="117" t="s">
        <v>4741</v>
      </c>
      <c r="C855" s="120" t="s">
        <v>1002</v>
      </c>
      <c r="D855" s="120" t="s">
        <v>10484</v>
      </c>
      <c r="E855" s="119" t="s">
        <v>3353</v>
      </c>
      <c r="F855" s="119" t="s">
        <v>3611</v>
      </c>
      <c r="G855" s="120" t="s">
        <v>1159</v>
      </c>
    </row>
    <row r="856" spans="1:7" ht="21" customHeight="1">
      <c r="A856" s="117" t="s">
        <v>2204</v>
      </c>
      <c r="B856" s="117" t="s">
        <v>4742</v>
      </c>
      <c r="C856" s="120" t="s">
        <v>984</v>
      </c>
      <c r="D856" s="120" t="s">
        <v>6100</v>
      </c>
      <c r="E856" s="119" t="s">
        <v>1120</v>
      </c>
      <c r="F856" s="119" t="s">
        <v>3621</v>
      </c>
      <c r="G856" s="120" t="s">
        <v>7247</v>
      </c>
    </row>
    <row r="857" spans="1:7" ht="21" customHeight="1">
      <c r="A857" s="117" t="s">
        <v>2205</v>
      </c>
      <c r="B857" s="117" t="s">
        <v>4743</v>
      </c>
      <c r="C857" s="120" t="s">
        <v>998</v>
      </c>
      <c r="D857" s="120" t="s">
        <v>6101</v>
      </c>
      <c r="E857" s="119" t="s">
        <v>3329</v>
      </c>
      <c r="F857" s="119" t="s">
        <v>3736</v>
      </c>
      <c r="G857" s="120" t="s">
        <v>10502</v>
      </c>
    </row>
    <row r="858" spans="1:7" ht="21" customHeight="1">
      <c r="A858" s="117" t="s">
        <v>7061</v>
      </c>
      <c r="B858" s="117" t="s">
        <v>4745</v>
      </c>
      <c r="C858" s="120" t="s">
        <v>5815</v>
      </c>
      <c r="D858" s="120" t="s">
        <v>8936</v>
      </c>
      <c r="E858" s="119" t="s">
        <v>7081</v>
      </c>
      <c r="F858" s="119"/>
      <c r="G858" s="120" t="s">
        <v>6468</v>
      </c>
    </row>
    <row r="859" spans="1:7" ht="21" customHeight="1">
      <c r="A859" s="117" t="s">
        <v>2208</v>
      </c>
      <c r="B859" s="117" t="s">
        <v>4747</v>
      </c>
      <c r="C859" s="120" t="s">
        <v>10223</v>
      </c>
      <c r="D859" s="120" t="s">
        <v>10843</v>
      </c>
      <c r="E859" s="119" t="s">
        <v>10243</v>
      </c>
      <c r="F859" s="119"/>
      <c r="G859" s="120" t="s">
        <v>10224</v>
      </c>
    </row>
    <row r="860" spans="1:7" ht="21" customHeight="1">
      <c r="A860" s="117" t="s">
        <v>2210</v>
      </c>
      <c r="B860" s="117" t="s">
        <v>4749</v>
      </c>
      <c r="C860" s="120" t="s">
        <v>5770</v>
      </c>
      <c r="D860" s="120" t="s">
        <v>8966</v>
      </c>
      <c r="E860" s="119" t="s">
        <v>1264</v>
      </c>
      <c r="F860" s="119" t="s">
        <v>3679</v>
      </c>
      <c r="G860" s="120" t="s">
        <v>1265</v>
      </c>
    </row>
    <row r="861" spans="1:7" ht="21" customHeight="1">
      <c r="A861" s="117" t="s">
        <v>2211</v>
      </c>
      <c r="B861" s="117" t="s">
        <v>4750</v>
      </c>
      <c r="C861" s="120" t="s">
        <v>992</v>
      </c>
      <c r="D861" s="120" t="s">
        <v>6102</v>
      </c>
      <c r="E861" s="119" t="s">
        <v>3323</v>
      </c>
      <c r="F861" s="119" t="s">
        <v>3706</v>
      </c>
      <c r="G861" s="120" t="s">
        <v>8620</v>
      </c>
    </row>
    <row r="862" spans="1:7" ht="21" customHeight="1">
      <c r="A862" s="117" t="s">
        <v>6249</v>
      </c>
      <c r="B862" s="117" t="s">
        <v>6312</v>
      </c>
      <c r="C862" s="120" t="s">
        <v>1001</v>
      </c>
      <c r="D862" s="120" t="s">
        <v>7241</v>
      </c>
      <c r="E862" s="119" t="s">
        <v>1253</v>
      </c>
      <c r="F862" s="119" t="s">
        <v>7242</v>
      </c>
      <c r="G862" s="120" t="s">
        <v>1159</v>
      </c>
    </row>
    <row r="863" spans="1:7" ht="21" customHeight="1">
      <c r="A863" s="117" t="s">
        <v>6254</v>
      </c>
      <c r="B863" s="117" t="s">
        <v>6317</v>
      </c>
      <c r="C863" s="120" t="s">
        <v>6507</v>
      </c>
      <c r="D863" s="120" t="s">
        <v>6345</v>
      </c>
      <c r="E863" s="119" t="s">
        <v>3353</v>
      </c>
      <c r="F863" s="119" t="s">
        <v>3603</v>
      </c>
      <c r="G863" s="120" t="s">
        <v>2214</v>
      </c>
    </row>
    <row r="864" spans="1:7" ht="21" customHeight="1">
      <c r="A864" s="117" t="s">
        <v>6252</v>
      </c>
      <c r="B864" s="117" t="s">
        <v>6315</v>
      </c>
      <c r="C864" s="120" t="s">
        <v>6377</v>
      </c>
      <c r="D864" s="120" t="s">
        <v>6357</v>
      </c>
      <c r="E864" s="119" t="s">
        <v>7085</v>
      </c>
      <c r="F864" s="119" t="s">
        <v>6378</v>
      </c>
      <c r="G864" s="120" t="s">
        <v>1107</v>
      </c>
    </row>
    <row r="865" spans="1:7" ht="21" customHeight="1">
      <c r="A865" s="117" t="s">
        <v>6251</v>
      </c>
      <c r="B865" s="117" t="s">
        <v>6314</v>
      </c>
      <c r="C865" s="120" t="s">
        <v>6392</v>
      </c>
      <c r="D865" s="120" t="s">
        <v>6388</v>
      </c>
      <c r="E865" s="119" t="s">
        <v>6389</v>
      </c>
      <c r="F865" s="119" t="s">
        <v>3635</v>
      </c>
      <c r="G865" s="120" t="s">
        <v>6389</v>
      </c>
    </row>
    <row r="866" spans="1:7" ht="21" customHeight="1">
      <c r="A866" s="117" t="s">
        <v>3226</v>
      </c>
      <c r="B866" s="117" t="s">
        <v>4751</v>
      </c>
      <c r="C866" s="120" t="s">
        <v>5822</v>
      </c>
      <c r="D866" s="120" t="s">
        <v>6103</v>
      </c>
      <c r="E866" s="119" t="s">
        <v>3407</v>
      </c>
      <c r="F866" s="119" t="s">
        <v>3591</v>
      </c>
      <c r="G866" s="120" t="s">
        <v>1323</v>
      </c>
    </row>
    <row r="867" spans="1:7" ht="21" customHeight="1">
      <c r="A867" s="117" t="s">
        <v>3227</v>
      </c>
      <c r="B867" s="117" t="s">
        <v>4752</v>
      </c>
      <c r="C867" s="120" t="s">
        <v>5770</v>
      </c>
      <c r="D867" s="120" t="s">
        <v>8593</v>
      </c>
      <c r="E867" s="119" t="s">
        <v>1264</v>
      </c>
      <c r="F867" s="119" t="s">
        <v>3589</v>
      </c>
      <c r="G867" s="120" t="s">
        <v>1265</v>
      </c>
    </row>
    <row r="868" spans="1:7" ht="21" customHeight="1">
      <c r="A868" s="121" t="s">
        <v>3228</v>
      </c>
      <c r="B868" s="117" t="s">
        <v>4753</v>
      </c>
      <c r="C868" s="120" t="s">
        <v>5770</v>
      </c>
      <c r="D868" s="120" t="s">
        <v>6104</v>
      </c>
      <c r="E868" s="119" t="s">
        <v>1264</v>
      </c>
      <c r="F868" s="119" t="s">
        <v>3800</v>
      </c>
      <c r="G868" s="120" t="s">
        <v>1265</v>
      </c>
    </row>
    <row r="869" spans="1:7" ht="21" customHeight="1">
      <c r="A869" s="121" t="s">
        <v>3229</v>
      </c>
      <c r="B869" s="117" t="s">
        <v>4754</v>
      </c>
      <c r="C869" s="120" t="s">
        <v>5770</v>
      </c>
      <c r="D869" s="120" t="s">
        <v>8969</v>
      </c>
      <c r="E869" s="119" t="s">
        <v>1264</v>
      </c>
      <c r="F869" s="119" t="s">
        <v>8980</v>
      </c>
      <c r="G869" s="120" t="s">
        <v>8765</v>
      </c>
    </row>
    <row r="870" spans="1:7" ht="21" customHeight="1">
      <c r="A870" s="121" t="s">
        <v>6398</v>
      </c>
      <c r="B870" s="117" t="s">
        <v>4755</v>
      </c>
      <c r="C870" s="120" t="s">
        <v>10350</v>
      </c>
      <c r="D870" s="120" t="s">
        <v>9268</v>
      </c>
      <c r="E870" s="119" t="s">
        <v>10684</v>
      </c>
      <c r="F870" s="119" t="s">
        <v>3614</v>
      </c>
      <c r="G870" s="120" t="s">
        <v>6457</v>
      </c>
    </row>
    <row r="871" spans="1:7" ht="21" customHeight="1">
      <c r="A871" s="121" t="s">
        <v>3230</v>
      </c>
      <c r="B871" s="117" t="s">
        <v>4756</v>
      </c>
      <c r="C871" s="120" t="s">
        <v>5770</v>
      </c>
      <c r="D871" s="120" t="s">
        <v>7513</v>
      </c>
      <c r="E871" s="119" t="s">
        <v>1264</v>
      </c>
      <c r="F871" s="119" t="s">
        <v>5735</v>
      </c>
      <c r="G871" s="120" t="s">
        <v>1265</v>
      </c>
    </row>
    <row r="872" spans="1:7" ht="21" customHeight="1">
      <c r="A872" s="121" t="s">
        <v>3231</v>
      </c>
      <c r="B872" s="117" t="s">
        <v>4757</v>
      </c>
      <c r="C872" s="120" t="s">
        <v>5770</v>
      </c>
      <c r="D872" s="120" t="s">
        <v>9259</v>
      </c>
      <c r="E872" s="119" t="s">
        <v>1264</v>
      </c>
      <c r="F872" s="119" t="s">
        <v>3656</v>
      </c>
      <c r="G872" s="120" t="s">
        <v>9261</v>
      </c>
    </row>
    <row r="873" spans="1:7" ht="21" customHeight="1">
      <c r="A873" s="121" t="s">
        <v>3232</v>
      </c>
      <c r="B873" s="117" t="s">
        <v>4758</v>
      </c>
      <c r="C873" s="120" t="s">
        <v>982</v>
      </c>
      <c r="D873" s="120" t="s">
        <v>6948</v>
      </c>
      <c r="E873" s="119" t="s">
        <v>3315</v>
      </c>
      <c r="F873" s="119" t="s">
        <v>3719</v>
      </c>
      <c r="G873" s="120" t="s">
        <v>1146</v>
      </c>
    </row>
    <row r="874" spans="1:7" ht="21" customHeight="1">
      <c r="A874" s="121" t="s">
        <v>3539</v>
      </c>
      <c r="B874" s="117" t="s">
        <v>4759</v>
      </c>
      <c r="C874" s="120" t="s">
        <v>10350</v>
      </c>
      <c r="D874" s="120" t="s">
        <v>7120</v>
      </c>
      <c r="E874" s="119" t="s">
        <v>10684</v>
      </c>
      <c r="F874" s="119" t="s">
        <v>5739</v>
      </c>
      <c r="G874" s="120" t="s">
        <v>3536</v>
      </c>
    </row>
    <row r="875" spans="1:7" ht="21" customHeight="1">
      <c r="A875" s="121" t="s">
        <v>3233</v>
      </c>
      <c r="B875" s="117" t="s">
        <v>4760</v>
      </c>
      <c r="C875" s="120" t="s">
        <v>994</v>
      </c>
      <c r="D875" s="120" t="s">
        <v>6105</v>
      </c>
      <c r="E875" s="119" t="s">
        <v>3340</v>
      </c>
      <c r="F875" s="119" t="s">
        <v>3594</v>
      </c>
      <c r="G875" s="120" t="s">
        <v>8623</v>
      </c>
    </row>
    <row r="876" spans="1:7" ht="21" customHeight="1">
      <c r="A876" s="121" t="s">
        <v>6255</v>
      </c>
      <c r="B876" s="117" t="s">
        <v>6318</v>
      </c>
      <c r="C876" s="120" t="s">
        <v>5815</v>
      </c>
      <c r="D876" s="120" t="s">
        <v>8712</v>
      </c>
      <c r="E876" s="119" t="s">
        <v>7081</v>
      </c>
      <c r="F876" s="119" t="s">
        <v>3670</v>
      </c>
      <c r="G876" s="120" t="s">
        <v>6986</v>
      </c>
    </row>
    <row r="877" spans="1:7" ht="21" customHeight="1">
      <c r="A877" s="121" t="s">
        <v>6253</v>
      </c>
      <c r="B877" s="117" t="s">
        <v>6316</v>
      </c>
      <c r="C877" s="120" t="s">
        <v>5780</v>
      </c>
      <c r="D877" s="120" t="s">
        <v>6471</v>
      </c>
      <c r="E877" s="119" t="s">
        <v>1252</v>
      </c>
      <c r="F877" s="119" t="s">
        <v>6495</v>
      </c>
      <c r="G877" s="120" t="s">
        <v>1159</v>
      </c>
    </row>
    <row r="878" spans="1:7" ht="21" customHeight="1">
      <c r="A878" s="121" t="s">
        <v>6240</v>
      </c>
      <c r="B878" s="117" t="s">
        <v>6303</v>
      </c>
      <c r="C878" s="120" t="s">
        <v>5780</v>
      </c>
      <c r="D878" s="120" t="s">
        <v>6472</v>
      </c>
      <c r="E878" s="119" t="s">
        <v>1252</v>
      </c>
      <c r="F878" s="119" t="s">
        <v>3684</v>
      </c>
      <c r="G878" s="120" t="s">
        <v>1159</v>
      </c>
    </row>
    <row r="879" spans="1:7" ht="21" customHeight="1">
      <c r="A879" s="121" t="s">
        <v>6248</v>
      </c>
      <c r="B879" s="117" t="s">
        <v>6311</v>
      </c>
      <c r="C879" s="120" t="s">
        <v>1003</v>
      </c>
      <c r="D879" s="120" t="s">
        <v>8613</v>
      </c>
      <c r="E879" s="119" t="s">
        <v>3351</v>
      </c>
      <c r="F879" s="119" t="s">
        <v>8614</v>
      </c>
      <c r="G879" s="120" t="s">
        <v>10263</v>
      </c>
    </row>
    <row r="880" spans="1:7" ht="21" customHeight="1">
      <c r="A880" s="121" t="s">
        <v>6256</v>
      </c>
      <c r="B880" s="117" t="s">
        <v>6319</v>
      </c>
      <c r="C880" s="120" t="s">
        <v>6918</v>
      </c>
      <c r="D880" s="120" t="s">
        <v>8586</v>
      </c>
      <c r="E880" s="119" t="s">
        <v>1252</v>
      </c>
      <c r="F880" s="119" t="s">
        <v>8587</v>
      </c>
      <c r="G880" s="120" t="s">
        <v>6343</v>
      </c>
    </row>
    <row r="881" spans="1:7" ht="21" customHeight="1">
      <c r="A881" s="121" t="s">
        <v>6242</v>
      </c>
      <c r="B881" s="117" t="s">
        <v>6305</v>
      </c>
      <c r="C881" s="120" t="s">
        <v>1004</v>
      </c>
      <c r="D881" s="120" t="s">
        <v>6949</v>
      </c>
      <c r="E881" s="119" t="s">
        <v>1232</v>
      </c>
      <c r="F881" s="119" t="s">
        <v>6978</v>
      </c>
      <c r="G881" s="120" t="s">
        <v>8620</v>
      </c>
    </row>
    <row r="882" spans="1:7" ht="21" customHeight="1">
      <c r="A882" s="121" t="s">
        <v>6241</v>
      </c>
      <c r="B882" s="117" t="s">
        <v>6304</v>
      </c>
      <c r="C882" s="120" t="s">
        <v>9481</v>
      </c>
      <c r="D882" s="120" t="s">
        <v>9483</v>
      </c>
      <c r="E882" s="119" t="s">
        <v>7078</v>
      </c>
      <c r="F882" s="119" t="s">
        <v>6965</v>
      </c>
      <c r="G882" s="120" t="s">
        <v>1187</v>
      </c>
    </row>
    <row r="883" spans="1:7" ht="21" customHeight="1">
      <c r="A883" s="121" t="s">
        <v>6257</v>
      </c>
      <c r="B883" s="117" t="s">
        <v>6320</v>
      </c>
      <c r="C883" s="120" t="s">
        <v>1003</v>
      </c>
      <c r="D883" s="120" t="s">
        <v>9129</v>
      </c>
      <c r="E883" s="119" t="s">
        <v>3354</v>
      </c>
      <c r="F883" s="119" t="s">
        <v>6375</v>
      </c>
      <c r="G883" s="120" t="s">
        <v>1146</v>
      </c>
    </row>
    <row r="884" spans="1:7" ht="21" customHeight="1">
      <c r="A884" s="121" t="s">
        <v>2231</v>
      </c>
      <c r="B884" s="117" t="s">
        <v>4761</v>
      </c>
      <c r="C884" s="120" t="s">
        <v>1004</v>
      </c>
      <c r="D884" s="120" t="s">
        <v>6106</v>
      </c>
      <c r="E884" s="119" t="s">
        <v>1232</v>
      </c>
      <c r="F884" s="119" t="s">
        <v>3759</v>
      </c>
      <c r="G884" s="120" t="s">
        <v>333</v>
      </c>
    </row>
    <row r="885" spans="1:7" ht="21" customHeight="1">
      <c r="A885" s="121" t="s">
        <v>2222</v>
      </c>
      <c r="B885" s="117" t="s">
        <v>4762</v>
      </c>
      <c r="C885" s="120" t="s">
        <v>5782</v>
      </c>
      <c r="D885" s="120" t="s">
        <v>6474</v>
      </c>
      <c r="E885" s="119" t="s">
        <v>3348</v>
      </c>
      <c r="F885" s="119" t="s">
        <v>6496</v>
      </c>
      <c r="G885" s="120" t="s">
        <v>1160</v>
      </c>
    </row>
    <row r="886" spans="1:7" ht="21" customHeight="1">
      <c r="A886" s="121" t="s">
        <v>2227</v>
      </c>
      <c r="B886" s="117" t="s">
        <v>4763</v>
      </c>
      <c r="C886" s="120" t="s">
        <v>10350</v>
      </c>
      <c r="D886" s="120" t="s">
        <v>7548</v>
      </c>
      <c r="E886" s="119" t="s">
        <v>10684</v>
      </c>
      <c r="F886" s="119" t="s">
        <v>7561</v>
      </c>
      <c r="G886" s="120" t="s">
        <v>3536</v>
      </c>
    </row>
    <row r="887" spans="1:7" ht="21" customHeight="1">
      <c r="A887" s="117" t="s">
        <v>6246</v>
      </c>
      <c r="B887" s="117" t="s">
        <v>6309</v>
      </c>
      <c r="C887" s="120" t="s">
        <v>1003</v>
      </c>
      <c r="D887" s="120" t="s">
        <v>6950</v>
      </c>
      <c r="E887" s="119" t="s">
        <v>3351</v>
      </c>
      <c r="F887" s="119" t="s">
        <v>3672</v>
      </c>
      <c r="G887" s="120" t="s">
        <v>6988</v>
      </c>
    </row>
    <row r="888" spans="1:7" ht="21" customHeight="1">
      <c r="A888" s="117" t="s">
        <v>2230</v>
      </c>
      <c r="B888" s="117" t="s">
        <v>4764</v>
      </c>
      <c r="C888" s="120" t="s">
        <v>5770</v>
      </c>
      <c r="D888" s="120" t="s">
        <v>6951</v>
      </c>
      <c r="E888" s="119" t="s">
        <v>1264</v>
      </c>
      <c r="F888" s="119" t="s">
        <v>3632</v>
      </c>
      <c r="G888" s="120" t="s">
        <v>1265</v>
      </c>
    </row>
    <row r="889" spans="1:7" ht="21" customHeight="1">
      <c r="A889" s="117" t="s">
        <v>6258</v>
      </c>
      <c r="B889" s="117" t="s">
        <v>6321</v>
      </c>
      <c r="C889" s="120" t="s">
        <v>7231</v>
      </c>
      <c r="D889" s="120" t="s">
        <v>6399</v>
      </c>
      <c r="E889" s="119" t="s">
        <v>7418</v>
      </c>
      <c r="F889" s="119" t="s">
        <v>6407</v>
      </c>
      <c r="G889" s="120" t="s">
        <v>6907</v>
      </c>
    </row>
    <row r="890" spans="1:7" ht="21" customHeight="1">
      <c r="A890" s="117" t="s">
        <v>2223</v>
      </c>
      <c r="B890" s="117" t="s">
        <v>4765</v>
      </c>
      <c r="C890" s="120" t="s">
        <v>10350</v>
      </c>
      <c r="D890" s="120" t="s">
        <v>9523</v>
      </c>
      <c r="E890" s="119" t="s">
        <v>10684</v>
      </c>
      <c r="F890" s="119" t="s">
        <v>7300</v>
      </c>
      <c r="G890" s="120" t="s">
        <v>3536</v>
      </c>
    </row>
    <row r="891" spans="1:7" ht="21" customHeight="1">
      <c r="A891" s="117" t="s">
        <v>6239</v>
      </c>
      <c r="B891" s="117" t="s">
        <v>6302</v>
      </c>
      <c r="C891" s="120" t="s">
        <v>5784</v>
      </c>
      <c r="D891" s="120" t="s">
        <v>7051</v>
      </c>
      <c r="E891" s="119" t="s">
        <v>3354</v>
      </c>
      <c r="F891" s="119" t="s">
        <v>6418</v>
      </c>
      <c r="G891" s="120" t="s">
        <v>8619</v>
      </c>
    </row>
    <row r="892" spans="1:7" ht="21" customHeight="1">
      <c r="A892" s="117" t="s">
        <v>2224</v>
      </c>
      <c r="B892" s="117" t="s">
        <v>4766</v>
      </c>
      <c r="C892" s="120" t="s">
        <v>994</v>
      </c>
      <c r="D892" s="120" t="s">
        <v>6146</v>
      </c>
      <c r="E892" s="119" t="s">
        <v>3340</v>
      </c>
      <c r="F892" s="119" t="s">
        <v>3593</v>
      </c>
      <c r="G892" s="120" t="s">
        <v>1110</v>
      </c>
    </row>
    <row r="893" spans="1:7" ht="21" customHeight="1">
      <c r="A893" s="117" t="s">
        <v>2226</v>
      </c>
      <c r="B893" s="117" t="s">
        <v>4767</v>
      </c>
      <c r="C893" s="118" t="s">
        <v>10350</v>
      </c>
      <c r="D893" s="120" t="s">
        <v>7533</v>
      </c>
      <c r="E893" s="119" t="s">
        <v>10684</v>
      </c>
      <c r="F893" s="119" t="s">
        <v>7541</v>
      </c>
      <c r="G893" s="120" t="s">
        <v>7536</v>
      </c>
    </row>
    <row r="894" spans="1:7" ht="21" customHeight="1">
      <c r="A894" s="117" t="s">
        <v>6259</v>
      </c>
      <c r="B894" s="117" t="s">
        <v>6322</v>
      </c>
      <c r="C894" s="120" t="s">
        <v>1007</v>
      </c>
      <c r="D894" s="120" t="s">
        <v>7167</v>
      </c>
      <c r="E894" s="119" t="s">
        <v>3357</v>
      </c>
      <c r="F894" s="119" t="s">
        <v>3664</v>
      </c>
      <c r="G894" s="120" t="s">
        <v>7169</v>
      </c>
    </row>
    <row r="895" spans="1:7" ht="21" customHeight="1">
      <c r="A895" s="117" t="s">
        <v>2228</v>
      </c>
      <c r="B895" s="117" t="s">
        <v>4768</v>
      </c>
      <c r="C895" s="120" t="s">
        <v>1004</v>
      </c>
      <c r="D895" s="120" t="s">
        <v>10599</v>
      </c>
      <c r="E895" s="119" t="s">
        <v>1232</v>
      </c>
      <c r="F895" s="119" t="s">
        <v>10845</v>
      </c>
      <c r="G895" s="120" t="s">
        <v>8620</v>
      </c>
    </row>
    <row r="896" spans="1:7" ht="21" customHeight="1">
      <c r="A896" s="117" t="s">
        <v>6244</v>
      </c>
      <c r="B896" s="117" t="s">
        <v>6307</v>
      </c>
      <c r="C896" s="120" t="s">
        <v>5771</v>
      </c>
      <c r="D896" s="120" t="s">
        <v>7115</v>
      </c>
      <c r="E896" s="119" t="s">
        <v>7126</v>
      </c>
      <c r="F896" s="119" t="s">
        <v>3737</v>
      </c>
      <c r="G896" s="120" t="s">
        <v>7118</v>
      </c>
    </row>
    <row r="897" spans="1:7" ht="21" customHeight="1">
      <c r="A897" s="117" t="s">
        <v>6247</v>
      </c>
      <c r="B897" s="117" t="s">
        <v>6310</v>
      </c>
      <c r="C897" s="120" t="s">
        <v>6351</v>
      </c>
      <c r="D897" s="120" t="s">
        <v>6352</v>
      </c>
      <c r="E897" s="119" t="s">
        <v>7062</v>
      </c>
      <c r="F897" s="119" t="s">
        <v>6380</v>
      </c>
      <c r="G897" s="120" t="s">
        <v>6353</v>
      </c>
    </row>
    <row r="898" spans="1:7" ht="21" customHeight="1">
      <c r="A898" s="117" t="s">
        <v>2225</v>
      </c>
      <c r="B898" s="117" t="s">
        <v>4769</v>
      </c>
      <c r="C898" s="120" t="s">
        <v>6507</v>
      </c>
      <c r="D898" s="120" t="s">
        <v>6954</v>
      </c>
      <c r="E898" s="119" t="s">
        <v>3356</v>
      </c>
      <c r="F898" s="119" t="s">
        <v>5732</v>
      </c>
      <c r="G898" s="120" t="s">
        <v>6988</v>
      </c>
    </row>
    <row r="899" spans="1:7" ht="21" customHeight="1">
      <c r="A899" s="117" t="s">
        <v>2229</v>
      </c>
      <c r="B899" s="117" t="s">
        <v>4770</v>
      </c>
      <c r="C899" s="120" t="s">
        <v>1004</v>
      </c>
      <c r="D899" s="120" t="s">
        <v>6172</v>
      </c>
      <c r="E899" s="119" t="s">
        <v>1232</v>
      </c>
      <c r="F899" s="119" t="s">
        <v>3760</v>
      </c>
      <c r="G899" s="120" t="s">
        <v>1159</v>
      </c>
    </row>
    <row r="900" spans="1:7" ht="21" customHeight="1">
      <c r="A900" s="117" t="s">
        <v>6243</v>
      </c>
      <c r="B900" s="117" t="s">
        <v>6306</v>
      </c>
      <c r="C900" s="120" t="s">
        <v>6351</v>
      </c>
      <c r="D900" s="120" t="s">
        <v>9271</v>
      </c>
      <c r="E900" s="119" t="s">
        <v>7060</v>
      </c>
      <c r="F900" s="119" t="s">
        <v>3616</v>
      </c>
      <c r="G900" s="120" t="s">
        <v>8765</v>
      </c>
    </row>
    <row r="901" spans="1:7" ht="21" customHeight="1">
      <c r="A901" s="117"/>
      <c r="B901" s="117" t="s">
        <v>7207</v>
      </c>
      <c r="C901" s="120" t="s">
        <v>7200</v>
      </c>
      <c r="D901" s="120" t="s">
        <v>7197</v>
      </c>
      <c r="E901" s="119" t="s">
        <v>7208</v>
      </c>
      <c r="F901" s="119"/>
      <c r="G901" s="120" t="s">
        <v>267</v>
      </c>
    </row>
    <row r="902" spans="1:7" ht="21" customHeight="1">
      <c r="A902" s="117"/>
      <c r="B902" s="117" t="s">
        <v>8864</v>
      </c>
      <c r="C902" s="120" t="s">
        <v>10353</v>
      </c>
      <c r="D902" s="120" t="s">
        <v>8677</v>
      </c>
      <c r="E902" s="119" t="s">
        <v>10846</v>
      </c>
      <c r="F902" s="119"/>
      <c r="G902" s="120" t="s">
        <v>931</v>
      </c>
    </row>
    <row r="903" spans="1:7" ht="21" customHeight="1">
      <c r="A903" s="117"/>
      <c r="B903" s="117" t="s">
        <v>3234</v>
      </c>
      <c r="C903" s="120" t="s">
        <v>5771</v>
      </c>
      <c r="D903" s="120" t="s">
        <v>6107</v>
      </c>
      <c r="E903" s="119" t="s">
        <v>3440</v>
      </c>
      <c r="F903" s="119"/>
      <c r="G903" s="120"/>
    </row>
    <row r="904" spans="1:7" ht="21" customHeight="1">
      <c r="A904" s="117"/>
      <c r="B904" s="117" t="s">
        <v>3235</v>
      </c>
      <c r="C904" s="120" t="s">
        <v>5771</v>
      </c>
      <c r="D904" s="120" t="s">
        <v>6108</v>
      </c>
      <c r="E904" s="119" t="s">
        <v>3441</v>
      </c>
      <c r="F904" s="119"/>
      <c r="G904" s="120"/>
    </row>
    <row r="905" spans="1:7" ht="21" customHeight="1">
      <c r="A905" s="117"/>
      <c r="B905" s="117" t="s">
        <v>3236</v>
      </c>
      <c r="C905" s="120" t="s">
        <v>5773</v>
      </c>
      <c r="D905" s="120" t="s">
        <v>6109</v>
      </c>
      <c r="E905" s="119" t="s">
        <v>3460</v>
      </c>
      <c r="F905" s="119"/>
      <c r="G905" s="120"/>
    </row>
    <row r="906" spans="1:7" ht="21" customHeight="1">
      <c r="A906" s="117"/>
      <c r="B906" s="117" t="s">
        <v>3237</v>
      </c>
      <c r="C906" s="120" t="s">
        <v>5773</v>
      </c>
      <c r="D906" s="120" t="s">
        <v>6110</v>
      </c>
      <c r="E906" s="119" t="s">
        <v>3453</v>
      </c>
      <c r="F906" s="119"/>
      <c r="G906" s="120"/>
    </row>
    <row r="907" spans="1:7" ht="21" customHeight="1">
      <c r="A907" s="117"/>
      <c r="B907" s="117" t="s">
        <v>3238</v>
      </c>
      <c r="C907" s="120" t="s">
        <v>5773</v>
      </c>
      <c r="D907" s="120" t="s">
        <v>6111</v>
      </c>
      <c r="E907" s="119" t="s">
        <v>3464</v>
      </c>
      <c r="F907" s="119"/>
      <c r="G907" s="120"/>
    </row>
    <row r="908" spans="1:7" ht="21" customHeight="1">
      <c r="A908" s="117"/>
      <c r="B908" s="117" t="s">
        <v>3239</v>
      </c>
      <c r="C908" s="120" t="s">
        <v>5773</v>
      </c>
      <c r="D908" s="120" t="s">
        <v>6112</v>
      </c>
      <c r="E908" s="119" t="s">
        <v>3450</v>
      </c>
      <c r="F908" s="119"/>
      <c r="G908" s="120"/>
    </row>
    <row r="909" spans="1:7" ht="21" customHeight="1">
      <c r="A909" s="117"/>
      <c r="B909" s="117" t="s">
        <v>3240</v>
      </c>
      <c r="C909" s="120" t="s">
        <v>5773</v>
      </c>
      <c r="D909" s="120" t="s">
        <v>6113</v>
      </c>
      <c r="E909" s="119" t="s">
        <v>3455</v>
      </c>
      <c r="F909" s="119"/>
      <c r="G909" s="120"/>
    </row>
    <row r="910" spans="1:7" ht="21" customHeight="1">
      <c r="A910" s="117"/>
      <c r="B910" s="117" t="s">
        <v>3241</v>
      </c>
      <c r="C910" s="120" t="s">
        <v>5773</v>
      </c>
      <c r="D910" s="120" t="s">
        <v>6114</v>
      </c>
      <c r="E910" s="119" t="s">
        <v>3444</v>
      </c>
      <c r="F910" s="119"/>
      <c r="G910" s="120"/>
    </row>
    <row r="911" spans="1:7" ht="21" customHeight="1">
      <c r="A911" s="117"/>
      <c r="B911" s="117" t="s">
        <v>3242</v>
      </c>
      <c r="C911" s="120" t="s">
        <v>5773</v>
      </c>
      <c r="D911" s="120" t="s">
        <v>6115</v>
      </c>
      <c r="E911" s="119" t="s">
        <v>3448</v>
      </c>
      <c r="F911" s="119"/>
      <c r="G911" s="120"/>
    </row>
    <row r="912" spans="1:7" ht="21" customHeight="1">
      <c r="A912" s="117"/>
      <c r="B912" s="117" t="s">
        <v>3243</v>
      </c>
      <c r="C912" s="120" t="s">
        <v>5773</v>
      </c>
      <c r="D912" s="120" t="s">
        <v>6116</v>
      </c>
      <c r="E912" s="119" t="s">
        <v>3452</v>
      </c>
      <c r="F912" s="119"/>
      <c r="G912" s="120"/>
    </row>
    <row r="913" spans="1:7" ht="21" customHeight="1">
      <c r="A913" s="117"/>
      <c r="B913" s="117" t="s">
        <v>3244</v>
      </c>
      <c r="C913" s="120" t="s">
        <v>5773</v>
      </c>
      <c r="D913" s="120" t="s">
        <v>6117</v>
      </c>
      <c r="E913" s="119" t="s">
        <v>3447</v>
      </c>
      <c r="F913" s="119"/>
      <c r="G913" s="120"/>
    </row>
    <row r="914" spans="1:7" ht="21" customHeight="1">
      <c r="A914" s="117"/>
      <c r="B914" s="117" t="s">
        <v>3245</v>
      </c>
      <c r="C914" s="120" t="s">
        <v>5773</v>
      </c>
      <c r="D914" s="120" t="s">
        <v>6118</v>
      </c>
      <c r="E914" s="119" t="s">
        <v>3449</v>
      </c>
      <c r="F914" s="119"/>
      <c r="G914" s="120"/>
    </row>
    <row r="915" spans="1:7" ht="21" customHeight="1">
      <c r="A915" s="117"/>
      <c r="B915" s="117" t="s">
        <v>3246</v>
      </c>
      <c r="C915" s="120" t="s">
        <v>5773</v>
      </c>
      <c r="D915" s="120" t="s">
        <v>6119</v>
      </c>
      <c r="E915" s="119" t="s">
        <v>3465</v>
      </c>
      <c r="F915" s="119"/>
      <c r="G915" s="120"/>
    </row>
    <row r="916" spans="1:7" ht="21" customHeight="1">
      <c r="A916" s="117"/>
      <c r="B916" s="117" t="s">
        <v>3247</v>
      </c>
      <c r="C916" s="118" t="s">
        <v>5773</v>
      </c>
      <c r="D916" s="118" t="s">
        <v>6120</v>
      </c>
      <c r="E916" s="119" t="s">
        <v>3445</v>
      </c>
      <c r="F916" s="119"/>
      <c r="G916" s="118"/>
    </row>
    <row r="917" spans="1:7" ht="21" customHeight="1">
      <c r="A917" s="117"/>
      <c r="B917" s="117" t="s">
        <v>3248</v>
      </c>
      <c r="C917" s="120" t="s">
        <v>5773</v>
      </c>
      <c r="D917" s="120" t="s">
        <v>6121</v>
      </c>
      <c r="E917" s="119" t="s">
        <v>3454</v>
      </c>
      <c r="F917" s="119"/>
      <c r="G917" s="120"/>
    </row>
    <row r="918" spans="1:7" ht="21" customHeight="1">
      <c r="A918" s="121"/>
      <c r="B918" s="117" t="s">
        <v>3249</v>
      </c>
      <c r="C918" s="120" t="s">
        <v>5773</v>
      </c>
      <c r="D918" s="120" t="s">
        <v>6122</v>
      </c>
      <c r="E918" s="119" t="s">
        <v>3468</v>
      </c>
      <c r="F918" s="119"/>
      <c r="G918" s="120"/>
    </row>
    <row r="919" spans="1:7" ht="21" customHeight="1">
      <c r="A919" s="117"/>
      <c r="B919" s="117" t="s">
        <v>3250</v>
      </c>
      <c r="C919" s="120" t="s">
        <v>1014</v>
      </c>
      <c r="D919" s="120" t="s">
        <v>6952</v>
      </c>
      <c r="E919" s="119" t="s">
        <v>3457</v>
      </c>
      <c r="F919" s="119"/>
      <c r="G919" s="120"/>
    </row>
    <row r="920" spans="1:7" ht="21" customHeight="1">
      <c r="A920" s="117"/>
      <c r="B920" s="117" t="s">
        <v>3251</v>
      </c>
      <c r="C920" s="120" t="s">
        <v>1014</v>
      </c>
      <c r="D920" s="120" t="s">
        <v>6123</v>
      </c>
      <c r="E920" s="119" t="s">
        <v>3458</v>
      </c>
      <c r="F920" s="119"/>
      <c r="G920" s="120"/>
    </row>
    <row r="921" spans="1:7" ht="21" customHeight="1">
      <c r="A921" s="117"/>
      <c r="B921" s="117" t="s">
        <v>3252</v>
      </c>
      <c r="C921" s="120" t="s">
        <v>1014</v>
      </c>
      <c r="D921" s="120" t="s">
        <v>6953</v>
      </c>
      <c r="E921" s="119" t="s">
        <v>3459</v>
      </c>
      <c r="F921" s="119"/>
      <c r="G921" s="120"/>
    </row>
    <row r="922" spans="1:7" ht="21" customHeight="1">
      <c r="A922" s="117"/>
      <c r="B922" s="117" t="s">
        <v>3253</v>
      </c>
      <c r="C922" s="120" t="s">
        <v>5773</v>
      </c>
      <c r="D922" s="120" t="s">
        <v>6124</v>
      </c>
      <c r="E922" s="119" t="s">
        <v>3451</v>
      </c>
      <c r="F922" s="119"/>
      <c r="G922" s="120"/>
    </row>
    <row r="923" spans="1:7" ht="21" customHeight="1">
      <c r="A923" s="117"/>
      <c r="B923" s="117" t="s">
        <v>3254</v>
      </c>
      <c r="C923" s="120" t="s">
        <v>5773</v>
      </c>
      <c r="D923" s="120" t="s">
        <v>6206</v>
      </c>
      <c r="E923" s="119" t="s">
        <v>3489</v>
      </c>
      <c r="F923" s="119"/>
      <c r="G923" s="120"/>
    </row>
    <row r="924" spans="1:7" ht="21" customHeight="1">
      <c r="A924" s="117"/>
      <c r="B924" s="117" t="s">
        <v>3255</v>
      </c>
      <c r="C924" s="120" t="s">
        <v>5773</v>
      </c>
      <c r="D924" s="120" t="s">
        <v>6125</v>
      </c>
      <c r="E924" s="119" t="s">
        <v>3498</v>
      </c>
      <c r="F924" s="119"/>
      <c r="G924" s="120"/>
    </row>
    <row r="925" spans="1:7" ht="21" customHeight="1">
      <c r="A925" s="117"/>
      <c r="B925" s="117" t="s">
        <v>3256</v>
      </c>
      <c r="C925" s="120" t="s">
        <v>5773</v>
      </c>
      <c r="D925" s="120" t="s">
        <v>6126</v>
      </c>
      <c r="E925" s="119" t="s">
        <v>3500</v>
      </c>
      <c r="F925" s="119"/>
      <c r="G925" s="120"/>
    </row>
    <row r="926" spans="1:7" ht="21" customHeight="1">
      <c r="A926" s="117"/>
      <c r="B926" s="117" t="s">
        <v>3257</v>
      </c>
      <c r="C926" s="120" t="s">
        <v>5773</v>
      </c>
      <c r="D926" s="120" t="s">
        <v>6127</v>
      </c>
      <c r="E926" s="119" t="s">
        <v>3466</v>
      </c>
      <c r="F926" s="119"/>
      <c r="G926" s="120"/>
    </row>
    <row r="927" spans="1:7" ht="21" customHeight="1">
      <c r="A927" s="117"/>
      <c r="B927" s="117" t="s">
        <v>3257</v>
      </c>
      <c r="C927" s="120" t="s">
        <v>5773</v>
      </c>
      <c r="D927" s="120" t="s">
        <v>6128</v>
      </c>
      <c r="E927" s="119" t="s">
        <v>3472</v>
      </c>
      <c r="F927" s="119"/>
      <c r="G927" s="120"/>
    </row>
    <row r="928" spans="1:7" ht="21" customHeight="1">
      <c r="A928" s="117"/>
      <c r="B928" s="117" t="s">
        <v>3257</v>
      </c>
      <c r="C928" s="120" t="s">
        <v>5773</v>
      </c>
      <c r="D928" s="120" t="s">
        <v>6129</v>
      </c>
      <c r="E928" s="119" t="s">
        <v>3473</v>
      </c>
      <c r="F928" s="119"/>
      <c r="G928" s="120"/>
    </row>
    <row r="929" spans="1:7" ht="21" customHeight="1">
      <c r="A929" s="117"/>
      <c r="B929" s="117" t="s">
        <v>3258</v>
      </c>
      <c r="C929" s="120" t="s">
        <v>5773</v>
      </c>
      <c r="D929" s="120" t="s">
        <v>6130</v>
      </c>
      <c r="E929" s="119" t="s">
        <v>3499</v>
      </c>
      <c r="F929" s="119"/>
      <c r="G929" s="120"/>
    </row>
    <row r="930" spans="1:7" ht="21" customHeight="1">
      <c r="A930" s="117"/>
      <c r="B930" s="117" t="s">
        <v>3259</v>
      </c>
      <c r="C930" s="120" t="s">
        <v>995</v>
      </c>
      <c r="D930" s="120" t="s">
        <v>7473</v>
      </c>
      <c r="E930" s="119" t="s">
        <v>1188</v>
      </c>
      <c r="F930" s="119" t="s">
        <v>6379</v>
      </c>
      <c r="G930" s="120" t="s">
        <v>1175</v>
      </c>
    </row>
    <row r="931" spans="1:7" ht="21" customHeight="1">
      <c r="A931" s="117"/>
      <c r="B931" s="117" t="s">
        <v>6422</v>
      </c>
      <c r="C931" s="120" t="s">
        <v>6425</v>
      </c>
      <c r="D931" s="120" t="s">
        <v>7203</v>
      </c>
      <c r="E931" s="119" t="s">
        <v>3364</v>
      </c>
      <c r="F931" s="119" t="s">
        <v>6423</v>
      </c>
      <c r="G931" s="120" t="s">
        <v>1187</v>
      </c>
    </row>
    <row r="932" spans="1:7" ht="21" customHeight="1">
      <c r="A932" s="117"/>
      <c r="B932" s="117" t="s">
        <v>6497</v>
      </c>
      <c r="C932" s="120" t="s">
        <v>6476</v>
      </c>
      <c r="D932" s="120" t="s">
        <v>6477</v>
      </c>
      <c r="E932" s="119" t="s">
        <v>3333</v>
      </c>
      <c r="F932" s="119"/>
      <c r="G932" s="120" t="s">
        <v>1187</v>
      </c>
    </row>
    <row r="933" spans="1:7" ht="21" customHeight="1">
      <c r="A933" s="117"/>
      <c r="B933" s="117" t="s">
        <v>3260</v>
      </c>
      <c r="C933" s="120" t="s">
        <v>5773</v>
      </c>
      <c r="D933" s="120" t="s">
        <v>6131</v>
      </c>
      <c r="E933" s="119" t="s">
        <v>3469</v>
      </c>
      <c r="F933" s="119"/>
      <c r="G933" s="120"/>
    </row>
    <row r="934" spans="1:7" ht="21" customHeight="1">
      <c r="A934" s="117"/>
      <c r="B934" s="117" t="s">
        <v>3261</v>
      </c>
      <c r="C934" s="120" t="s">
        <v>5773</v>
      </c>
      <c r="D934" s="120" t="s">
        <v>6132</v>
      </c>
      <c r="E934" s="119" t="s">
        <v>3471</v>
      </c>
      <c r="F934" s="119"/>
      <c r="G934" s="120"/>
    </row>
    <row r="935" spans="1:7" ht="21" customHeight="1">
      <c r="A935" s="117"/>
      <c r="B935" s="117" t="s">
        <v>3261</v>
      </c>
      <c r="C935" s="120" t="s">
        <v>5773</v>
      </c>
      <c r="D935" s="120" t="s">
        <v>6133</v>
      </c>
      <c r="E935" s="119" t="s">
        <v>3470</v>
      </c>
      <c r="F935" s="119"/>
      <c r="G935" s="120"/>
    </row>
    <row r="936" spans="1:7" ht="21" customHeight="1">
      <c r="A936" s="117"/>
      <c r="B936" s="117" t="s">
        <v>3262</v>
      </c>
      <c r="C936" s="120" t="s">
        <v>5773</v>
      </c>
      <c r="D936" s="120" t="s">
        <v>6134</v>
      </c>
      <c r="E936" s="119" t="s">
        <v>3493</v>
      </c>
      <c r="F936" s="119"/>
      <c r="G936" s="120"/>
    </row>
    <row r="937" spans="1:7" ht="21" customHeight="1">
      <c r="A937" s="117"/>
      <c r="B937" s="117" t="s">
        <v>3263</v>
      </c>
      <c r="C937" s="120" t="s">
        <v>5773</v>
      </c>
      <c r="D937" s="120" t="s">
        <v>6135</v>
      </c>
      <c r="E937" s="119" t="s">
        <v>3467</v>
      </c>
      <c r="F937" s="119"/>
      <c r="G937" s="120"/>
    </row>
    <row r="938" spans="1:7" ht="21" customHeight="1">
      <c r="A938" s="117"/>
      <c r="B938" s="117" t="s">
        <v>3264</v>
      </c>
      <c r="C938" s="120" t="s">
        <v>5773</v>
      </c>
      <c r="D938" s="120" t="s">
        <v>6136</v>
      </c>
      <c r="E938" s="119" t="s">
        <v>3463</v>
      </c>
      <c r="F938" s="119"/>
      <c r="G938" s="120"/>
    </row>
    <row r="939" spans="1:7" ht="21" customHeight="1">
      <c r="A939" s="121"/>
      <c r="B939" s="117" t="s">
        <v>3265</v>
      </c>
      <c r="C939" s="120" t="s">
        <v>5773</v>
      </c>
      <c r="D939" s="120" t="s">
        <v>6137</v>
      </c>
      <c r="E939" s="119" t="s">
        <v>3476</v>
      </c>
      <c r="F939" s="119"/>
      <c r="G939" s="120"/>
    </row>
    <row r="940" spans="1:7" ht="21" customHeight="1">
      <c r="A940" s="117"/>
      <c r="B940" s="117" t="s">
        <v>3266</v>
      </c>
      <c r="C940" s="120" t="s">
        <v>5773</v>
      </c>
      <c r="D940" s="120" t="s">
        <v>6138</v>
      </c>
      <c r="E940" s="119" t="s">
        <v>3477</v>
      </c>
      <c r="F940" s="119"/>
      <c r="G940" s="120"/>
    </row>
    <row r="941" spans="1:7" ht="21" customHeight="1">
      <c r="A941" s="117"/>
      <c r="B941" s="117" t="s">
        <v>3267</v>
      </c>
      <c r="C941" s="118" t="s">
        <v>5773</v>
      </c>
      <c r="D941" s="120" t="s">
        <v>6139</v>
      </c>
      <c r="E941" s="119" t="s">
        <v>3478</v>
      </c>
      <c r="F941" s="119"/>
      <c r="G941" s="120"/>
    </row>
    <row r="942" spans="1:7" ht="21" customHeight="1">
      <c r="A942" s="117"/>
      <c r="B942" s="117" t="s">
        <v>3268</v>
      </c>
      <c r="C942" s="120" t="s">
        <v>5773</v>
      </c>
      <c r="D942" s="120" t="s">
        <v>6140</v>
      </c>
      <c r="E942" s="119" t="s">
        <v>3479</v>
      </c>
      <c r="F942" s="119"/>
      <c r="G942" s="120"/>
    </row>
    <row r="943" spans="1:7" ht="21" customHeight="1">
      <c r="A943" s="117"/>
      <c r="B943" s="117" t="s">
        <v>3269</v>
      </c>
      <c r="C943" s="118" t="s">
        <v>5773</v>
      </c>
      <c r="D943" s="120" t="s">
        <v>6141</v>
      </c>
      <c r="E943" s="119" t="s">
        <v>3480</v>
      </c>
      <c r="F943" s="119"/>
      <c r="G943" s="120"/>
    </row>
    <row r="944" spans="1:7" ht="21" customHeight="1">
      <c r="A944" s="117"/>
      <c r="B944" s="117" t="s">
        <v>3270</v>
      </c>
      <c r="C944" s="120" t="s">
        <v>5773</v>
      </c>
      <c r="D944" s="120" t="s">
        <v>6142</v>
      </c>
      <c r="E944" s="119" t="s">
        <v>3481</v>
      </c>
      <c r="F944" s="119"/>
      <c r="G944" s="120"/>
    </row>
    <row r="945" spans="1:7" ht="21" customHeight="1">
      <c r="A945" s="117"/>
      <c r="B945" s="117" t="s">
        <v>3271</v>
      </c>
      <c r="C945" s="118" t="s">
        <v>5773</v>
      </c>
      <c r="D945" s="120" t="s">
        <v>6143</v>
      </c>
      <c r="E945" s="119" t="s">
        <v>3482</v>
      </c>
      <c r="F945" s="119"/>
      <c r="G945" s="120"/>
    </row>
    <row r="946" spans="1:7" ht="21" customHeight="1">
      <c r="A946" s="117"/>
      <c r="B946" s="117" t="s">
        <v>3272</v>
      </c>
      <c r="C946" s="118" t="s">
        <v>5773</v>
      </c>
      <c r="D946" s="120" t="s">
        <v>6144</v>
      </c>
      <c r="E946" s="119" t="s">
        <v>3456</v>
      </c>
      <c r="F946" s="119"/>
      <c r="G946" s="120"/>
    </row>
    <row r="947" spans="1:7" ht="21" customHeight="1">
      <c r="A947" s="121"/>
      <c r="B947" s="117" t="s">
        <v>3273</v>
      </c>
      <c r="C947" s="120" t="s">
        <v>5773</v>
      </c>
      <c r="D947" s="120" t="s">
        <v>6145</v>
      </c>
      <c r="E947" s="119" t="s">
        <v>3496</v>
      </c>
      <c r="F947" s="119"/>
      <c r="G947" s="120"/>
    </row>
    <row r="948" spans="1:7" ht="21" customHeight="1">
      <c r="A948" s="117"/>
      <c r="B948" s="117" t="s">
        <v>3274</v>
      </c>
      <c r="C948" s="120" t="s">
        <v>1007</v>
      </c>
      <c r="D948" s="120" t="s">
        <v>6147</v>
      </c>
      <c r="E948" s="119" t="s">
        <v>3483</v>
      </c>
      <c r="F948" s="119"/>
      <c r="G948" s="120"/>
    </row>
    <row r="949" spans="1:7" ht="21" customHeight="1">
      <c r="A949" s="117"/>
      <c r="B949" s="117" t="s">
        <v>3275</v>
      </c>
      <c r="C949" s="120" t="s">
        <v>1007</v>
      </c>
      <c r="D949" s="120" t="s">
        <v>6148</v>
      </c>
      <c r="E949" s="119" t="s">
        <v>3484</v>
      </c>
      <c r="F949" s="119"/>
      <c r="G949" s="120"/>
    </row>
    <row r="950" spans="1:7" ht="21" customHeight="1">
      <c r="A950" s="117"/>
      <c r="B950" s="117" t="s">
        <v>3276</v>
      </c>
      <c r="C950" s="118" t="s">
        <v>1007</v>
      </c>
      <c r="D950" s="120" t="s">
        <v>6149</v>
      </c>
      <c r="E950" s="119" t="s">
        <v>3485</v>
      </c>
      <c r="F950" s="119"/>
      <c r="G950" s="120"/>
    </row>
    <row r="951" spans="1:7" ht="21" customHeight="1">
      <c r="A951" s="117"/>
      <c r="B951" s="117" t="s">
        <v>3277</v>
      </c>
      <c r="C951" s="120" t="s">
        <v>5773</v>
      </c>
      <c r="D951" s="120" t="s">
        <v>6150</v>
      </c>
      <c r="E951" s="119" t="s">
        <v>3491</v>
      </c>
      <c r="F951" s="119"/>
      <c r="G951" s="120"/>
    </row>
    <row r="952" spans="1:7" ht="21" customHeight="1">
      <c r="A952" s="117"/>
      <c r="B952" s="117" t="s">
        <v>3278</v>
      </c>
      <c r="C952" s="120" t="s">
        <v>5773</v>
      </c>
      <c r="D952" s="120" t="s">
        <v>6151</v>
      </c>
      <c r="E952" s="119" t="s">
        <v>3461</v>
      </c>
      <c r="F952" s="119"/>
      <c r="G952" s="120"/>
    </row>
    <row r="953" spans="1:7" ht="21" customHeight="1">
      <c r="A953" s="117"/>
      <c r="B953" s="117" t="s">
        <v>3279</v>
      </c>
      <c r="C953" s="120" t="s">
        <v>5773</v>
      </c>
      <c r="D953" s="120" t="s">
        <v>6207</v>
      </c>
      <c r="E953" s="119" t="s">
        <v>3462</v>
      </c>
      <c r="F953" s="119"/>
      <c r="G953" s="120"/>
    </row>
    <row r="954" spans="1:7" ht="21" customHeight="1">
      <c r="A954" s="117"/>
      <c r="B954" s="117" t="s">
        <v>3280</v>
      </c>
      <c r="C954" s="120" t="s">
        <v>5773</v>
      </c>
      <c r="D954" s="120" t="s">
        <v>6152</v>
      </c>
      <c r="E954" s="119" t="s">
        <v>3490</v>
      </c>
      <c r="F954" s="119"/>
      <c r="G954" s="120"/>
    </row>
    <row r="955" spans="1:7" ht="21" customHeight="1">
      <c r="A955" s="117"/>
      <c r="B955" s="117" t="s">
        <v>3281</v>
      </c>
      <c r="C955" s="120" t="s">
        <v>5773</v>
      </c>
      <c r="D955" s="120" t="s">
        <v>6153</v>
      </c>
      <c r="E955" s="119" t="s">
        <v>6416</v>
      </c>
      <c r="F955" s="119"/>
      <c r="G955" s="120"/>
    </row>
    <row r="956" spans="1:7" ht="21" customHeight="1">
      <c r="A956" s="117"/>
      <c r="B956" s="117" t="s">
        <v>3282</v>
      </c>
      <c r="C956" s="120" t="s">
        <v>5773</v>
      </c>
      <c r="D956" s="120" t="s">
        <v>6154</v>
      </c>
      <c r="E956" s="119" t="s">
        <v>3488</v>
      </c>
      <c r="F956" s="119"/>
      <c r="G956" s="120"/>
    </row>
    <row r="957" spans="1:7" ht="21" customHeight="1">
      <c r="A957" s="117"/>
      <c r="B957" s="117" t="s">
        <v>3283</v>
      </c>
      <c r="C957" s="120" t="s">
        <v>1000</v>
      </c>
      <c r="D957" s="120" t="s">
        <v>3492</v>
      </c>
      <c r="E957" s="119" t="s">
        <v>7445</v>
      </c>
      <c r="F957" s="119"/>
      <c r="G957" s="120"/>
    </row>
    <row r="958" spans="1:7" ht="21" customHeight="1">
      <c r="A958" s="117"/>
      <c r="B958" s="117" t="s">
        <v>3284</v>
      </c>
      <c r="C958" s="120" t="s">
        <v>5773</v>
      </c>
      <c r="D958" s="120" t="s">
        <v>6155</v>
      </c>
      <c r="E958" s="119" t="s">
        <v>10684</v>
      </c>
      <c r="F958" s="119"/>
      <c r="G958" s="120"/>
    </row>
    <row r="959" spans="1:7" ht="21" customHeight="1">
      <c r="A959" s="117"/>
      <c r="B959" s="117" t="s">
        <v>9594</v>
      </c>
      <c r="C959" s="120" t="s">
        <v>5843</v>
      </c>
      <c r="D959" s="120" t="s">
        <v>9595</v>
      </c>
      <c r="E959" s="119" t="s">
        <v>9596</v>
      </c>
      <c r="F959" s="119"/>
      <c r="G959" s="120"/>
    </row>
    <row r="960" spans="1:7" ht="21" customHeight="1">
      <c r="A960" s="117"/>
      <c r="B960" s="117" t="s">
        <v>3285</v>
      </c>
      <c r="C960" s="120" t="s">
        <v>5773</v>
      </c>
      <c r="D960" s="120" t="s">
        <v>6156</v>
      </c>
      <c r="E960" s="119" t="s">
        <v>3487</v>
      </c>
      <c r="F960" s="119"/>
      <c r="G960" s="120"/>
    </row>
    <row r="961" spans="1:7" ht="21" customHeight="1">
      <c r="A961" s="117"/>
      <c r="B961" s="117" t="s">
        <v>3286</v>
      </c>
      <c r="C961" s="120" t="s">
        <v>1014</v>
      </c>
      <c r="D961" s="120" t="s">
        <v>6157</v>
      </c>
      <c r="E961" s="119" t="s">
        <v>3494</v>
      </c>
      <c r="F961" s="119"/>
      <c r="G961" s="120"/>
    </row>
    <row r="962" spans="1:7" ht="21" customHeight="1">
      <c r="A962" s="117"/>
      <c r="B962" s="117" t="s">
        <v>3287</v>
      </c>
      <c r="C962" s="120" t="s">
        <v>1014</v>
      </c>
      <c r="D962" s="120" t="s">
        <v>6158</v>
      </c>
      <c r="E962" s="119" t="s">
        <v>3495</v>
      </c>
      <c r="F962" s="119"/>
      <c r="G962" s="120"/>
    </row>
    <row r="963" spans="1:7" ht="21" customHeight="1">
      <c r="A963" s="117"/>
      <c r="B963" s="117" t="s">
        <v>3288</v>
      </c>
      <c r="C963" s="120" t="s">
        <v>5773</v>
      </c>
      <c r="D963" s="120" t="s">
        <v>6159</v>
      </c>
      <c r="E963" s="119" t="s">
        <v>3435</v>
      </c>
      <c r="F963" s="119"/>
      <c r="G963" s="120"/>
    </row>
    <row r="964" spans="1:7" ht="21" customHeight="1">
      <c r="A964" s="117"/>
      <c r="B964" s="117" t="s">
        <v>3288</v>
      </c>
      <c r="C964" s="120" t="s">
        <v>1014</v>
      </c>
      <c r="D964" s="120" t="s">
        <v>6160</v>
      </c>
      <c r="E964" s="119" t="s">
        <v>3497</v>
      </c>
      <c r="F964" s="119"/>
      <c r="G964" s="120"/>
    </row>
    <row r="965" spans="1:7" ht="21" customHeight="1">
      <c r="A965" s="117"/>
      <c r="B965" s="117" t="s">
        <v>3289</v>
      </c>
      <c r="C965" s="120" t="s">
        <v>5773</v>
      </c>
      <c r="D965" s="120" t="s">
        <v>6161</v>
      </c>
      <c r="E965" s="119" t="s">
        <v>6397</v>
      </c>
      <c r="F965" s="119"/>
      <c r="G965" s="120"/>
    </row>
    <row r="966" spans="1:7" ht="21" customHeight="1">
      <c r="A966" s="117"/>
      <c r="B966" s="117" t="s">
        <v>3290</v>
      </c>
      <c r="C966" s="120" t="s">
        <v>5773</v>
      </c>
      <c r="D966" s="120" t="s">
        <v>6162</v>
      </c>
      <c r="E966" s="119" t="s">
        <v>3501</v>
      </c>
      <c r="F966" s="119"/>
      <c r="G966" s="120"/>
    </row>
    <row r="967" spans="1:7" ht="21" customHeight="1">
      <c r="A967" s="117"/>
      <c r="B967" s="117" t="s">
        <v>3291</v>
      </c>
      <c r="C967" s="120" t="s">
        <v>5773</v>
      </c>
      <c r="D967" s="120" t="s">
        <v>6163</v>
      </c>
      <c r="E967" s="119" t="s">
        <v>3504</v>
      </c>
      <c r="F967" s="119"/>
      <c r="G967" s="120"/>
    </row>
    <row r="968" spans="1:7" ht="21" customHeight="1">
      <c r="A968" s="117"/>
      <c r="B968" s="117" t="s">
        <v>3292</v>
      </c>
      <c r="C968" s="120" t="s">
        <v>5773</v>
      </c>
      <c r="D968" s="120" t="s">
        <v>6164</v>
      </c>
      <c r="E968" s="119" t="s">
        <v>3503</v>
      </c>
      <c r="F968" s="119"/>
      <c r="G968" s="120"/>
    </row>
    <row r="969" spans="1:7" ht="21" customHeight="1">
      <c r="A969" s="117"/>
      <c r="B969" s="117" t="s">
        <v>3293</v>
      </c>
      <c r="C969" s="120" t="s">
        <v>5773</v>
      </c>
      <c r="D969" s="120" t="s">
        <v>6165</v>
      </c>
      <c r="E969" s="119" t="s">
        <v>3506</v>
      </c>
      <c r="F969" s="119"/>
      <c r="G969" s="120"/>
    </row>
    <row r="970" spans="1:7" ht="21" customHeight="1">
      <c r="A970" s="117"/>
      <c r="B970" s="117" t="s">
        <v>3294</v>
      </c>
      <c r="C970" s="120" t="s">
        <v>5773</v>
      </c>
      <c r="D970" s="120" t="s">
        <v>6166</v>
      </c>
      <c r="E970" s="119" t="s">
        <v>3505</v>
      </c>
      <c r="F970" s="119"/>
      <c r="G970" s="120"/>
    </row>
    <row r="971" spans="1:7" ht="21" customHeight="1">
      <c r="A971" s="117"/>
      <c r="B971" s="117" t="s">
        <v>3295</v>
      </c>
      <c r="C971" s="120" t="s">
        <v>5773</v>
      </c>
      <c r="D971" s="120" t="s">
        <v>6167</v>
      </c>
      <c r="E971" s="119" t="s">
        <v>3502</v>
      </c>
      <c r="F971" s="119"/>
      <c r="G971" s="120"/>
    </row>
    <row r="972" spans="1:7" ht="21" customHeight="1">
      <c r="A972" s="117"/>
      <c r="B972" s="117" t="s">
        <v>3296</v>
      </c>
      <c r="C972" s="120" t="s">
        <v>5773</v>
      </c>
      <c r="D972" s="120" t="s">
        <v>6168</v>
      </c>
      <c r="E972" s="119" t="s">
        <v>3507</v>
      </c>
      <c r="F972" s="119"/>
      <c r="G972" s="120"/>
    </row>
    <row r="973" spans="1:7" ht="21" customHeight="1">
      <c r="A973" s="121"/>
      <c r="B973" s="117" t="s">
        <v>3297</v>
      </c>
      <c r="C973" s="120" t="s">
        <v>5773</v>
      </c>
      <c r="D973" s="120" t="s">
        <v>6169</v>
      </c>
      <c r="E973" s="119" t="s">
        <v>3508</v>
      </c>
      <c r="F973" s="119"/>
      <c r="G973" s="120"/>
    </row>
    <row r="974" spans="1:7" ht="21" customHeight="1">
      <c r="A974" s="117"/>
      <c r="B974" s="117" t="s">
        <v>3298</v>
      </c>
      <c r="C974" s="118" t="s">
        <v>5773</v>
      </c>
      <c r="D974" s="120" t="s">
        <v>6170</v>
      </c>
      <c r="E974" s="119" t="s">
        <v>3474</v>
      </c>
      <c r="F974" s="119"/>
      <c r="G974" s="120"/>
    </row>
    <row r="975" spans="1:7" ht="21" customHeight="1">
      <c r="A975" s="117"/>
      <c r="B975" s="117" t="s">
        <v>3299</v>
      </c>
      <c r="C975" s="120" t="s">
        <v>5773</v>
      </c>
      <c r="D975" s="120" t="s">
        <v>6171</v>
      </c>
      <c r="E975" s="119" t="s">
        <v>3475</v>
      </c>
      <c r="F975" s="119"/>
      <c r="G975" s="120"/>
    </row>
    <row r="976" spans="1:7" ht="21" customHeight="1">
      <c r="A976" s="117"/>
      <c r="B976" s="117" t="s">
        <v>3301</v>
      </c>
      <c r="C976" s="120" t="s">
        <v>5847</v>
      </c>
      <c r="D976" s="120" t="s">
        <v>5773</v>
      </c>
      <c r="E976" s="119" t="s">
        <v>3446</v>
      </c>
      <c r="F976" s="119"/>
      <c r="G976" s="120"/>
    </row>
    <row r="977" spans="1:7" ht="21" customHeight="1">
      <c r="A977" s="117" t="s">
        <v>3222</v>
      </c>
      <c r="B977" s="117"/>
      <c r="C977" s="120" t="s">
        <v>5837</v>
      </c>
      <c r="D977" s="120" t="s">
        <v>5773</v>
      </c>
      <c r="E977" s="119" t="s">
        <v>3429</v>
      </c>
      <c r="F977" s="119"/>
      <c r="G977" s="120"/>
    </row>
    <row r="978" spans="1:7" ht="21" customHeight="1">
      <c r="A978" s="117" t="s">
        <v>3224</v>
      </c>
      <c r="B978" s="117"/>
      <c r="C978" s="120" t="s">
        <v>985</v>
      </c>
      <c r="D978" s="120" t="s">
        <v>6076</v>
      </c>
      <c r="E978" s="119" t="s">
        <v>3432</v>
      </c>
      <c r="F978" s="119"/>
      <c r="G978" s="120" t="s">
        <v>1163</v>
      </c>
    </row>
    <row r="979" spans="1:7" ht="21" customHeight="1">
      <c r="A979" s="117" t="s">
        <v>3225</v>
      </c>
      <c r="B979" s="117"/>
      <c r="C979" s="120" t="s">
        <v>5846</v>
      </c>
      <c r="D979" s="120" t="s">
        <v>5773</v>
      </c>
      <c r="E979" s="119" t="s">
        <v>3429</v>
      </c>
      <c r="F979" s="119"/>
      <c r="G979" s="120"/>
    </row>
    <row r="980" spans="1:7" ht="21" customHeight="1">
      <c r="A980" s="117"/>
      <c r="B980" s="117" t="s">
        <v>1321</v>
      </c>
      <c r="C980" s="120">
        <v>20261001</v>
      </c>
      <c r="D980" s="120" t="s">
        <v>11053</v>
      </c>
      <c r="E980" s="119" t="s">
        <v>3510</v>
      </c>
      <c r="F980" s="119"/>
      <c r="G980" s="120"/>
    </row>
  </sheetData>
  <autoFilter ref="A3:G965" xr:uid="{00000000-0009-0000-0000-000003000000}"/>
  <mergeCells count="1">
    <mergeCell ref="A1:G1"/>
  </mergeCells>
  <phoneticPr fontId="7"/>
  <conditionalFormatting sqref="A4:A980">
    <cfRule type="cellIs" dxfId="7" priority="1" operator="equal">
      <formula>""</formula>
    </cfRule>
    <cfRule type="containsText" priority="2" stopIfTrue="1" operator="containsText" text="090-">
      <formula>NOT(ISERROR(SEARCH("090-",A4)))</formula>
    </cfRule>
    <cfRule type="containsText" dxfId="6" priority="3" operator="containsText" text="080-3">
      <formula>NOT(ISERROR(SEARCH("080-3",A4)))</formula>
    </cfRule>
    <cfRule type="containsText" priority="4" stopIfTrue="1" operator="containsText" text="080-">
      <formula>NOT(ISERROR(SEARCH("080-",A4)))</formula>
    </cfRule>
    <cfRule type="notContainsText" dxfId="5" priority="5" operator="notContains" text="6586-">
      <formula>ISERROR(SEARCH("6586-",A4))</formula>
    </cfRule>
  </conditionalFormatting>
  <conditionalFormatting sqref="A4:G980">
    <cfRule type="expression" dxfId="4" priority="6">
      <formula>MOD(ROW(),2)=1</formula>
    </cfRule>
  </conditionalFormatting>
  <pageMargins left="0.70866141732283472" right="0.70866141732283472" top="0.74803149606299213" bottom="0.74803149606299213" header="0.31496062992125984" footer="0.31496062992125984"/>
  <pageSetup paperSize="9" scale="55" fitToHeight="0" orientation="portrait" r:id="rId1"/>
  <headerFooter>
    <oddFooter>&amp;C&amp;P/&amp;N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tabColor rgb="FFFF0000"/>
    <pageSetUpPr fitToPage="1"/>
  </sheetPr>
  <dimension ref="A1:H980"/>
  <sheetViews>
    <sheetView workbookViewId="0">
      <selection sqref="A1:G1"/>
    </sheetView>
  </sheetViews>
  <sheetFormatPr defaultRowHeight="13.5"/>
  <cols>
    <col min="1" max="1" width="16.75" style="10" customWidth="1"/>
    <col min="2" max="2" width="12.75" style="10" customWidth="1"/>
    <col min="3" max="3" width="22.75" style="11" customWidth="1"/>
    <col min="4" max="4" width="22.75" style="63" customWidth="1"/>
    <col min="5" max="5" width="16.75" style="11" customWidth="1"/>
    <col min="6" max="6" width="12.75" style="11" customWidth="1"/>
    <col min="7" max="7" width="22.75" style="11" customWidth="1"/>
    <col min="8" max="8" width="26.125" style="36" hidden="1" customWidth="1"/>
    <col min="9" max="255" width="9" style="36"/>
    <col min="256" max="256" width="16.125" style="36" customWidth="1"/>
    <col min="257" max="257" width="10.375" style="36" customWidth="1"/>
    <col min="258" max="258" width="19.375" style="36" bestFit="1" customWidth="1"/>
    <col min="259" max="259" width="23.875" style="36" bestFit="1" customWidth="1"/>
    <col min="260" max="260" width="20.5" style="36" bestFit="1" customWidth="1"/>
    <col min="261" max="261" width="25" style="36" bestFit="1" customWidth="1"/>
    <col min="262" max="262" width="22.875" style="36" bestFit="1" customWidth="1"/>
    <col min="263" max="511" width="9" style="36"/>
    <col min="512" max="512" width="16.125" style="36" customWidth="1"/>
    <col min="513" max="513" width="10.375" style="36" customWidth="1"/>
    <col min="514" max="514" width="19.375" style="36" bestFit="1" customWidth="1"/>
    <col min="515" max="515" width="23.875" style="36" bestFit="1" customWidth="1"/>
    <col min="516" max="516" width="20.5" style="36" bestFit="1" customWidth="1"/>
    <col min="517" max="517" width="25" style="36" bestFit="1" customWidth="1"/>
    <col min="518" max="518" width="22.875" style="36" bestFit="1" customWidth="1"/>
    <col min="519" max="767" width="9" style="36"/>
    <col min="768" max="768" width="16.125" style="36" customWidth="1"/>
    <col min="769" max="769" width="10.375" style="36" customWidth="1"/>
    <col min="770" max="770" width="19.375" style="36" bestFit="1" customWidth="1"/>
    <col min="771" max="771" width="23.875" style="36" bestFit="1" customWidth="1"/>
    <col min="772" max="772" width="20.5" style="36" bestFit="1" customWidth="1"/>
    <col min="773" max="773" width="25" style="36" bestFit="1" customWidth="1"/>
    <col min="774" max="774" width="22.875" style="36" bestFit="1" customWidth="1"/>
    <col min="775" max="1023" width="9" style="36"/>
    <col min="1024" max="1024" width="16.125" style="36" customWidth="1"/>
    <col min="1025" max="1025" width="10.375" style="36" customWidth="1"/>
    <col min="1026" max="1026" width="19.375" style="36" bestFit="1" customWidth="1"/>
    <col min="1027" max="1027" width="23.875" style="36" bestFit="1" customWidth="1"/>
    <col min="1028" max="1028" width="20.5" style="36" bestFit="1" customWidth="1"/>
    <col min="1029" max="1029" width="25" style="36" bestFit="1" customWidth="1"/>
    <col min="1030" max="1030" width="22.875" style="36" bestFit="1" customWidth="1"/>
    <col min="1031" max="1279" width="9" style="36"/>
    <col min="1280" max="1280" width="16.125" style="36" customWidth="1"/>
    <col min="1281" max="1281" width="10.375" style="36" customWidth="1"/>
    <col min="1282" max="1282" width="19.375" style="36" bestFit="1" customWidth="1"/>
    <col min="1283" max="1283" width="23.875" style="36" bestFit="1" customWidth="1"/>
    <col min="1284" max="1284" width="20.5" style="36" bestFit="1" customWidth="1"/>
    <col min="1285" max="1285" width="25" style="36" bestFit="1" customWidth="1"/>
    <col min="1286" max="1286" width="22.875" style="36" bestFit="1" customWidth="1"/>
    <col min="1287" max="1535" width="9" style="36"/>
    <col min="1536" max="1536" width="16.125" style="36" customWidth="1"/>
    <col min="1537" max="1537" width="10.375" style="36" customWidth="1"/>
    <col min="1538" max="1538" width="19.375" style="36" bestFit="1" customWidth="1"/>
    <col min="1539" max="1539" width="23.875" style="36" bestFit="1" customWidth="1"/>
    <col min="1540" max="1540" width="20.5" style="36" bestFit="1" customWidth="1"/>
    <col min="1541" max="1541" width="25" style="36" bestFit="1" customWidth="1"/>
    <col min="1542" max="1542" width="22.875" style="36" bestFit="1" customWidth="1"/>
    <col min="1543" max="1791" width="9" style="36"/>
    <col min="1792" max="1792" width="16.125" style="36" customWidth="1"/>
    <col min="1793" max="1793" width="10.375" style="36" customWidth="1"/>
    <col min="1794" max="1794" width="19.375" style="36" bestFit="1" customWidth="1"/>
    <col min="1795" max="1795" width="23.875" style="36" bestFit="1" customWidth="1"/>
    <col min="1796" max="1796" width="20.5" style="36" bestFit="1" customWidth="1"/>
    <col min="1797" max="1797" width="25" style="36" bestFit="1" customWidth="1"/>
    <col min="1798" max="1798" width="22.875" style="36" bestFit="1" customWidth="1"/>
    <col min="1799" max="2047" width="9" style="36"/>
    <col min="2048" max="2048" width="16.125" style="36" customWidth="1"/>
    <col min="2049" max="2049" width="10.375" style="36" customWidth="1"/>
    <col min="2050" max="2050" width="19.375" style="36" bestFit="1" customWidth="1"/>
    <col min="2051" max="2051" width="23.875" style="36" bestFit="1" customWidth="1"/>
    <col min="2052" max="2052" width="20.5" style="36" bestFit="1" customWidth="1"/>
    <col min="2053" max="2053" width="25" style="36" bestFit="1" customWidth="1"/>
    <col min="2054" max="2054" width="22.875" style="36" bestFit="1" customWidth="1"/>
    <col min="2055" max="2303" width="9" style="36"/>
    <col min="2304" max="2304" width="16.125" style="36" customWidth="1"/>
    <col min="2305" max="2305" width="10.375" style="36" customWidth="1"/>
    <col min="2306" max="2306" width="19.375" style="36" bestFit="1" customWidth="1"/>
    <col min="2307" max="2307" width="23.875" style="36" bestFit="1" customWidth="1"/>
    <col min="2308" max="2308" width="20.5" style="36" bestFit="1" customWidth="1"/>
    <col min="2309" max="2309" width="25" style="36" bestFit="1" customWidth="1"/>
    <col min="2310" max="2310" width="22.875" style="36" bestFit="1" customWidth="1"/>
    <col min="2311" max="2559" width="9" style="36"/>
    <col min="2560" max="2560" width="16.125" style="36" customWidth="1"/>
    <col min="2561" max="2561" width="10.375" style="36" customWidth="1"/>
    <col min="2562" max="2562" width="19.375" style="36" bestFit="1" customWidth="1"/>
    <col min="2563" max="2563" width="23.875" style="36" bestFit="1" customWidth="1"/>
    <col min="2564" max="2564" width="20.5" style="36" bestFit="1" customWidth="1"/>
    <col min="2565" max="2565" width="25" style="36" bestFit="1" customWidth="1"/>
    <col min="2566" max="2566" width="22.875" style="36" bestFit="1" customWidth="1"/>
    <col min="2567" max="2815" width="9" style="36"/>
    <col min="2816" max="2816" width="16.125" style="36" customWidth="1"/>
    <col min="2817" max="2817" width="10.375" style="36" customWidth="1"/>
    <col min="2818" max="2818" width="19.375" style="36" bestFit="1" customWidth="1"/>
    <col min="2819" max="2819" width="23.875" style="36" bestFit="1" customWidth="1"/>
    <col min="2820" max="2820" width="20.5" style="36" bestFit="1" customWidth="1"/>
    <col min="2821" max="2821" width="25" style="36" bestFit="1" customWidth="1"/>
    <col min="2822" max="2822" width="22.875" style="36" bestFit="1" customWidth="1"/>
    <col min="2823" max="3071" width="9" style="36"/>
    <col min="3072" max="3072" width="16.125" style="36" customWidth="1"/>
    <col min="3073" max="3073" width="10.375" style="36" customWidth="1"/>
    <col min="3074" max="3074" width="19.375" style="36" bestFit="1" customWidth="1"/>
    <col min="3075" max="3075" width="23.875" style="36" bestFit="1" customWidth="1"/>
    <col min="3076" max="3076" width="20.5" style="36" bestFit="1" customWidth="1"/>
    <col min="3077" max="3077" width="25" style="36" bestFit="1" customWidth="1"/>
    <col min="3078" max="3078" width="22.875" style="36" bestFit="1" customWidth="1"/>
    <col min="3079" max="3327" width="9" style="36"/>
    <col min="3328" max="3328" width="16.125" style="36" customWidth="1"/>
    <col min="3329" max="3329" width="10.375" style="36" customWidth="1"/>
    <col min="3330" max="3330" width="19.375" style="36" bestFit="1" customWidth="1"/>
    <col min="3331" max="3331" width="23.875" style="36" bestFit="1" customWidth="1"/>
    <col min="3332" max="3332" width="20.5" style="36" bestFit="1" customWidth="1"/>
    <col min="3333" max="3333" width="25" style="36" bestFit="1" customWidth="1"/>
    <col min="3334" max="3334" width="22.875" style="36" bestFit="1" customWidth="1"/>
    <col min="3335" max="3583" width="9" style="36"/>
    <col min="3584" max="3584" width="16.125" style="36" customWidth="1"/>
    <col min="3585" max="3585" width="10.375" style="36" customWidth="1"/>
    <col min="3586" max="3586" width="19.375" style="36" bestFit="1" customWidth="1"/>
    <col min="3587" max="3587" width="23.875" style="36" bestFit="1" customWidth="1"/>
    <col min="3588" max="3588" width="20.5" style="36" bestFit="1" customWidth="1"/>
    <col min="3589" max="3589" width="25" style="36" bestFit="1" customWidth="1"/>
    <col min="3590" max="3590" width="22.875" style="36" bestFit="1" customWidth="1"/>
    <col min="3591" max="3839" width="9" style="36"/>
    <col min="3840" max="3840" width="16.125" style="36" customWidth="1"/>
    <col min="3841" max="3841" width="10.375" style="36" customWidth="1"/>
    <col min="3842" max="3842" width="19.375" style="36" bestFit="1" customWidth="1"/>
    <col min="3843" max="3843" width="23.875" style="36" bestFit="1" customWidth="1"/>
    <col min="3844" max="3844" width="20.5" style="36" bestFit="1" customWidth="1"/>
    <col min="3845" max="3845" width="25" style="36" bestFit="1" customWidth="1"/>
    <col min="3846" max="3846" width="22.875" style="36" bestFit="1" customWidth="1"/>
    <col min="3847" max="4095" width="9" style="36"/>
    <col min="4096" max="4096" width="16.125" style="36" customWidth="1"/>
    <col min="4097" max="4097" width="10.375" style="36" customWidth="1"/>
    <col min="4098" max="4098" width="19.375" style="36" bestFit="1" customWidth="1"/>
    <col min="4099" max="4099" width="23.875" style="36" bestFit="1" customWidth="1"/>
    <col min="4100" max="4100" width="20.5" style="36" bestFit="1" customWidth="1"/>
    <col min="4101" max="4101" width="25" style="36" bestFit="1" customWidth="1"/>
    <col min="4102" max="4102" width="22.875" style="36" bestFit="1" customWidth="1"/>
    <col min="4103" max="4351" width="9" style="36"/>
    <col min="4352" max="4352" width="16.125" style="36" customWidth="1"/>
    <col min="4353" max="4353" width="10.375" style="36" customWidth="1"/>
    <col min="4354" max="4354" width="19.375" style="36" bestFit="1" customWidth="1"/>
    <col min="4355" max="4355" width="23.875" style="36" bestFit="1" customWidth="1"/>
    <col min="4356" max="4356" width="20.5" style="36" bestFit="1" customWidth="1"/>
    <col min="4357" max="4357" width="25" style="36" bestFit="1" customWidth="1"/>
    <col min="4358" max="4358" width="22.875" style="36" bestFit="1" customWidth="1"/>
    <col min="4359" max="4607" width="9" style="36"/>
    <col min="4608" max="4608" width="16.125" style="36" customWidth="1"/>
    <col min="4609" max="4609" width="10.375" style="36" customWidth="1"/>
    <col min="4610" max="4610" width="19.375" style="36" bestFit="1" customWidth="1"/>
    <col min="4611" max="4611" width="23.875" style="36" bestFit="1" customWidth="1"/>
    <col min="4612" max="4612" width="20.5" style="36" bestFit="1" customWidth="1"/>
    <col min="4613" max="4613" width="25" style="36" bestFit="1" customWidth="1"/>
    <col min="4614" max="4614" width="22.875" style="36" bestFit="1" customWidth="1"/>
    <col min="4615" max="4863" width="9" style="36"/>
    <col min="4864" max="4864" width="16.125" style="36" customWidth="1"/>
    <col min="4865" max="4865" width="10.375" style="36" customWidth="1"/>
    <col min="4866" max="4866" width="19.375" style="36" bestFit="1" customWidth="1"/>
    <col min="4867" max="4867" width="23.875" style="36" bestFit="1" customWidth="1"/>
    <col min="4868" max="4868" width="20.5" style="36" bestFit="1" customWidth="1"/>
    <col min="4869" max="4869" width="25" style="36" bestFit="1" customWidth="1"/>
    <col min="4870" max="4870" width="22.875" style="36" bestFit="1" customWidth="1"/>
    <col min="4871" max="5119" width="9" style="36"/>
    <col min="5120" max="5120" width="16.125" style="36" customWidth="1"/>
    <col min="5121" max="5121" width="10.375" style="36" customWidth="1"/>
    <col min="5122" max="5122" width="19.375" style="36" bestFit="1" customWidth="1"/>
    <col min="5123" max="5123" width="23.875" style="36" bestFit="1" customWidth="1"/>
    <col min="5124" max="5124" width="20.5" style="36" bestFit="1" customWidth="1"/>
    <col min="5125" max="5125" width="25" style="36" bestFit="1" customWidth="1"/>
    <col min="5126" max="5126" width="22.875" style="36" bestFit="1" customWidth="1"/>
    <col min="5127" max="5375" width="9" style="36"/>
    <col min="5376" max="5376" width="16.125" style="36" customWidth="1"/>
    <col min="5377" max="5377" width="10.375" style="36" customWidth="1"/>
    <col min="5378" max="5378" width="19.375" style="36" bestFit="1" customWidth="1"/>
    <col min="5379" max="5379" width="23.875" style="36" bestFit="1" customWidth="1"/>
    <col min="5380" max="5380" width="20.5" style="36" bestFit="1" customWidth="1"/>
    <col min="5381" max="5381" width="25" style="36" bestFit="1" customWidth="1"/>
    <col min="5382" max="5382" width="22.875" style="36" bestFit="1" customWidth="1"/>
    <col min="5383" max="5631" width="9" style="36"/>
    <col min="5632" max="5632" width="16.125" style="36" customWidth="1"/>
    <col min="5633" max="5633" width="10.375" style="36" customWidth="1"/>
    <col min="5634" max="5634" width="19.375" style="36" bestFit="1" customWidth="1"/>
    <col min="5635" max="5635" width="23.875" style="36" bestFit="1" customWidth="1"/>
    <col min="5636" max="5636" width="20.5" style="36" bestFit="1" customWidth="1"/>
    <col min="5637" max="5637" width="25" style="36" bestFit="1" customWidth="1"/>
    <col min="5638" max="5638" width="22.875" style="36" bestFit="1" customWidth="1"/>
    <col min="5639" max="5887" width="9" style="36"/>
    <col min="5888" max="5888" width="16.125" style="36" customWidth="1"/>
    <col min="5889" max="5889" width="10.375" style="36" customWidth="1"/>
    <col min="5890" max="5890" width="19.375" style="36" bestFit="1" customWidth="1"/>
    <col min="5891" max="5891" width="23.875" style="36" bestFit="1" customWidth="1"/>
    <col min="5892" max="5892" width="20.5" style="36" bestFit="1" customWidth="1"/>
    <col min="5893" max="5893" width="25" style="36" bestFit="1" customWidth="1"/>
    <col min="5894" max="5894" width="22.875" style="36" bestFit="1" customWidth="1"/>
    <col min="5895" max="6143" width="9" style="36"/>
    <col min="6144" max="6144" width="16.125" style="36" customWidth="1"/>
    <col min="6145" max="6145" width="10.375" style="36" customWidth="1"/>
    <col min="6146" max="6146" width="19.375" style="36" bestFit="1" customWidth="1"/>
    <col min="6147" max="6147" width="23.875" style="36" bestFit="1" customWidth="1"/>
    <col min="6148" max="6148" width="20.5" style="36" bestFit="1" customWidth="1"/>
    <col min="6149" max="6149" width="25" style="36" bestFit="1" customWidth="1"/>
    <col min="6150" max="6150" width="22.875" style="36" bestFit="1" customWidth="1"/>
    <col min="6151" max="6399" width="9" style="36"/>
    <col min="6400" max="6400" width="16.125" style="36" customWidth="1"/>
    <col min="6401" max="6401" width="10.375" style="36" customWidth="1"/>
    <col min="6402" max="6402" width="19.375" style="36" bestFit="1" customWidth="1"/>
    <col min="6403" max="6403" width="23.875" style="36" bestFit="1" customWidth="1"/>
    <col min="6404" max="6404" width="20.5" style="36" bestFit="1" customWidth="1"/>
    <col min="6405" max="6405" width="25" style="36" bestFit="1" customWidth="1"/>
    <col min="6406" max="6406" width="22.875" style="36" bestFit="1" customWidth="1"/>
    <col min="6407" max="6655" width="9" style="36"/>
    <col min="6656" max="6656" width="16.125" style="36" customWidth="1"/>
    <col min="6657" max="6657" width="10.375" style="36" customWidth="1"/>
    <col min="6658" max="6658" width="19.375" style="36" bestFit="1" customWidth="1"/>
    <col min="6659" max="6659" width="23.875" style="36" bestFit="1" customWidth="1"/>
    <col min="6660" max="6660" width="20.5" style="36" bestFit="1" customWidth="1"/>
    <col min="6661" max="6661" width="25" style="36" bestFit="1" customWidth="1"/>
    <col min="6662" max="6662" width="22.875" style="36" bestFit="1" customWidth="1"/>
    <col min="6663" max="6911" width="9" style="36"/>
    <col min="6912" max="6912" width="16.125" style="36" customWidth="1"/>
    <col min="6913" max="6913" width="10.375" style="36" customWidth="1"/>
    <col min="6914" max="6914" width="19.375" style="36" bestFit="1" customWidth="1"/>
    <col min="6915" max="6915" width="23.875" style="36" bestFit="1" customWidth="1"/>
    <col min="6916" max="6916" width="20.5" style="36" bestFit="1" customWidth="1"/>
    <col min="6917" max="6917" width="25" style="36" bestFit="1" customWidth="1"/>
    <col min="6918" max="6918" width="22.875" style="36" bestFit="1" customWidth="1"/>
    <col min="6919" max="7167" width="9" style="36"/>
    <col min="7168" max="7168" width="16.125" style="36" customWidth="1"/>
    <col min="7169" max="7169" width="10.375" style="36" customWidth="1"/>
    <col min="7170" max="7170" width="19.375" style="36" bestFit="1" customWidth="1"/>
    <col min="7171" max="7171" width="23.875" style="36" bestFit="1" customWidth="1"/>
    <col min="7172" max="7172" width="20.5" style="36" bestFit="1" customWidth="1"/>
    <col min="7173" max="7173" width="25" style="36" bestFit="1" customWidth="1"/>
    <col min="7174" max="7174" width="22.875" style="36" bestFit="1" customWidth="1"/>
    <col min="7175" max="7423" width="9" style="36"/>
    <col min="7424" max="7424" width="16.125" style="36" customWidth="1"/>
    <col min="7425" max="7425" width="10.375" style="36" customWidth="1"/>
    <col min="7426" max="7426" width="19.375" style="36" bestFit="1" customWidth="1"/>
    <col min="7427" max="7427" width="23.875" style="36" bestFit="1" customWidth="1"/>
    <col min="7428" max="7428" width="20.5" style="36" bestFit="1" customWidth="1"/>
    <col min="7429" max="7429" width="25" style="36" bestFit="1" customWidth="1"/>
    <col min="7430" max="7430" width="22.875" style="36" bestFit="1" customWidth="1"/>
    <col min="7431" max="7679" width="9" style="36"/>
    <col min="7680" max="7680" width="16.125" style="36" customWidth="1"/>
    <col min="7681" max="7681" width="10.375" style="36" customWidth="1"/>
    <col min="7682" max="7682" width="19.375" style="36" bestFit="1" customWidth="1"/>
    <col min="7683" max="7683" width="23.875" style="36" bestFit="1" customWidth="1"/>
    <col min="7684" max="7684" width="20.5" style="36" bestFit="1" customWidth="1"/>
    <col min="7685" max="7685" width="25" style="36" bestFit="1" customWidth="1"/>
    <col min="7686" max="7686" width="22.875" style="36" bestFit="1" customWidth="1"/>
    <col min="7687" max="7935" width="9" style="36"/>
    <col min="7936" max="7936" width="16.125" style="36" customWidth="1"/>
    <col min="7937" max="7937" width="10.375" style="36" customWidth="1"/>
    <col min="7938" max="7938" width="19.375" style="36" bestFit="1" customWidth="1"/>
    <col min="7939" max="7939" width="23.875" style="36" bestFit="1" customWidth="1"/>
    <col min="7940" max="7940" width="20.5" style="36" bestFit="1" customWidth="1"/>
    <col min="7941" max="7941" width="25" style="36" bestFit="1" customWidth="1"/>
    <col min="7942" max="7942" width="22.875" style="36" bestFit="1" customWidth="1"/>
    <col min="7943" max="8191" width="9" style="36"/>
    <col min="8192" max="8192" width="16.125" style="36" customWidth="1"/>
    <col min="8193" max="8193" width="10.375" style="36" customWidth="1"/>
    <col min="8194" max="8194" width="19.375" style="36" bestFit="1" customWidth="1"/>
    <col min="8195" max="8195" width="23.875" style="36" bestFit="1" customWidth="1"/>
    <col min="8196" max="8196" width="20.5" style="36" bestFit="1" customWidth="1"/>
    <col min="8197" max="8197" width="25" style="36" bestFit="1" customWidth="1"/>
    <col min="8198" max="8198" width="22.875" style="36" bestFit="1" customWidth="1"/>
    <col min="8199" max="8447" width="9" style="36"/>
    <col min="8448" max="8448" width="16.125" style="36" customWidth="1"/>
    <col min="8449" max="8449" width="10.375" style="36" customWidth="1"/>
    <col min="8450" max="8450" width="19.375" style="36" bestFit="1" customWidth="1"/>
    <col min="8451" max="8451" width="23.875" style="36" bestFit="1" customWidth="1"/>
    <col min="8452" max="8452" width="20.5" style="36" bestFit="1" customWidth="1"/>
    <col min="8453" max="8453" width="25" style="36" bestFit="1" customWidth="1"/>
    <col min="8454" max="8454" width="22.875" style="36" bestFit="1" customWidth="1"/>
    <col min="8455" max="8703" width="9" style="36"/>
    <col min="8704" max="8704" width="16.125" style="36" customWidth="1"/>
    <col min="8705" max="8705" width="10.375" style="36" customWidth="1"/>
    <col min="8706" max="8706" width="19.375" style="36" bestFit="1" customWidth="1"/>
    <col min="8707" max="8707" width="23.875" style="36" bestFit="1" customWidth="1"/>
    <col min="8708" max="8708" width="20.5" style="36" bestFit="1" customWidth="1"/>
    <col min="8709" max="8709" width="25" style="36" bestFit="1" customWidth="1"/>
    <col min="8710" max="8710" width="22.875" style="36" bestFit="1" customWidth="1"/>
    <col min="8711" max="8959" width="9" style="36"/>
    <col min="8960" max="8960" width="16.125" style="36" customWidth="1"/>
    <col min="8961" max="8961" width="10.375" style="36" customWidth="1"/>
    <col min="8962" max="8962" width="19.375" style="36" bestFit="1" customWidth="1"/>
    <col min="8963" max="8963" width="23.875" style="36" bestFit="1" customWidth="1"/>
    <col min="8964" max="8964" width="20.5" style="36" bestFit="1" customWidth="1"/>
    <col min="8965" max="8965" width="25" style="36" bestFit="1" customWidth="1"/>
    <col min="8966" max="8966" width="22.875" style="36" bestFit="1" customWidth="1"/>
    <col min="8967" max="9215" width="9" style="36"/>
    <col min="9216" max="9216" width="16.125" style="36" customWidth="1"/>
    <col min="9217" max="9217" width="10.375" style="36" customWidth="1"/>
    <col min="9218" max="9218" width="19.375" style="36" bestFit="1" customWidth="1"/>
    <col min="9219" max="9219" width="23.875" style="36" bestFit="1" customWidth="1"/>
    <col min="9220" max="9220" width="20.5" style="36" bestFit="1" customWidth="1"/>
    <col min="9221" max="9221" width="25" style="36" bestFit="1" customWidth="1"/>
    <col min="9222" max="9222" width="22.875" style="36" bestFit="1" customWidth="1"/>
    <col min="9223" max="9471" width="9" style="36"/>
    <col min="9472" max="9472" width="16.125" style="36" customWidth="1"/>
    <col min="9473" max="9473" width="10.375" style="36" customWidth="1"/>
    <col min="9474" max="9474" width="19.375" style="36" bestFit="1" customWidth="1"/>
    <col min="9475" max="9475" width="23.875" style="36" bestFit="1" customWidth="1"/>
    <col min="9476" max="9476" width="20.5" style="36" bestFit="1" customWidth="1"/>
    <col min="9477" max="9477" width="25" style="36" bestFit="1" customWidth="1"/>
    <col min="9478" max="9478" width="22.875" style="36" bestFit="1" customWidth="1"/>
    <col min="9479" max="9727" width="9" style="36"/>
    <col min="9728" max="9728" width="16.125" style="36" customWidth="1"/>
    <col min="9729" max="9729" width="10.375" style="36" customWidth="1"/>
    <col min="9730" max="9730" width="19.375" style="36" bestFit="1" customWidth="1"/>
    <col min="9731" max="9731" width="23.875" style="36" bestFit="1" customWidth="1"/>
    <col min="9732" max="9732" width="20.5" style="36" bestFit="1" customWidth="1"/>
    <col min="9733" max="9733" width="25" style="36" bestFit="1" customWidth="1"/>
    <col min="9734" max="9734" width="22.875" style="36" bestFit="1" customWidth="1"/>
    <col min="9735" max="9983" width="9" style="36"/>
    <col min="9984" max="9984" width="16.125" style="36" customWidth="1"/>
    <col min="9985" max="9985" width="10.375" style="36" customWidth="1"/>
    <col min="9986" max="9986" width="19.375" style="36" bestFit="1" customWidth="1"/>
    <col min="9987" max="9987" width="23.875" style="36" bestFit="1" customWidth="1"/>
    <col min="9988" max="9988" width="20.5" style="36" bestFit="1" customWidth="1"/>
    <col min="9989" max="9989" width="25" style="36" bestFit="1" customWidth="1"/>
    <col min="9990" max="9990" width="22.875" style="36" bestFit="1" customWidth="1"/>
    <col min="9991" max="10239" width="9" style="36"/>
    <col min="10240" max="10240" width="16.125" style="36" customWidth="1"/>
    <col min="10241" max="10241" width="10.375" style="36" customWidth="1"/>
    <col min="10242" max="10242" width="19.375" style="36" bestFit="1" customWidth="1"/>
    <col min="10243" max="10243" width="23.875" style="36" bestFit="1" customWidth="1"/>
    <col min="10244" max="10244" width="20.5" style="36" bestFit="1" customWidth="1"/>
    <col min="10245" max="10245" width="25" style="36" bestFit="1" customWidth="1"/>
    <col min="10246" max="10246" width="22.875" style="36" bestFit="1" customWidth="1"/>
    <col min="10247" max="10495" width="9" style="36"/>
    <col min="10496" max="10496" width="16.125" style="36" customWidth="1"/>
    <col min="10497" max="10497" width="10.375" style="36" customWidth="1"/>
    <col min="10498" max="10498" width="19.375" style="36" bestFit="1" customWidth="1"/>
    <col min="10499" max="10499" width="23.875" style="36" bestFit="1" customWidth="1"/>
    <col min="10500" max="10500" width="20.5" style="36" bestFit="1" customWidth="1"/>
    <col min="10501" max="10501" width="25" style="36" bestFit="1" customWidth="1"/>
    <col min="10502" max="10502" width="22.875" style="36" bestFit="1" customWidth="1"/>
    <col min="10503" max="10751" width="9" style="36"/>
    <col min="10752" max="10752" width="16.125" style="36" customWidth="1"/>
    <col min="10753" max="10753" width="10.375" style="36" customWidth="1"/>
    <col min="10754" max="10754" width="19.375" style="36" bestFit="1" customWidth="1"/>
    <col min="10755" max="10755" width="23.875" style="36" bestFit="1" customWidth="1"/>
    <col min="10756" max="10756" width="20.5" style="36" bestFit="1" customWidth="1"/>
    <col min="10757" max="10757" width="25" style="36" bestFit="1" customWidth="1"/>
    <col min="10758" max="10758" width="22.875" style="36" bestFit="1" customWidth="1"/>
    <col min="10759" max="11007" width="9" style="36"/>
    <col min="11008" max="11008" width="16.125" style="36" customWidth="1"/>
    <col min="11009" max="11009" width="10.375" style="36" customWidth="1"/>
    <col min="11010" max="11010" width="19.375" style="36" bestFit="1" customWidth="1"/>
    <col min="11011" max="11011" width="23.875" style="36" bestFit="1" customWidth="1"/>
    <col min="11012" max="11012" width="20.5" style="36" bestFit="1" customWidth="1"/>
    <col min="11013" max="11013" width="25" style="36" bestFit="1" customWidth="1"/>
    <col min="11014" max="11014" width="22.875" style="36" bestFit="1" customWidth="1"/>
    <col min="11015" max="11263" width="9" style="36"/>
    <col min="11264" max="11264" width="16.125" style="36" customWidth="1"/>
    <col min="11265" max="11265" width="10.375" style="36" customWidth="1"/>
    <col min="11266" max="11266" width="19.375" style="36" bestFit="1" customWidth="1"/>
    <col min="11267" max="11267" width="23.875" style="36" bestFit="1" customWidth="1"/>
    <col min="11268" max="11268" width="20.5" style="36" bestFit="1" customWidth="1"/>
    <col min="11269" max="11269" width="25" style="36" bestFit="1" customWidth="1"/>
    <col min="11270" max="11270" width="22.875" style="36" bestFit="1" customWidth="1"/>
    <col min="11271" max="11519" width="9" style="36"/>
    <col min="11520" max="11520" width="16.125" style="36" customWidth="1"/>
    <col min="11521" max="11521" width="10.375" style="36" customWidth="1"/>
    <col min="11522" max="11522" width="19.375" style="36" bestFit="1" customWidth="1"/>
    <col min="11523" max="11523" width="23.875" style="36" bestFit="1" customWidth="1"/>
    <col min="11524" max="11524" width="20.5" style="36" bestFit="1" customWidth="1"/>
    <col min="11525" max="11525" width="25" style="36" bestFit="1" customWidth="1"/>
    <col min="11526" max="11526" width="22.875" style="36" bestFit="1" customWidth="1"/>
    <col min="11527" max="11775" width="9" style="36"/>
    <col min="11776" max="11776" width="16.125" style="36" customWidth="1"/>
    <col min="11777" max="11777" width="10.375" style="36" customWidth="1"/>
    <col min="11778" max="11778" width="19.375" style="36" bestFit="1" customWidth="1"/>
    <col min="11779" max="11779" width="23.875" style="36" bestFit="1" customWidth="1"/>
    <col min="11780" max="11780" width="20.5" style="36" bestFit="1" customWidth="1"/>
    <col min="11781" max="11781" width="25" style="36" bestFit="1" customWidth="1"/>
    <col min="11782" max="11782" width="22.875" style="36" bestFit="1" customWidth="1"/>
    <col min="11783" max="12031" width="9" style="36"/>
    <col min="12032" max="12032" width="16.125" style="36" customWidth="1"/>
    <col min="12033" max="12033" width="10.375" style="36" customWidth="1"/>
    <col min="12034" max="12034" width="19.375" style="36" bestFit="1" customWidth="1"/>
    <col min="12035" max="12035" width="23.875" style="36" bestFit="1" customWidth="1"/>
    <col min="12036" max="12036" width="20.5" style="36" bestFit="1" customWidth="1"/>
    <col min="12037" max="12037" width="25" style="36" bestFit="1" customWidth="1"/>
    <col min="12038" max="12038" width="22.875" style="36" bestFit="1" customWidth="1"/>
    <col min="12039" max="12287" width="9" style="36"/>
    <col min="12288" max="12288" width="16.125" style="36" customWidth="1"/>
    <col min="12289" max="12289" width="10.375" style="36" customWidth="1"/>
    <col min="12290" max="12290" width="19.375" style="36" bestFit="1" customWidth="1"/>
    <col min="12291" max="12291" width="23.875" style="36" bestFit="1" customWidth="1"/>
    <col min="12292" max="12292" width="20.5" style="36" bestFit="1" customWidth="1"/>
    <col min="12293" max="12293" width="25" style="36" bestFit="1" customWidth="1"/>
    <col min="12294" max="12294" width="22.875" style="36" bestFit="1" customWidth="1"/>
    <col min="12295" max="12543" width="9" style="36"/>
    <col min="12544" max="12544" width="16.125" style="36" customWidth="1"/>
    <col min="12545" max="12545" width="10.375" style="36" customWidth="1"/>
    <col min="12546" max="12546" width="19.375" style="36" bestFit="1" customWidth="1"/>
    <col min="12547" max="12547" width="23.875" style="36" bestFit="1" customWidth="1"/>
    <col min="12548" max="12548" width="20.5" style="36" bestFit="1" customWidth="1"/>
    <col min="12549" max="12549" width="25" style="36" bestFit="1" customWidth="1"/>
    <col min="12550" max="12550" width="22.875" style="36" bestFit="1" customWidth="1"/>
    <col min="12551" max="12799" width="9" style="36"/>
    <col min="12800" max="12800" width="16.125" style="36" customWidth="1"/>
    <col min="12801" max="12801" width="10.375" style="36" customWidth="1"/>
    <col min="12802" max="12802" width="19.375" style="36" bestFit="1" customWidth="1"/>
    <col min="12803" max="12803" width="23.875" style="36" bestFit="1" customWidth="1"/>
    <col min="12804" max="12804" width="20.5" style="36" bestFit="1" customWidth="1"/>
    <col min="12805" max="12805" width="25" style="36" bestFit="1" customWidth="1"/>
    <col min="12806" max="12806" width="22.875" style="36" bestFit="1" customWidth="1"/>
    <col min="12807" max="13055" width="9" style="36"/>
    <col min="13056" max="13056" width="16.125" style="36" customWidth="1"/>
    <col min="13057" max="13057" width="10.375" style="36" customWidth="1"/>
    <col min="13058" max="13058" width="19.375" style="36" bestFit="1" customWidth="1"/>
    <col min="13059" max="13059" width="23.875" style="36" bestFit="1" customWidth="1"/>
    <col min="13060" max="13060" width="20.5" style="36" bestFit="1" customWidth="1"/>
    <col min="13061" max="13061" width="25" style="36" bestFit="1" customWidth="1"/>
    <col min="13062" max="13062" width="22.875" style="36" bestFit="1" customWidth="1"/>
    <col min="13063" max="13311" width="9" style="36"/>
    <col min="13312" max="13312" width="16.125" style="36" customWidth="1"/>
    <col min="13313" max="13313" width="10.375" style="36" customWidth="1"/>
    <col min="13314" max="13314" width="19.375" style="36" bestFit="1" customWidth="1"/>
    <col min="13315" max="13315" width="23.875" style="36" bestFit="1" customWidth="1"/>
    <col min="13316" max="13316" width="20.5" style="36" bestFit="1" customWidth="1"/>
    <col min="13317" max="13317" width="25" style="36" bestFit="1" customWidth="1"/>
    <col min="13318" max="13318" width="22.875" style="36" bestFit="1" customWidth="1"/>
    <col min="13319" max="13567" width="9" style="36"/>
    <col min="13568" max="13568" width="16.125" style="36" customWidth="1"/>
    <col min="13569" max="13569" width="10.375" style="36" customWidth="1"/>
    <col min="13570" max="13570" width="19.375" style="36" bestFit="1" customWidth="1"/>
    <col min="13571" max="13571" width="23.875" style="36" bestFit="1" customWidth="1"/>
    <col min="13572" max="13572" width="20.5" style="36" bestFit="1" customWidth="1"/>
    <col min="13573" max="13573" width="25" style="36" bestFit="1" customWidth="1"/>
    <col min="13574" max="13574" width="22.875" style="36" bestFit="1" customWidth="1"/>
    <col min="13575" max="13823" width="9" style="36"/>
    <col min="13824" max="13824" width="16.125" style="36" customWidth="1"/>
    <col min="13825" max="13825" width="10.375" style="36" customWidth="1"/>
    <col min="13826" max="13826" width="19.375" style="36" bestFit="1" customWidth="1"/>
    <col min="13827" max="13827" width="23.875" style="36" bestFit="1" customWidth="1"/>
    <col min="13828" max="13828" width="20.5" style="36" bestFit="1" customWidth="1"/>
    <col min="13829" max="13829" width="25" style="36" bestFit="1" customWidth="1"/>
    <col min="13830" max="13830" width="22.875" style="36" bestFit="1" customWidth="1"/>
    <col min="13831" max="14079" width="9" style="36"/>
    <col min="14080" max="14080" width="16.125" style="36" customWidth="1"/>
    <col min="14081" max="14081" width="10.375" style="36" customWidth="1"/>
    <col min="14082" max="14082" width="19.375" style="36" bestFit="1" customWidth="1"/>
    <col min="14083" max="14083" width="23.875" style="36" bestFit="1" customWidth="1"/>
    <col min="14084" max="14084" width="20.5" style="36" bestFit="1" customWidth="1"/>
    <col min="14085" max="14085" width="25" style="36" bestFit="1" customWidth="1"/>
    <col min="14086" max="14086" width="22.875" style="36" bestFit="1" customWidth="1"/>
    <col min="14087" max="14335" width="9" style="36"/>
    <col min="14336" max="14336" width="16.125" style="36" customWidth="1"/>
    <col min="14337" max="14337" width="10.375" style="36" customWidth="1"/>
    <col min="14338" max="14338" width="19.375" style="36" bestFit="1" customWidth="1"/>
    <col min="14339" max="14339" width="23.875" style="36" bestFit="1" customWidth="1"/>
    <col min="14340" max="14340" width="20.5" style="36" bestFit="1" customWidth="1"/>
    <col min="14341" max="14341" width="25" style="36" bestFit="1" customWidth="1"/>
    <col min="14342" max="14342" width="22.875" style="36" bestFit="1" customWidth="1"/>
    <col min="14343" max="14591" width="9" style="36"/>
    <col min="14592" max="14592" width="16.125" style="36" customWidth="1"/>
    <col min="14593" max="14593" width="10.375" style="36" customWidth="1"/>
    <col min="14594" max="14594" width="19.375" style="36" bestFit="1" customWidth="1"/>
    <col min="14595" max="14595" width="23.875" style="36" bestFit="1" customWidth="1"/>
    <col min="14596" max="14596" width="20.5" style="36" bestFit="1" customWidth="1"/>
    <col min="14597" max="14597" width="25" style="36" bestFit="1" customWidth="1"/>
    <col min="14598" max="14598" width="22.875" style="36" bestFit="1" customWidth="1"/>
    <col min="14599" max="14847" width="9" style="36"/>
    <col min="14848" max="14848" width="16.125" style="36" customWidth="1"/>
    <col min="14849" max="14849" width="10.375" style="36" customWidth="1"/>
    <col min="14850" max="14850" width="19.375" style="36" bestFit="1" customWidth="1"/>
    <col min="14851" max="14851" width="23.875" style="36" bestFit="1" customWidth="1"/>
    <col min="14852" max="14852" width="20.5" style="36" bestFit="1" customWidth="1"/>
    <col min="14853" max="14853" width="25" style="36" bestFit="1" customWidth="1"/>
    <col min="14854" max="14854" width="22.875" style="36" bestFit="1" customWidth="1"/>
    <col min="14855" max="15103" width="9" style="36"/>
    <col min="15104" max="15104" width="16.125" style="36" customWidth="1"/>
    <col min="15105" max="15105" width="10.375" style="36" customWidth="1"/>
    <col min="15106" max="15106" width="19.375" style="36" bestFit="1" customWidth="1"/>
    <col min="15107" max="15107" width="23.875" style="36" bestFit="1" customWidth="1"/>
    <col min="15108" max="15108" width="20.5" style="36" bestFit="1" customWidth="1"/>
    <col min="15109" max="15109" width="25" style="36" bestFit="1" customWidth="1"/>
    <col min="15110" max="15110" width="22.875" style="36" bestFit="1" customWidth="1"/>
    <col min="15111" max="15359" width="9" style="36"/>
    <col min="15360" max="15360" width="16.125" style="36" customWidth="1"/>
    <col min="15361" max="15361" width="10.375" style="36" customWidth="1"/>
    <col min="15362" max="15362" width="19.375" style="36" bestFit="1" customWidth="1"/>
    <col min="15363" max="15363" width="23.875" style="36" bestFit="1" customWidth="1"/>
    <col min="15364" max="15364" width="20.5" style="36" bestFit="1" customWidth="1"/>
    <col min="15365" max="15365" width="25" style="36" bestFit="1" customWidth="1"/>
    <col min="15366" max="15366" width="22.875" style="36" bestFit="1" customWidth="1"/>
    <col min="15367" max="15615" width="9" style="36"/>
    <col min="15616" max="15616" width="16.125" style="36" customWidth="1"/>
    <col min="15617" max="15617" width="10.375" style="36" customWidth="1"/>
    <col min="15618" max="15618" width="19.375" style="36" bestFit="1" customWidth="1"/>
    <col min="15619" max="15619" width="23.875" style="36" bestFit="1" customWidth="1"/>
    <col min="15620" max="15620" width="20.5" style="36" bestFit="1" customWidth="1"/>
    <col min="15621" max="15621" width="25" style="36" bestFit="1" customWidth="1"/>
    <col min="15622" max="15622" width="22.875" style="36" bestFit="1" customWidth="1"/>
    <col min="15623" max="15871" width="9" style="36"/>
    <col min="15872" max="15872" width="16.125" style="36" customWidth="1"/>
    <col min="15873" max="15873" width="10.375" style="36" customWidth="1"/>
    <col min="15874" max="15874" width="19.375" style="36" bestFit="1" customWidth="1"/>
    <col min="15875" max="15875" width="23.875" style="36" bestFit="1" customWidth="1"/>
    <col min="15876" max="15876" width="20.5" style="36" bestFit="1" customWidth="1"/>
    <col min="15877" max="15877" width="25" style="36" bestFit="1" customWidth="1"/>
    <col min="15878" max="15878" width="22.875" style="36" bestFit="1" customWidth="1"/>
    <col min="15879" max="16127" width="9" style="36"/>
    <col min="16128" max="16128" width="16.125" style="36" customWidth="1"/>
    <col min="16129" max="16129" width="10.375" style="36" customWidth="1"/>
    <col min="16130" max="16130" width="19.375" style="36" bestFit="1" customWidth="1"/>
    <col min="16131" max="16131" width="23.875" style="36" bestFit="1" customWidth="1"/>
    <col min="16132" max="16132" width="20.5" style="36" bestFit="1" customWidth="1"/>
    <col min="16133" max="16133" width="25" style="36" bestFit="1" customWidth="1"/>
    <col min="16134" max="16134" width="22.875" style="36" bestFit="1" customWidth="1"/>
    <col min="16135" max="16382" width="9" style="36"/>
    <col min="16383" max="16384" width="8.875" style="36" customWidth="1"/>
  </cols>
  <sheetData>
    <row r="1" spans="1:8" ht="24" customHeight="1">
      <c r="A1" s="159" t="s">
        <v>7205</v>
      </c>
      <c r="B1" s="159"/>
      <c r="C1" s="159"/>
      <c r="D1" s="159"/>
      <c r="E1" s="159"/>
      <c r="F1" s="159"/>
      <c r="G1" s="159"/>
    </row>
    <row r="2" spans="1:8" ht="21" customHeight="1">
      <c r="A2" s="125" t="s">
        <v>10221</v>
      </c>
      <c r="B2" s="126"/>
      <c r="C2" s="127"/>
      <c r="D2" s="128"/>
      <c r="E2" s="127"/>
      <c r="F2" s="127"/>
      <c r="G2" s="129" t="s">
        <v>11040</v>
      </c>
    </row>
    <row r="3" spans="1:8" s="38" customFormat="1" ht="21" customHeight="1">
      <c r="A3" s="130" t="s">
        <v>9610</v>
      </c>
      <c r="B3" s="130" t="s">
        <v>9611</v>
      </c>
      <c r="C3" s="131" t="s">
        <v>9612</v>
      </c>
      <c r="D3" s="131" t="s">
        <v>9613</v>
      </c>
      <c r="E3" s="132" t="s">
        <v>9614</v>
      </c>
      <c r="F3" s="132" t="s">
        <v>5672</v>
      </c>
      <c r="G3" s="131" t="s">
        <v>9616</v>
      </c>
      <c r="H3" s="38" t="s">
        <v>9467</v>
      </c>
    </row>
    <row r="4" spans="1:8" ht="21" customHeight="1">
      <c r="A4" s="117" t="s">
        <v>1419</v>
      </c>
      <c r="B4" s="117" t="s">
        <v>3956</v>
      </c>
      <c r="C4" s="118" t="s">
        <v>982</v>
      </c>
      <c r="D4" s="118" t="s">
        <v>5877</v>
      </c>
      <c r="E4" s="119" t="s">
        <v>3315</v>
      </c>
      <c r="F4" s="119" t="s">
        <v>3641</v>
      </c>
      <c r="G4" s="118" t="s">
        <v>1170</v>
      </c>
      <c r="H4" s="113" t="s">
        <v>959</v>
      </c>
    </row>
    <row r="5" spans="1:8" ht="21" customHeight="1">
      <c r="A5" s="117" t="s">
        <v>1426</v>
      </c>
      <c r="B5" s="117" t="s">
        <v>3963</v>
      </c>
      <c r="C5" s="120" t="s">
        <v>331</v>
      </c>
      <c r="D5" s="120" t="s">
        <v>9697</v>
      </c>
      <c r="E5" s="119" t="s">
        <v>3315</v>
      </c>
      <c r="F5" s="119" t="s">
        <v>9585</v>
      </c>
      <c r="G5" s="120" t="s">
        <v>264</v>
      </c>
      <c r="H5" s="113" t="s">
        <v>959</v>
      </c>
    </row>
    <row r="6" spans="1:8" ht="21" customHeight="1">
      <c r="A6" s="121" t="s">
        <v>1895</v>
      </c>
      <c r="B6" s="117" t="s">
        <v>4432</v>
      </c>
      <c r="C6" s="120" t="s">
        <v>982</v>
      </c>
      <c r="D6" s="120" t="s">
        <v>10774</v>
      </c>
      <c r="E6" s="119" t="s">
        <v>3315</v>
      </c>
      <c r="F6" s="119" t="s">
        <v>7438</v>
      </c>
      <c r="G6" s="120" t="s">
        <v>9680</v>
      </c>
      <c r="H6" s="113" t="s">
        <v>959</v>
      </c>
    </row>
    <row r="7" spans="1:8" ht="21" customHeight="1">
      <c r="A7" s="117" t="s">
        <v>1427</v>
      </c>
      <c r="B7" s="117" t="s">
        <v>3964</v>
      </c>
      <c r="C7" s="118" t="s">
        <v>331</v>
      </c>
      <c r="D7" s="118" t="s">
        <v>9698</v>
      </c>
      <c r="E7" s="119" t="s">
        <v>3315</v>
      </c>
      <c r="F7" s="119" t="s">
        <v>9515</v>
      </c>
      <c r="G7" s="118" t="s">
        <v>2216</v>
      </c>
      <c r="H7" s="113" t="s">
        <v>959</v>
      </c>
    </row>
    <row r="8" spans="1:8" ht="21" customHeight="1">
      <c r="A8" s="117" t="s">
        <v>2055</v>
      </c>
      <c r="B8" s="117" t="s">
        <v>4591</v>
      </c>
      <c r="C8" s="120" t="s">
        <v>982</v>
      </c>
      <c r="D8" s="120" t="s">
        <v>6067</v>
      </c>
      <c r="E8" s="119" t="s">
        <v>3315</v>
      </c>
      <c r="F8" s="119" t="s">
        <v>3645</v>
      </c>
      <c r="G8" s="120" t="s">
        <v>9753</v>
      </c>
      <c r="H8" s="113" t="s">
        <v>959</v>
      </c>
    </row>
    <row r="9" spans="1:8" ht="21" customHeight="1">
      <c r="A9" s="117" t="s">
        <v>1370</v>
      </c>
      <c r="B9" s="117" t="s">
        <v>3906</v>
      </c>
      <c r="C9" s="120" t="s">
        <v>982</v>
      </c>
      <c r="D9" s="120" t="s">
        <v>3316</v>
      </c>
      <c r="E9" s="119" t="s">
        <v>3315</v>
      </c>
      <c r="F9" s="119" t="s">
        <v>3637</v>
      </c>
      <c r="G9" s="120" t="s">
        <v>1159</v>
      </c>
      <c r="H9" s="113" t="s">
        <v>959</v>
      </c>
    </row>
    <row r="10" spans="1:8" ht="21" customHeight="1">
      <c r="A10" s="117" t="s">
        <v>1366</v>
      </c>
      <c r="B10" s="117" t="s">
        <v>3902</v>
      </c>
      <c r="C10" s="120" t="s">
        <v>982</v>
      </c>
      <c r="D10" s="120" t="s">
        <v>5857</v>
      </c>
      <c r="E10" s="119" t="s">
        <v>3315</v>
      </c>
      <c r="F10" s="119" t="s">
        <v>3636</v>
      </c>
      <c r="G10" s="120" t="s">
        <v>1160</v>
      </c>
      <c r="H10" s="113" t="s">
        <v>959</v>
      </c>
    </row>
    <row r="11" spans="1:8" ht="21" customHeight="1">
      <c r="A11" s="117" t="s">
        <v>1373</v>
      </c>
      <c r="B11" s="117" t="s">
        <v>3909</v>
      </c>
      <c r="C11" s="120" t="s">
        <v>982</v>
      </c>
      <c r="D11" s="120" t="s">
        <v>10670</v>
      </c>
      <c r="E11" s="119" t="s">
        <v>3315</v>
      </c>
      <c r="F11" s="119" t="s">
        <v>10671</v>
      </c>
      <c r="G11" s="120" t="s">
        <v>9646</v>
      </c>
      <c r="H11" s="113" t="s">
        <v>959</v>
      </c>
    </row>
    <row r="12" spans="1:8" ht="21" customHeight="1">
      <c r="A12" s="117" t="s">
        <v>1372</v>
      </c>
      <c r="B12" s="117" t="s">
        <v>3908</v>
      </c>
      <c r="C12" s="120" t="s">
        <v>982</v>
      </c>
      <c r="D12" s="120" t="s">
        <v>5860</v>
      </c>
      <c r="E12" s="122" t="s">
        <v>3315</v>
      </c>
      <c r="F12" s="122" t="s">
        <v>3639</v>
      </c>
      <c r="G12" s="120" t="s">
        <v>7570</v>
      </c>
      <c r="H12" s="113" t="s">
        <v>959</v>
      </c>
    </row>
    <row r="13" spans="1:8" ht="21" customHeight="1">
      <c r="A13" s="117" t="s">
        <v>1534</v>
      </c>
      <c r="B13" s="117" t="s">
        <v>4071</v>
      </c>
      <c r="C13" s="118" t="s">
        <v>982</v>
      </c>
      <c r="D13" s="118" t="s">
        <v>5911</v>
      </c>
      <c r="E13" s="119" t="s">
        <v>3315</v>
      </c>
      <c r="F13" s="119" t="s">
        <v>3585</v>
      </c>
      <c r="G13" s="118" t="s">
        <v>9661</v>
      </c>
      <c r="H13" s="113" t="s">
        <v>959</v>
      </c>
    </row>
    <row r="14" spans="1:8" ht="21" customHeight="1">
      <c r="A14" s="117" t="s">
        <v>2193</v>
      </c>
      <c r="B14" s="117" t="s">
        <v>4732</v>
      </c>
      <c r="C14" s="118" t="s">
        <v>331</v>
      </c>
      <c r="D14" s="118" t="s">
        <v>10168</v>
      </c>
      <c r="E14" s="119" t="s">
        <v>3315</v>
      </c>
      <c r="F14" s="119" t="s">
        <v>3585</v>
      </c>
      <c r="G14" s="118" t="s">
        <v>9646</v>
      </c>
      <c r="H14" s="113" t="s">
        <v>959</v>
      </c>
    </row>
    <row r="15" spans="1:8" ht="21" customHeight="1">
      <c r="A15" s="117" t="s">
        <v>1897</v>
      </c>
      <c r="B15" s="117" t="s">
        <v>4434</v>
      </c>
      <c r="C15" s="120" t="s">
        <v>982</v>
      </c>
      <c r="D15" s="120" t="s">
        <v>10006</v>
      </c>
      <c r="E15" s="119" t="s">
        <v>3315</v>
      </c>
      <c r="F15" s="119" t="s">
        <v>3633</v>
      </c>
      <c r="G15" s="120" t="s">
        <v>9680</v>
      </c>
      <c r="H15" s="113" t="s">
        <v>959</v>
      </c>
    </row>
    <row r="16" spans="1:8" ht="21" customHeight="1">
      <c r="A16" s="117" t="s">
        <v>1394</v>
      </c>
      <c r="B16" s="117" t="s">
        <v>3930</v>
      </c>
      <c r="C16" s="120" t="s">
        <v>982</v>
      </c>
      <c r="D16" s="120" t="s">
        <v>9668</v>
      </c>
      <c r="E16" s="119" t="s">
        <v>3315</v>
      </c>
      <c r="F16" s="119" t="s">
        <v>3788</v>
      </c>
      <c r="G16" s="120" t="s">
        <v>335</v>
      </c>
      <c r="H16" s="113" t="s">
        <v>959</v>
      </c>
    </row>
    <row r="17" spans="1:8" ht="21" customHeight="1">
      <c r="A17" s="117" t="s">
        <v>3232</v>
      </c>
      <c r="B17" s="117" t="s">
        <v>4758</v>
      </c>
      <c r="C17" s="118" t="s">
        <v>982</v>
      </c>
      <c r="D17" s="118" t="s">
        <v>10186</v>
      </c>
      <c r="E17" s="119" t="s">
        <v>3315</v>
      </c>
      <c r="F17" s="119" t="s">
        <v>3719</v>
      </c>
      <c r="G17" s="120" t="s">
        <v>9646</v>
      </c>
      <c r="H17" s="113" t="s">
        <v>959</v>
      </c>
    </row>
    <row r="18" spans="1:8" ht="21" customHeight="1">
      <c r="A18" s="117" t="s">
        <v>1488</v>
      </c>
      <c r="B18" s="117" t="s">
        <v>4025</v>
      </c>
      <c r="C18" s="120" t="s">
        <v>982</v>
      </c>
      <c r="D18" s="120" t="s">
        <v>5895</v>
      </c>
      <c r="E18" s="122" t="s">
        <v>3315</v>
      </c>
      <c r="F18" s="122" t="s">
        <v>3642</v>
      </c>
      <c r="G18" s="120" t="s">
        <v>1159</v>
      </c>
      <c r="H18" s="113" t="s">
        <v>959</v>
      </c>
    </row>
    <row r="19" spans="1:8" ht="21" customHeight="1">
      <c r="A19" s="117" t="s">
        <v>1367</v>
      </c>
      <c r="B19" s="117" t="s">
        <v>3903</v>
      </c>
      <c r="C19" s="120" t="s">
        <v>982</v>
      </c>
      <c r="D19" s="120" t="s">
        <v>10669</v>
      </c>
      <c r="E19" s="119" t="s">
        <v>3315</v>
      </c>
      <c r="F19" s="119" t="s">
        <v>3591</v>
      </c>
      <c r="G19" s="120" t="s">
        <v>9646</v>
      </c>
      <c r="H19" s="113" t="s">
        <v>959</v>
      </c>
    </row>
    <row r="20" spans="1:8" ht="21" customHeight="1">
      <c r="A20" s="117" t="s">
        <v>1371</v>
      </c>
      <c r="B20" s="117" t="s">
        <v>3907</v>
      </c>
      <c r="C20" s="120" t="s">
        <v>982</v>
      </c>
      <c r="D20" s="120" t="s">
        <v>5859</v>
      </c>
      <c r="E20" s="119" t="s">
        <v>3315</v>
      </c>
      <c r="F20" s="119" t="s">
        <v>3638</v>
      </c>
      <c r="G20" s="120" t="s">
        <v>9647</v>
      </c>
      <c r="H20" s="113" t="s">
        <v>959</v>
      </c>
    </row>
    <row r="21" spans="1:8" ht="21" customHeight="1">
      <c r="A21" s="117" t="s">
        <v>1374</v>
      </c>
      <c r="B21" s="117" t="s">
        <v>3910</v>
      </c>
      <c r="C21" s="120" t="s">
        <v>982</v>
      </c>
      <c r="D21" s="120" t="s">
        <v>5861</v>
      </c>
      <c r="E21" s="119" t="s">
        <v>3315</v>
      </c>
      <c r="F21" s="119" t="s">
        <v>3640</v>
      </c>
      <c r="G21" s="120" t="s">
        <v>1170</v>
      </c>
      <c r="H21" s="113" t="s">
        <v>959</v>
      </c>
    </row>
    <row r="22" spans="1:8" ht="21" customHeight="1">
      <c r="A22" s="117" t="s">
        <v>1376</v>
      </c>
      <c r="B22" s="117" t="s">
        <v>3912</v>
      </c>
      <c r="C22" s="120" t="s">
        <v>982</v>
      </c>
      <c r="D22" s="120" t="s">
        <v>9650</v>
      </c>
      <c r="E22" s="119" t="s">
        <v>3315</v>
      </c>
      <c r="F22" s="119" t="s">
        <v>3623</v>
      </c>
      <c r="G22" s="120" t="s">
        <v>9651</v>
      </c>
      <c r="H22" s="113" t="s">
        <v>959</v>
      </c>
    </row>
    <row r="23" spans="1:8" ht="21" customHeight="1">
      <c r="A23" s="117" t="s">
        <v>1423</v>
      </c>
      <c r="B23" s="117" t="s">
        <v>3960</v>
      </c>
      <c r="C23" s="120" t="s">
        <v>982</v>
      </c>
      <c r="D23" s="120" t="s">
        <v>7098</v>
      </c>
      <c r="E23" s="119" t="s">
        <v>3315</v>
      </c>
      <c r="F23" s="119" t="s">
        <v>7099</v>
      </c>
      <c r="G23" s="120" t="s">
        <v>9680</v>
      </c>
      <c r="H23" s="113" t="s">
        <v>959</v>
      </c>
    </row>
    <row r="24" spans="1:8" ht="21" customHeight="1">
      <c r="A24" s="117" t="s">
        <v>1434</v>
      </c>
      <c r="B24" s="117" t="s">
        <v>3971</v>
      </c>
      <c r="C24" s="120" t="s">
        <v>331</v>
      </c>
      <c r="D24" s="120" t="s">
        <v>9704</v>
      </c>
      <c r="E24" s="119" t="s">
        <v>3430</v>
      </c>
      <c r="F24" s="119"/>
      <c r="G24" s="120" t="s">
        <v>1139</v>
      </c>
      <c r="H24" s="113" t="s">
        <v>960</v>
      </c>
    </row>
    <row r="25" spans="1:8" ht="21" customHeight="1">
      <c r="A25" s="117" t="s">
        <v>1430</v>
      </c>
      <c r="B25" s="117" t="s">
        <v>3967</v>
      </c>
      <c r="C25" s="120" t="s">
        <v>983</v>
      </c>
      <c r="D25" s="120" t="s">
        <v>10685</v>
      </c>
      <c r="E25" s="119" t="s">
        <v>3322</v>
      </c>
      <c r="F25" s="119" t="s">
        <v>9422</v>
      </c>
      <c r="G25" s="120" t="s">
        <v>6429</v>
      </c>
      <c r="H25" s="113" t="s">
        <v>960</v>
      </c>
    </row>
    <row r="26" spans="1:8" ht="21" customHeight="1">
      <c r="A26" s="117" t="s">
        <v>1641</v>
      </c>
      <c r="B26" s="117" t="s">
        <v>4179</v>
      </c>
      <c r="C26" s="120" t="s">
        <v>983</v>
      </c>
      <c r="D26" s="120" t="s">
        <v>10739</v>
      </c>
      <c r="E26" s="122" t="s">
        <v>3322</v>
      </c>
      <c r="F26" s="122" t="s">
        <v>3648</v>
      </c>
      <c r="G26" s="120" t="s">
        <v>6429</v>
      </c>
      <c r="H26" s="113" t="s">
        <v>960</v>
      </c>
    </row>
    <row r="27" spans="1:8" ht="21" customHeight="1">
      <c r="A27" s="117" t="s">
        <v>1628</v>
      </c>
      <c r="B27" s="117" t="s">
        <v>4165</v>
      </c>
      <c r="C27" s="118" t="s">
        <v>983</v>
      </c>
      <c r="D27" s="118" t="s">
        <v>10735</v>
      </c>
      <c r="E27" s="119" t="s">
        <v>3322</v>
      </c>
      <c r="F27" s="119" t="s">
        <v>10736</v>
      </c>
      <c r="G27" s="118" t="s">
        <v>6429</v>
      </c>
      <c r="H27" s="113" t="s">
        <v>960</v>
      </c>
    </row>
    <row r="28" spans="1:8" ht="21" customHeight="1">
      <c r="A28" s="117" t="s">
        <v>1633</v>
      </c>
      <c r="B28" s="117" t="s">
        <v>4170</v>
      </c>
      <c r="C28" s="120" t="s">
        <v>983</v>
      </c>
      <c r="D28" s="120" t="s">
        <v>10737</v>
      </c>
      <c r="E28" s="119" t="s">
        <v>3322</v>
      </c>
      <c r="F28" s="119" t="s">
        <v>8793</v>
      </c>
      <c r="G28" s="120" t="s">
        <v>6429</v>
      </c>
      <c r="H28" s="113" t="s">
        <v>960</v>
      </c>
    </row>
    <row r="29" spans="1:8" ht="21" customHeight="1">
      <c r="A29" s="117" t="s">
        <v>1420</v>
      </c>
      <c r="B29" s="117" t="s">
        <v>3957</v>
      </c>
      <c r="C29" s="120" t="s">
        <v>983</v>
      </c>
      <c r="D29" s="120" t="s">
        <v>9690</v>
      </c>
      <c r="E29" s="119" t="s">
        <v>3322</v>
      </c>
      <c r="F29" s="119" t="s">
        <v>9413</v>
      </c>
      <c r="G29" s="120" t="s">
        <v>6429</v>
      </c>
      <c r="H29" s="113" t="s">
        <v>960</v>
      </c>
    </row>
    <row r="30" spans="1:8" ht="21" customHeight="1">
      <c r="A30" s="117" t="s">
        <v>1414</v>
      </c>
      <c r="B30" s="117" t="s">
        <v>3951</v>
      </c>
      <c r="C30" s="118" t="s">
        <v>983</v>
      </c>
      <c r="D30" s="118" t="s">
        <v>9685</v>
      </c>
      <c r="E30" s="119" t="s">
        <v>3322</v>
      </c>
      <c r="F30" s="119" t="s">
        <v>6482</v>
      </c>
      <c r="G30" s="118" t="s">
        <v>1110</v>
      </c>
      <c r="H30" s="113" t="s">
        <v>960</v>
      </c>
    </row>
    <row r="31" spans="1:8" ht="21" customHeight="1">
      <c r="A31" s="117" t="s">
        <v>1429</v>
      </c>
      <c r="B31" s="117" t="s">
        <v>3966</v>
      </c>
      <c r="C31" s="118" t="s">
        <v>983</v>
      </c>
      <c r="D31" s="118" t="s">
        <v>9700</v>
      </c>
      <c r="E31" s="119" t="s">
        <v>3322</v>
      </c>
      <c r="F31" s="119" t="s">
        <v>8949</v>
      </c>
      <c r="G31" s="118" t="s">
        <v>9646</v>
      </c>
      <c r="H31" s="113" t="s">
        <v>960</v>
      </c>
    </row>
    <row r="32" spans="1:8" ht="21" customHeight="1">
      <c r="A32" s="117" t="s">
        <v>1996</v>
      </c>
      <c r="B32" s="117" t="s">
        <v>4533</v>
      </c>
      <c r="C32" s="120" t="s">
        <v>983</v>
      </c>
      <c r="D32" s="120" t="s">
        <v>6058</v>
      </c>
      <c r="E32" s="119" t="s">
        <v>3322</v>
      </c>
      <c r="F32" s="119" t="s">
        <v>3609</v>
      </c>
      <c r="G32" s="120" t="s">
        <v>9736</v>
      </c>
      <c r="H32" s="113" t="s">
        <v>960</v>
      </c>
    </row>
    <row r="33" spans="1:8" ht="21" customHeight="1">
      <c r="A33" s="117" t="s">
        <v>1421</v>
      </c>
      <c r="B33" s="117" t="s">
        <v>3958</v>
      </c>
      <c r="C33" s="120" t="s">
        <v>983</v>
      </c>
      <c r="D33" s="120" t="s">
        <v>9691</v>
      </c>
      <c r="E33" s="119" t="s">
        <v>3322</v>
      </c>
      <c r="F33" s="119" t="s">
        <v>9553</v>
      </c>
      <c r="G33" s="120" t="s">
        <v>6429</v>
      </c>
      <c r="H33" s="113" t="s">
        <v>960</v>
      </c>
    </row>
    <row r="34" spans="1:8" ht="21" customHeight="1">
      <c r="A34" s="117" t="s">
        <v>1449</v>
      </c>
      <c r="B34" s="117" t="s">
        <v>3986</v>
      </c>
      <c r="C34" s="120" t="s">
        <v>983</v>
      </c>
      <c r="D34" s="120" t="s">
        <v>10933</v>
      </c>
      <c r="E34" s="119" t="s">
        <v>3322</v>
      </c>
      <c r="F34" s="119" t="s">
        <v>10939</v>
      </c>
      <c r="G34" s="120" t="s">
        <v>9773</v>
      </c>
      <c r="H34" s="113" t="s">
        <v>960</v>
      </c>
    </row>
    <row r="35" spans="1:8" ht="21" customHeight="1">
      <c r="A35" s="117" t="s">
        <v>2023</v>
      </c>
      <c r="B35" s="117" t="s">
        <v>4559</v>
      </c>
      <c r="C35" s="120" t="s">
        <v>983</v>
      </c>
      <c r="D35" s="120" t="s">
        <v>6064</v>
      </c>
      <c r="E35" s="119" t="s">
        <v>3322</v>
      </c>
      <c r="F35" s="119" t="s">
        <v>3626</v>
      </c>
      <c r="G35" s="120" t="s">
        <v>9658</v>
      </c>
      <c r="H35" s="113" t="s">
        <v>960</v>
      </c>
    </row>
    <row r="36" spans="1:8" ht="21" customHeight="1">
      <c r="A36" s="117" t="s">
        <v>1581</v>
      </c>
      <c r="B36" s="117" t="s">
        <v>4118</v>
      </c>
      <c r="C36" s="120" t="s">
        <v>983</v>
      </c>
      <c r="D36" s="120" t="s">
        <v>10725</v>
      </c>
      <c r="E36" s="119" t="s">
        <v>3322</v>
      </c>
      <c r="F36" s="119" t="s">
        <v>3691</v>
      </c>
      <c r="G36" s="120" t="s">
        <v>10673</v>
      </c>
      <c r="H36" s="113" t="s">
        <v>960</v>
      </c>
    </row>
    <row r="37" spans="1:8" ht="21" customHeight="1">
      <c r="A37" s="117" t="s">
        <v>1424</v>
      </c>
      <c r="B37" s="117" t="s">
        <v>3961</v>
      </c>
      <c r="C37" s="120" t="s">
        <v>9694</v>
      </c>
      <c r="D37" s="120" t="s">
        <v>9695</v>
      </c>
      <c r="E37" s="119" t="s">
        <v>3322</v>
      </c>
      <c r="F37" s="119" t="s">
        <v>6515</v>
      </c>
      <c r="G37" s="120" t="s">
        <v>264</v>
      </c>
      <c r="H37" s="113" t="s">
        <v>960</v>
      </c>
    </row>
    <row r="38" spans="1:8" ht="21" customHeight="1">
      <c r="A38" s="117" t="s">
        <v>1670</v>
      </c>
      <c r="B38" s="117" t="s">
        <v>4208</v>
      </c>
      <c r="C38" s="120" t="s">
        <v>983</v>
      </c>
      <c r="D38" s="120" t="s">
        <v>5955</v>
      </c>
      <c r="E38" s="119" t="s">
        <v>3322</v>
      </c>
      <c r="F38" s="119" t="s">
        <v>3652</v>
      </c>
      <c r="G38" s="120" t="s">
        <v>9660</v>
      </c>
      <c r="H38" s="113" t="s">
        <v>960</v>
      </c>
    </row>
    <row r="39" spans="1:8" ht="21" customHeight="1">
      <c r="A39" s="117" t="s">
        <v>1417</v>
      </c>
      <c r="B39" s="117" t="s">
        <v>3954</v>
      </c>
      <c r="C39" s="120" t="s">
        <v>983</v>
      </c>
      <c r="D39" s="120" t="s">
        <v>9689</v>
      </c>
      <c r="E39" s="119" t="s">
        <v>3322</v>
      </c>
      <c r="F39" s="119" t="s">
        <v>9412</v>
      </c>
      <c r="G39" s="120" t="s">
        <v>6429</v>
      </c>
      <c r="H39" s="113" t="s">
        <v>960</v>
      </c>
    </row>
    <row r="40" spans="1:8" ht="21" customHeight="1">
      <c r="A40" s="117" t="s">
        <v>1411</v>
      </c>
      <c r="B40" s="117" t="s">
        <v>3948</v>
      </c>
      <c r="C40" s="118" t="s">
        <v>983</v>
      </c>
      <c r="D40" s="118" t="s">
        <v>5874</v>
      </c>
      <c r="E40" s="119" t="s">
        <v>3322</v>
      </c>
      <c r="F40" s="119" t="s">
        <v>3647</v>
      </c>
      <c r="G40" s="118" t="s">
        <v>1160</v>
      </c>
      <c r="H40" s="113" t="s">
        <v>960</v>
      </c>
    </row>
    <row r="41" spans="1:8" ht="21" customHeight="1">
      <c r="A41" s="117" t="s">
        <v>1940</v>
      </c>
      <c r="B41" s="117" t="s">
        <v>4477</v>
      </c>
      <c r="C41" s="120" t="s">
        <v>983</v>
      </c>
      <c r="D41" s="120" t="s">
        <v>10034</v>
      </c>
      <c r="E41" s="122" t="s">
        <v>3322</v>
      </c>
      <c r="F41" s="122" t="s">
        <v>3682</v>
      </c>
      <c r="G41" s="120" t="s">
        <v>9660</v>
      </c>
      <c r="H41" s="113" t="s">
        <v>960</v>
      </c>
    </row>
    <row r="42" spans="1:8" ht="21" customHeight="1">
      <c r="A42" s="117" t="s">
        <v>1457</v>
      </c>
      <c r="B42" s="117" t="s">
        <v>3994</v>
      </c>
      <c r="C42" s="120" t="s">
        <v>983</v>
      </c>
      <c r="D42" s="120" t="s">
        <v>9717</v>
      </c>
      <c r="E42" s="122" t="s">
        <v>3322</v>
      </c>
      <c r="F42" s="122" t="s">
        <v>6956</v>
      </c>
      <c r="G42" s="120" t="s">
        <v>9647</v>
      </c>
      <c r="H42" s="113" t="s">
        <v>6410</v>
      </c>
    </row>
    <row r="43" spans="1:8" ht="21" customHeight="1">
      <c r="A43" s="117" t="s">
        <v>1977</v>
      </c>
      <c r="B43" s="117" t="s">
        <v>4514</v>
      </c>
      <c r="C43" s="120" t="s">
        <v>983</v>
      </c>
      <c r="D43" s="120" t="s">
        <v>10054</v>
      </c>
      <c r="E43" s="119" t="s">
        <v>3322</v>
      </c>
      <c r="F43" s="119" t="s">
        <v>3610</v>
      </c>
      <c r="G43" s="120" t="s">
        <v>9646</v>
      </c>
      <c r="H43" s="113" t="s">
        <v>960</v>
      </c>
    </row>
    <row r="44" spans="1:8" ht="21" customHeight="1">
      <c r="A44" s="117" t="s">
        <v>1431</v>
      </c>
      <c r="B44" s="117" t="s">
        <v>3968</v>
      </c>
      <c r="C44" s="118" t="s">
        <v>983</v>
      </c>
      <c r="D44" s="118" t="s">
        <v>9701</v>
      </c>
      <c r="E44" s="119" t="s">
        <v>3322</v>
      </c>
      <c r="F44" s="119" t="s">
        <v>3719</v>
      </c>
      <c r="G44" s="118" t="s">
        <v>2216</v>
      </c>
      <c r="H44" s="113" t="s">
        <v>960</v>
      </c>
    </row>
    <row r="45" spans="1:8" ht="21" customHeight="1">
      <c r="A45" s="117" t="s">
        <v>1817</v>
      </c>
      <c r="B45" s="117" t="s">
        <v>4354</v>
      </c>
      <c r="C45" s="120" t="s">
        <v>983</v>
      </c>
      <c r="D45" s="120" t="s">
        <v>6009</v>
      </c>
      <c r="E45" s="122" t="s">
        <v>3322</v>
      </c>
      <c r="F45" s="122" t="s">
        <v>3653</v>
      </c>
      <c r="G45" s="120" t="s">
        <v>9753</v>
      </c>
      <c r="H45" s="113" t="s">
        <v>960</v>
      </c>
    </row>
    <row r="46" spans="1:8" ht="21" customHeight="1">
      <c r="A46" s="117" t="s">
        <v>1435</v>
      </c>
      <c r="B46" s="117" t="s">
        <v>3972</v>
      </c>
      <c r="C46" s="120" t="s">
        <v>983</v>
      </c>
      <c r="D46" s="120" t="s">
        <v>9705</v>
      </c>
      <c r="E46" s="119" t="s">
        <v>3322</v>
      </c>
      <c r="F46" s="119" t="s">
        <v>3591</v>
      </c>
      <c r="G46" s="120" t="s">
        <v>9680</v>
      </c>
      <c r="H46" s="113" t="s">
        <v>960</v>
      </c>
    </row>
    <row r="47" spans="1:8" ht="21" customHeight="1">
      <c r="A47" s="117" t="s">
        <v>1413</v>
      </c>
      <c r="B47" s="117" t="s">
        <v>3950</v>
      </c>
      <c r="C47" s="120" t="s">
        <v>983</v>
      </c>
      <c r="D47" s="120" t="s">
        <v>10682</v>
      </c>
      <c r="E47" s="119" t="s">
        <v>3322</v>
      </c>
      <c r="F47" s="119" t="s">
        <v>3655</v>
      </c>
      <c r="G47" s="120" t="s">
        <v>1109</v>
      </c>
      <c r="H47" s="113" t="s">
        <v>960</v>
      </c>
    </row>
    <row r="48" spans="1:8" ht="21" customHeight="1">
      <c r="A48" s="117" t="s">
        <v>1475</v>
      </c>
      <c r="B48" s="117" t="s">
        <v>4012</v>
      </c>
      <c r="C48" s="120" t="s">
        <v>983</v>
      </c>
      <c r="D48" s="120" t="s">
        <v>7360</v>
      </c>
      <c r="E48" s="119" t="s">
        <v>3322</v>
      </c>
      <c r="F48" s="119" t="s">
        <v>7368</v>
      </c>
      <c r="G48" s="120" t="s">
        <v>9732</v>
      </c>
      <c r="H48" s="113" t="s">
        <v>960</v>
      </c>
    </row>
    <row r="49" spans="1:8" ht="21" customHeight="1">
      <c r="A49" s="117" t="s">
        <v>1418</v>
      </c>
      <c r="B49" s="117" t="s">
        <v>3955</v>
      </c>
      <c r="C49" s="118" t="s">
        <v>983</v>
      </c>
      <c r="D49" s="118" t="s">
        <v>5876</v>
      </c>
      <c r="E49" s="119" t="s">
        <v>3322</v>
      </c>
      <c r="F49" s="119" t="s">
        <v>3649</v>
      </c>
      <c r="G49" s="118" t="s">
        <v>1109</v>
      </c>
      <c r="H49" s="113" t="s">
        <v>960</v>
      </c>
    </row>
    <row r="50" spans="1:8" ht="21" customHeight="1">
      <c r="A50" s="117" t="s">
        <v>1407</v>
      </c>
      <c r="B50" s="117" t="s">
        <v>3944</v>
      </c>
      <c r="C50" s="118" t="s">
        <v>983</v>
      </c>
      <c r="D50" s="118" t="s">
        <v>11030</v>
      </c>
      <c r="E50" s="119" t="s">
        <v>3322</v>
      </c>
      <c r="F50" s="119" t="s">
        <v>3601</v>
      </c>
      <c r="G50" s="118" t="s">
        <v>6429</v>
      </c>
      <c r="H50" s="113" t="s">
        <v>961</v>
      </c>
    </row>
    <row r="51" spans="1:8" ht="21" customHeight="1">
      <c r="A51" s="117" t="s">
        <v>1995</v>
      </c>
      <c r="B51" s="117" t="s">
        <v>4532</v>
      </c>
      <c r="C51" s="120" t="s">
        <v>983</v>
      </c>
      <c r="D51" s="120" t="s">
        <v>9704</v>
      </c>
      <c r="E51" s="119" t="s">
        <v>3322</v>
      </c>
      <c r="F51" s="119"/>
      <c r="G51" s="120" t="s">
        <v>1163</v>
      </c>
      <c r="H51" s="113" t="s">
        <v>961</v>
      </c>
    </row>
    <row r="52" spans="1:8" ht="21" customHeight="1">
      <c r="A52" s="121" t="s">
        <v>1436</v>
      </c>
      <c r="B52" s="117" t="s">
        <v>3973</v>
      </c>
      <c r="C52" s="120" t="s">
        <v>983</v>
      </c>
      <c r="D52" s="120" t="s">
        <v>1140</v>
      </c>
      <c r="E52" s="119" t="s">
        <v>3431</v>
      </c>
      <c r="F52" s="119"/>
      <c r="G52" s="120" t="s">
        <v>1245</v>
      </c>
      <c r="H52" s="113" t="s">
        <v>961</v>
      </c>
    </row>
    <row r="53" spans="1:8" ht="21" customHeight="1">
      <c r="A53" s="117" t="s">
        <v>1779</v>
      </c>
      <c r="B53" s="117" t="s">
        <v>4316</v>
      </c>
      <c r="C53" s="120" t="s">
        <v>9837</v>
      </c>
      <c r="D53" s="120" t="s">
        <v>10936</v>
      </c>
      <c r="E53" s="119" t="s">
        <v>1120</v>
      </c>
      <c r="F53" s="119" t="s">
        <v>3684</v>
      </c>
      <c r="G53" s="120" t="s">
        <v>9646</v>
      </c>
      <c r="H53" s="113" t="s">
        <v>961</v>
      </c>
    </row>
    <row r="54" spans="1:8" ht="21" customHeight="1">
      <c r="A54" s="117" t="s">
        <v>1405</v>
      </c>
      <c r="B54" s="117" t="s">
        <v>3942</v>
      </c>
      <c r="C54" s="118" t="s">
        <v>984</v>
      </c>
      <c r="D54" s="118" t="s">
        <v>5873</v>
      </c>
      <c r="E54" s="119" t="s">
        <v>1120</v>
      </c>
      <c r="F54" s="119" t="s">
        <v>3615</v>
      </c>
      <c r="G54" s="118" t="s">
        <v>9669</v>
      </c>
      <c r="H54" s="113" t="s">
        <v>961</v>
      </c>
    </row>
    <row r="55" spans="1:8" ht="21" customHeight="1">
      <c r="A55" s="117" t="s">
        <v>1389</v>
      </c>
      <c r="B55" s="117" t="s">
        <v>3925</v>
      </c>
      <c r="C55" s="120" t="s">
        <v>984</v>
      </c>
      <c r="D55" s="120" t="s">
        <v>9663</v>
      </c>
      <c r="E55" s="119" t="s">
        <v>1120</v>
      </c>
      <c r="F55" s="119" t="s">
        <v>8533</v>
      </c>
      <c r="G55" s="120" t="s">
        <v>6429</v>
      </c>
      <c r="H55" s="113" t="s">
        <v>961</v>
      </c>
    </row>
    <row r="56" spans="1:8" ht="21" customHeight="1">
      <c r="A56" s="117" t="s">
        <v>1874</v>
      </c>
      <c r="B56" s="117" t="s">
        <v>4411</v>
      </c>
      <c r="C56" s="118" t="s">
        <v>984</v>
      </c>
      <c r="D56" s="118" t="s">
        <v>10772</v>
      </c>
      <c r="E56" s="119" t="s">
        <v>1120</v>
      </c>
      <c r="F56" s="119" t="s">
        <v>10773</v>
      </c>
      <c r="G56" s="118" t="s">
        <v>9646</v>
      </c>
      <c r="H56" s="113" t="s">
        <v>961</v>
      </c>
    </row>
    <row r="57" spans="1:8" ht="21" customHeight="1">
      <c r="A57" s="117" t="s">
        <v>1702</v>
      </c>
      <c r="B57" s="117" t="s">
        <v>4239</v>
      </c>
      <c r="C57" s="120" t="s">
        <v>984</v>
      </c>
      <c r="D57" s="120" t="s">
        <v>9852</v>
      </c>
      <c r="E57" s="119" t="s">
        <v>1120</v>
      </c>
      <c r="F57" s="119" t="s">
        <v>3778</v>
      </c>
      <c r="G57" s="120" t="s">
        <v>247</v>
      </c>
      <c r="H57" s="113" t="s">
        <v>961</v>
      </c>
    </row>
    <row r="58" spans="1:8" ht="21" customHeight="1">
      <c r="A58" s="117" t="s">
        <v>1879</v>
      </c>
      <c r="B58" s="117" t="s">
        <v>4416</v>
      </c>
      <c r="C58" s="120" t="s">
        <v>984</v>
      </c>
      <c r="D58" s="120" t="s">
        <v>6016</v>
      </c>
      <c r="E58" s="119" t="s">
        <v>1120</v>
      </c>
      <c r="F58" s="119" t="s">
        <v>3614</v>
      </c>
      <c r="G58" s="120" t="s">
        <v>1110</v>
      </c>
      <c r="H58" s="113" t="s">
        <v>961</v>
      </c>
    </row>
    <row r="59" spans="1:8" ht="21" customHeight="1">
      <c r="A59" s="117" t="s">
        <v>1668</v>
      </c>
      <c r="B59" s="117" t="s">
        <v>4206</v>
      </c>
      <c r="C59" s="120" t="s">
        <v>984</v>
      </c>
      <c r="D59" s="120" t="s">
        <v>5954</v>
      </c>
      <c r="E59" s="119" t="s">
        <v>1120</v>
      </c>
      <c r="F59" s="119" t="s">
        <v>3663</v>
      </c>
      <c r="G59" s="120" t="s">
        <v>10707</v>
      </c>
      <c r="H59" s="113" t="s">
        <v>961</v>
      </c>
    </row>
    <row r="60" spans="1:8" ht="21" customHeight="1">
      <c r="A60" s="117" t="s">
        <v>1679</v>
      </c>
      <c r="B60" s="117" t="s">
        <v>4216</v>
      </c>
      <c r="C60" s="120" t="s">
        <v>9837</v>
      </c>
      <c r="D60" s="120" t="s">
        <v>10746</v>
      </c>
      <c r="E60" s="119" t="s">
        <v>1120</v>
      </c>
      <c r="F60" s="119" t="s">
        <v>10747</v>
      </c>
      <c r="G60" s="120" t="s">
        <v>7246</v>
      </c>
      <c r="H60" s="113" t="s">
        <v>961</v>
      </c>
    </row>
    <row r="61" spans="1:8" ht="21" customHeight="1">
      <c r="A61" s="117" t="s">
        <v>1404</v>
      </c>
      <c r="B61" s="117" t="s">
        <v>3941</v>
      </c>
      <c r="C61" s="118" t="s">
        <v>984</v>
      </c>
      <c r="D61" s="118" t="s">
        <v>9678</v>
      </c>
      <c r="E61" s="119" t="s">
        <v>1120</v>
      </c>
      <c r="F61" s="119" t="s">
        <v>3645</v>
      </c>
      <c r="G61" s="118" t="s">
        <v>9679</v>
      </c>
      <c r="H61" s="113" t="s">
        <v>961</v>
      </c>
    </row>
    <row r="62" spans="1:8" ht="21" customHeight="1">
      <c r="A62" s="117" t="s">
        <v>1508</v>
      </c>
      <c r="B62" s="117" t="s">
        <v>4045</v>
      </c>
      <c r="C62" s="120" t="s">
        <v>984</v>
      </c>
      <c r="D62" s="120" t="s">
        <v>5900</v>
      </c>
      <c r="E62" s="119" t="s">
        <v>1120</v>
      </c>
      <c r="F62" s="119" t="s">
        <v>3662</v>
      </c>
      <c r="G62" s="120" t="s">
        <v>9661</v>
      </c>
      <c r="H62" s="113" t="s">
        <v>961</v>
      </c>
    </row>
    <row r="63" spans="1:8" ht="21" customHeight="1">
      <c r="A63" s="117" t="s">
        <v>2174</v>
      </c>
      <c r="B63" s="117" t="s">
        <v>4713</v>
      </c>
      <c r="C63" s="120" t="s">
        <v>984</v>
      </c>
      <c r="D63" s="120" t="s">
        <v>6091</v>
      </c>
      <c r="E63" s="119" t="s">
        <v>1120</v>
      </c>
      <c r="F63" s="119" t="s">
        <v>3668</v>
      </c>
      <c r="G63" s="120" t="s">
        <v>335</v>
      </c>
      <c r="H63" s="113" t="s">
        <v>961</v>
      </c>
    </row>
    <row r="64" spans="1:8" ht="21" customHeight="1">
      <c r="A64" s="117" t="s">
        <v>1368</v>
      </c>
      <c r="B64" s="117" t="s">
        <v>3904</v>
      </c>
      <c r="C64" s="118" t="s">
        <v>984</v>
      </c>
      <c r="D64" s="118" t="s">
        <v>5858</v>
      </c>
      <c r="E64" s="119" t="s">
        <v>1120</v>
      </c>
      <c r="F64" s="119" t="s">
        <v>3626</v>
      </c>
      <c r="G64" s="118" t="s">
        <v>1108</v>
      </c>
      <c r="H64" s="113" t="s">
        <v>961</v>
      </c>
    </row>
    <row r="65" spans="1:8" ht="21" customHeight="1">
      <c r="A65" s="117" t="s">
        <v>2201</v>
      </c>
      <c r="B65" s="117" t="s">
        <v>4739</v>
      </c>
      <c r="C65" s="120" t="s">
        <v>984</v>
      </c>
      <c r="D65" s="120" t="s">
        <v>7279</v>
      </c>
      <c r="E65" s="119" t="s">
        <v>1120</v>
      </c>
      <c r="F65" s="119" t="s">
        <v>3628</v>
      </c>
      <c r="G65" s="120" t="s">
        <v>9646</v>
      </c>
      <c r="H65" s="113" t="s">
        <v>9293</v>
      </c>
    </row>
    <row r="66" spans="1:8" ht="21" customHeight="1">
      <c r="A66" s="117" t="s">
        <v>1400</v>
      </c>
      <c r="B66" s="117" t="s">
        <v>3937</v>
      </c>
      <c r="C66" s="120" t="s">
        <v>984</v>
      </c>
      <c r="D66" s="120" t="s">
        <v>9675</v>
      </c>
      <c r="E66" s="119" t="s">
        <v>1120</v>
      </c>
      <c r="F66" s="119" t="s">
        <v>9536</v>
      </c>
      <c r="G66" s="120" t="s">
        <v>6429</v>
      </c>
      <c r="H66" s="113" t="s">
        <v>961</v>
      </c>
    </row>
    <row r="67" spans="1:8" ht="21" customHeight="1">
      <c r="A67" s="117" t="s">
        <v>1397</v>
      </c>
      <c r="B67" s="117" t="s">
        <v>3934</v>
      </c>
      <c r="C67" s="120" t="s">
        <v>984</v>
      </c>
      <c r="D67" s="120" t="s">
        <v>9672</v>
      </c>
      <c r="E67" s="119" t="s">
        <v>1120</v>
      </c>
      <c r="F67" s="119" t="s">
        <v>3678</v>
      </c>
      <c r="G67" s="120" t="s">
        <v>1160</v>
      </c>
      <c r="H67" s="113" t="s">
        <v>961</v>
      </c>
    </row>
    <row r="68" spans="1:8" ht="21" customHeight="1">
      <c r="A68" s="117" t="s">
        <v>1385</v>
      </c>
      <c r="B68" s="117" t="s">
        <v>3921</v>
      </c>
      <c r="C68" s="120" t="s">
        <v>984</v>
      </c>
      <c r="D68" s="120" t="s">
        <v>5866</v>
      </c>
      <c r="E68" s="119" t="s">
        <v>1120</v>
      </c>
      <c r="F68" s="119" t="s">
        <v>3656</v>
      </c>
      <c r="G68" s="120" t="s">
        <v>10674</v>
      </c>
      <c r="H68" s="113" t="s">
        <v>961</v>
      </c>
    </row>
    <row r="69" spans="1:8" ht="21" customHeight="1">
      <c r="A69" s="117" t="s">
        <v>1395</v>
      </c>
      <c r="B69" s="117" t="s">
        <v>3931</v>
      </c>
      <c r="C69" s="120" t="s">
        <v>984</v>
      </c>
      <c r="D69" s="120" t="s">
        <v>5871</v>
      </c>
      <c r="E69" s="119" t="s">
        <v>1120</v>
      </c>
      <c r="F69" s="119" t="s">
        <v>3656</v>
      </c>
      <c r="G69" s="120" t="s">
        <v>9669</v>
      </c>
      <c r="H69" s="113" t="s">
        <v>961</v>
      </c>
    </row>
    <row r="70" spans="1:8" ht="21" customHeight="1">
      <c r="A70" s="117" t="s">
        <v>1876</v>
      </c>
      <c r="B70" s="117" t="s">
        <v>4413</v>
      </c>
      <c r="C70" s="118" t="s">
        <v>984</v>
      </c>
      <c r="D70" s="118" t="s">
        <v>6015</v>
      </c>
      <c r="E70" s="119" t="s">
        <v>1120</v>
      </c>
      <c r="F70" s="119" t="s">
        <v>3656</v>
      </c>
      <c r="G70" s="118" t="s">
        <v>7247</v>
      </c>
      <c r="H70" s="113" t="s">
        <v>961</v>
      </c>
    </row>
    <row r="71" spans="1:8" ht="21" customHeight="1">
      <c r="A71" s="117" t="s">
        <v>2204</v>
      </c>
      <c r="B71" s="117" t="s">
        <v>4742</v>
      </c>
      <c r="C71" s="118" t="s">
        <v>984</v>
      </c>
      <c r="D71" s="118" t="s">
        <v>6100</v>
      </c>
      <c r="E71" s="119" t="s">
        <v>1120</v>
      </c>
      <c r="F71" s="119" t="s">
        <v>3621</v>
      </c>
      <c r="G71" s="118" t="s">
        <v>7247</v>
      </c>
      <c r="H71" s="113" t="s">
        <v>961</v>
      </c>
    </row>
    <row r="72" spans="1:8" ht="21" customHeight="1">
      <c r="A72" s="117" t="s">
        <v>1956</v>
      </c>
      <c r="B72" s="117" t="s">
        <v>4493</v>
      </c>
      <c r="C72" s="120" t="s">
        <v>984</v>
      </c>
      <c r="D72" s="120" t="s">
        <v>6047</v>
      </c>
      <c r="E72" s="119" t="s">
        <v>1120</v>
      </c>
      <c r="F72" s="119" t="s">
        <v>3667</v>
      </c>
      <c r="G72" s="120" t="s">
        <v>9679</v>
      </c>
      <c r="H72" s="113" t="s">
        <v>961</v>
      </c>
    </row>
    <row r="73" spans="1:8" ht="21" customHeight="1">
      <c r="A73" s="117" t="s">
        <v>1408</v>
      </c>
      <c r="B73" s="117" t="s">
        <v>3945</v>
      </c>
      <c r="C73" s="118" t="s">
        <v>984</v>
      </c>
      <c r="D73" s="118" t="s">
        <v>10679</v>
      </c>
      <c r="E73" s="119" t="s">
        <v>1120</v>
      </c>
      <c r="F73" s="119" t="s">
        <v>3616</v>
      </c>
      <c r="G73" s="118" t="s">
        <v>9646</v>
      </c>
      <c r="H73" s="113" t="s">
        <v>961</v>
      </c>
    </row>
    <row r="74" spans="1:8" ht="21" customHeight="1">
      <c r="A74" s="117" t="s">
        <v>1401</v>
      </c>
      <c r="B74" s="117" t="s">
        <v>3938</v>
      </c>
      <c r="C74" s="120" t="s">
        <v>984</v>
      </c>
      <c r="D74" s="120" t="s">
        <v>5872</v>
      </c>
      <c r="E74" s="119" t="s">
        <v>1120</v>
      </c>
      <c r="F74" s="119" t="s">
        <v>3658</v>
      </c>
      <c r="G74" s="120" t="s">
        <v>268</v>
      </c>
      <c r="H74" s="113" t="s">
        <v>961</v>
      </c>
    </row>
    <row r="75" spans="1:8" ht="21" customHeight="1">
      <c r="A75" s="117" t="s">
        <v>8856</v>
      </c>
      <c r="B75" s="117" t="s">
        <v>3933</v>
      </c>
      <c r="C75" s="120" t="s">
        <v>9670</v>
      </c>
      <c r="D75" s="120" t="s">
        <v>9671</v>
      </c>
      <c r="E75" s="119" t="s">
        <v>1120</v>
      </c>
      <c r="F75" s="119" t="s">
        <v>8595</v>
      </c>
      <c r="G75" s="120" t="s">
        <v>6429</v>
      </c>
      <c r="H75" s="113" t="s">
        <v>961</v>
      </c>
    </row>
    <row r="76" spans="1:8" ht="21" customHeight="1">
      <c r="A76" s="117" t="s">
        <v>1403</v>
      </c>
      <c r="B76" s="117" t="s">
        <v>3940</v>
      </c>
      <c r="C76" s="120" t="s">
        <v>984</v>
      </c>
      <c r="D76" s="120" t="s">
        <v>9677</v>
      </c>
      <c r="E76" s="119" t="s">
        <v>1120</v>
      </c>
      <c r="F76" s="119" t="s">
        <v>6481</v>
      </c>
      <c r="G76" s="120" t="s">
        <v>1180</v>
      </c>
      <c r="H76" s="113" t="s">
        <v>961</v>
      </c>
    </row>
    <row r="77" spans="1:8" ht="21" customHeight="1">
      <c r="A77" s="117" t="s">
        <v>1402</v>
      </c>
      <c r="B77" s="117" t="s">
        <v>3939</v>
      </c>
      <c r="C77" s="120" t="s">
        <v>984</v>
      </c>
      <c r="D77" s="120" t="s">
        <v>9676</v>
      </c>
      <c r="E77" s="119" t="s">
        <v>1120</v>
      </c>
      <c r="F77" s="119" t="s">
        <v>3644</v>
      </c>
      <c r="G77" s="120" t="s">
        <v>7246</v>
      </c>
      <c r="H77" s="113" t="s">
        <v>961</v>
      </c>
    </row>
    <row r="78" spans="1:8" ht="21" customHeight="1">
      <c r="A78" s="117" t="s">
        <v>1398</v>
      </c>
      <c r="B78" s="117" t="s">
        <v>3935</v>
      </c>
      <c r="C78" s="118" t="s">
        <v>984</v>
      </c>
      <c r="D78" s="118" t="s">
        <v>10677</v>
      </c>
      <c r="E78" s="119" t="s">
        <v>1120</v>
      </c>
      <c r="F78" s="119" t="s">
        <v>10678</v>
      </c>
      <c r="G78" s="118" t="s">
        <v>9646</v>
      </c>
      <c r="H78" s="113" t="s">
        <v>961</v>
      </c>
    </row>
    <row r="79" spans="1:8" ht="21" customHeight="1">
      <c r="A79" s="117" t="s">
        <v>1410</v>
      </c>
      <c r="B79" s="117" t="s">
        <v>3947</v>
      </c>
      <c r="C79" s="120" t="s">
        <v>9684</v>
      </c>
      <c r="D79" s="120" t="s">
        <v>10680</v>
      </c>
      <c r="E79" s="119" t="s">
        <v>1120</v>
      </c>
      <c r="F79" s="119" t="s">
        <v>10681</v>
      </c>
      <c r="G79" s="120" t="s">
        <v>9646</v>
      </c>
      <c r="H79" s="113" t="s">
        <v>961</v>
      </c>
    </row>
    <row r="80" spans="1:8" ht="21" customHeight="1">
      <c r="A80" s="117" t="s">
        <v>2116</v>
      </c>
      <c r="B80" s="117" t="s">
        <v>4654</v>
      </c>
      <c r="C80" s="118" t="s">
        <v>9837</v>
      </c>
      <c r="D80" s="118" t="s">
        <v>10831</v>
      </c>
      <c r="E80" s="119" t="s">
        <v>1120</v>
      </c>
      <c r="F80" s="119" t="s">
        <v>10469</v>
      </c>
      <c r="G80" s="118" t="s">
        <v>9646</v>
      </c>
      <c r="H80" s="113" t="s">
        <v>961</v>
      </c>
    </row>
    <row r="81" spans="1:8" ht="21" customHeight="1">
      <c r="A81" s="117" t="s">
        <v>1878</v>
      </c>
      <c r="B81" s="117" t="s">
        <v>4415</v>
      </c>
      <c r="C81" s="120" t="s">
        <v>984</v>
      </c>
      <c r="D81" s="120" t="s">
        <v>1178</v>
      </c>
      <c r="E81" s="119" t="s">
        <v>1120</v>
      </c>
      <c r="F81" s="119" t="s">
        <v>3666</v>
      </c>
      <c r="G81" s="120" t="s">
        <v>247</v>
      </c>
      <c r="H81" s="113" t="s">
        <v>961</v>
      </c>
    </row>
    <row r="82" spans="1:8" ht="21" customHeight="1">
      <c r="A82" s="117" t="s">
        <v>1393</v>
      </c>
      <c r="B82" s="117" t="s">
        <v>3929</v>
      </c>
      <c r="C82" s="120" t="s">
        <v>984</v>
      </c>
      <c r="D82" s="120" t="s">
        <v>10675</v>
      </c>
      <c r="E82" s="122" t="s">
        <v>1120</v>
      </c>
      <c r="F82" s="122" t="s">
        <v>6376</v>
      </c>
      <c r="G82" s="120" t="s">
        <v>10673</v>
      </c>
      <c r="H82" s="113" t="s">
        <v>961</v>
      </c>
    </row>
    <row r="83" spans="1:8" ht="21" customHeight="1">
      <c r="A83" s="117" t="s">
        <v>1952</v>
      </c>
      <c r="B83" s="117" t="s">
        <v>4489</v>
      </c>
      <c r="C83" s="120" t="s">
        <v>984</v>
      </c>
      <c r="D83" s="120" t="s">
        <v>6045</v>
      </c>
      <c r="E83" s="122" t="s">
        <v>1120</v>
      </c>
      <c r="F83" s="122" t="s">
        <v>3591</v>
      </c>
      <c r="G83" s="120" t="s">
        <v>9658</v>
      </c>
      <c r="H83" s="113" t="s">
        <v>962</v>
      </c>
    </row>
    <row r="84" spans="1:8" ht="21" customHeight="1">
      <c r="A84" s="117" t="s">
        <v>1406</v>
      </c>
      <c r="B84" s="117" t="s">
        <v>3943</v>
      </c>
      <c r="C84" s="120" t="s">
        <v>984</v>
      </c>
      <c r="D84" s="120" t="s">
        <v>9681</v>
      </c>
      <c r="E84" s="122" t="s">
        <v>1120</v>
      </c>
      <c r="F84" s="122" t="s">
        <v>5738</v>
      </c>
      <c r="G84" s="120" t="s">
        <v>9661</v>
      </c>
      <c r="H84" s="113" t="s">
        <v>962</v>
      </c>
    </row>
    <row r="85" spans="1:8" ht="21" customHeight="1">
      <c r="A85" s="117" t="s">
        <v>1396</v>
      </c>
      <c r="B85" s="117" t="s">
        <v>3932</v>
      </c>
      <c r="C85" s="120" t="s">
        <v>984</v>
      </c>
      <c r="D85" s="120" t="s">
        <v>10676</v>
      </c>
      <c r="E85" s="122" t="s">
        <v>1120</v>
      </c>
      <c r="F85" s="122" t="s">
        <v>3694</v>
      </c>
      <c r="G85" s="120" t="s">
        <v>10673</v>
      </c>
      <c r="H85" s="113" t="s">
        <v>962</v>
      </c>
    </row>
    <row r="86" spans="1:8" ht="21" customHeight="1">
      <c r="A86" s="117" t="s">
        <v>1554</v>
      </c>
      <c r="B86" s="117" t="s">
        <v>4091</v>
      </c>
      <c r="C86" s="120" t="s">
        <v>984</v>
      </c>
      <c r="D86" s="120" t="s">
        <v>7278</v>
      </c>
      <c r="E86" s="122" t="s">
        <v>1120</v>
      </c>
      <c r="F86" s="122" t="s">
        <v>6966</v>
      </c>
      <c r="G86" s="120" t="s">
        <v>7246</v>
      </c>
      <c r="H86" s="113" t="s">
        <v>962</v>
      </c>
    </row>
    <row r="87" spans="1:8" ht="21" customHeight="1">
      <c r="A87" s="117" t="s">
        <v>1507</v>
      </c>
      <c r="B87" s="117" t="s">
        <v>4044</v>
      </c>
      <c r="C87" s="120" t="s">
        <v>985</v>
      </c>
      <c r="D87" s="120" t="s">
        <v>9750</v>
      </c>
      <c r="E87" s="119" t="s">
        <v>3325</v>
      </c>
      <c r="F87" s="119" t="s">
        <v>3650</v>
      </c>
      <c r="G87" s="120" t="s">
        <v>6429</v>
      </c>
      <c r="H87" s="113" t="s">
        <v>962</v>
      </c>
    </row>
    <row r="88" spans="1:8" ht="21" customHeight="1">
      <c r="A88" s="117" t="s">
        <v>1648</v>
      </c>
      <c r="B88" s="117" t="s">
        <v>4186</v>
      </c>
      <c r="C88" s="120" t="s">
        <v>10742</v>
      </c>
      <c r="D88" s="120" t="s">
        <v>10743</v>
      </c>
      <c r="E88" s="119" t="s">
        <v>3325</v>
      </c>
      <c r="F88" s="119" t="s">
        <v>3668</v>
      </c>
      <c r="G88" s="120" t="s">
        <v>10722</v>
      </c>
      <c r="H88" s="113" t="s">
        <v>962</v>
      </c>
    </row>
    <row r="89" spans="1:8" ht="21" customHeight="1">
      <c r="A89" s="117" t="s">
        <v>1506</v>
      </c>
      <c r="B89" s="117" t="s">
        <v>4043</v>
      </c>
      <c r="C89" s="120" t="s">
        <v>985</v>
      </c>
      <c r="D89" s="120" t="s">
        <v>11045</v>
      </c>
      <c r="E89" s="119" t="s">
        <v>3325</v>
      </c>
      <c r="F89" s="119" t="s">
        <v>10838</v>
      </c>
      <c r="G89" s="120" t="s">
        <v>6429</v>
      </c>
      <c r="H89" s="113" t="s">
        <v>962</v>
      </c>
    </row>
    <row r="90" spans="1:8" ht="21" customHeight="1">
      <c r="A90" s="117" t="s">
        <v>1437</v>
      </c>
      <c r="B90" s="117" t="s">
        <v>3974</v>
      </c>
      <c r="C90" s="120" t="s">
        <v>985</v>
      </c>
      <c r="D90" s="120" t="s">
        <v>3326</v>
      </c>
      <c r="E90" s="119" t="s">
        <v>3325</v>
      </c>
      <c r="F90" s="119" t="s">
        <v>3669</v>
      </c>
      <c r="G90" s="120" t="s">
        <v>9669</v>
      </c>
      <c r="H90" s="113" t="s">
        <v>962</v>
      </c>
    </row>
    <row r="91" spans="1:8" ht="21" customHeight="1">
      <c r="A91" s="117" t="s">
        <v>1441</v>
      </c>
      <c r="B91" s="117" t="s">
        <v>3978</v>
      </c>
      <c r="C91" s="120" t="s">
        <v>985</v>
      </c>
      <c r="D91" s="120" t="s">
        <v>10687</v>
      </c>
      <c r="E91" s="119" t="s">
        <v>3325</v>
      </c>
      <c r="F91" s="119" t="s">
        <v>3670</v>
      </c>
      <c r="G91" s="120" t="s">
        <v>10673</v>
      </c>
      <c r="H91" s="113" t="s">
        <v>962</v>
      </c>
    </row>
    <row r="92" spans="1:8" ht="21" customHeight="1">
      <c r="A92" s="117" t="s">
        <v>1439</v>
      </c>
      <c r="B92" s="117" t="s">
        <v>3976</v>
      </c>
      <c r="C92" s="120" t="s">
        <v>985</v>
      </c>
      <c r="D92" s="120" t="s">
        <v>10686</v>
      </c>
      <c r="E92" s="122" t="s">
        <v>3325</v>
      </c>
      <c r="F92" s="122" t="s">
        <v>3635</v>
      </c>
      <c r="G92" s="120" t="s">
        <v>9646</v>
      </c>
      <c r="H92" s="113" t="s">
        <v>962</v>
      </c>
    </row>
    <row r="93" spans="1:8" ht="21" customHeight="1">
      <c r="A93" s="121" t="s">
        <v>1446</v>
      </c>
      <c r="B93" s="117" t="s">
        <v>3983</v>
      </c>
      <c r="C93" s="120" t="s">
        <v>985</v>
      </c>
      <c r="D93" s="120" t="s">
        <v>5881</v>
      </c>
      <c r="E93" s="119" t="s">
        <v>3325</v>
      </c>
      <c r="F93" s="119" t="s">
        <v>3594</v>
      </c>
      <c r="G93" s="120" t="s">
        <v>9659</v>
      </c>
      <c r="H93" s="113" t="s">
        <v>962</v>
      </c>
    </row>
    <row r="94" spans="1:8" ht="21" customHeight="1">
      <c r="A94" s="117" t="s">
        <v>1442</v>
      </c>
      <c r="B94" s="117" t="s">
        <v>3979</v>
      </c>
      <c r="C94" s="120" t="s">
        <v>985</v>
      </c>
      <c r="D94" s="120" t="s">
        <v>9708</v>
      </c>
      <c r="E94" s="119" t="s">
        <v>3325</v>
      </c>
      <c r="F94" s="119" t="s">
        <v>3617</v>
      </c>
      <c r="G94" s="120" t="s">
        <v>9658</v>
      </c>
      <c r="H94" s="113" t="s">
        <v>962</v>
      </c>
    </row>
    <row r="95" spans="1:8" ht="21" customHeight="1">
      <c r="A95" s="123" t="s">
        <v>1608</v>
      </c>
      <c r="B95" s="117" t="s">
        <v>4145</v>
      </c>
      <c r="C95" s="120" t="s">
        <v>985</v>
      </c>
      <c r="D95" s="120" t="s">
        <v>9804</v>
      </c>
      <c r="E95" s="122" t="s">
        <v>3325</v>
      </c>
      <c r="F95" s="122" t="s">
        <v>6484</v>
      </c>
      <c r="G95" s="120" t="s">
        <v>1109</v>
      </c>
      <c r="H95" s="113" t="s">
        <v>962</v>
      </c>
    </row>
    <row r="96" spans="1:8" ht="21" customHeight="1">
      <c r="A96" s="117" t="s">
        <v>1451</v>
      </c>
      <c r="B96" s="117" t="s">
        <v>3988</v>
      </c>
      <c r="C96" s="118" t="s">
        <v>985</v>
      </c>
      <c r="D96" s="120" t="s">
        <v>9715</v>
      </c>
      <c r="E96" s="119" t="s">
        <v>3325</v>
      </c>
      <c r="F96" s="119" t="s">
        <v>3607</v>
      </c>
      <c r="G96" s="118" t="s">
        <v>9662</v>
      </c>
      <c r="H96" s="113" t="s">
        <v>962</v>
      </c>
    </row>
    <row r="97" spans="1:8" ht="21" customHeight="1">
      <c r="A97" s="117" t="s">
        <v>1438</v>
      </c>
      <c r="B97" s="117" t="s">
        <v>3975</v>
      </c>
      <c r="C97" s="120" t="s">
        <v>9706</v>
      </c>
      <c r="D97" s="120" t="s">
        <v>9707</v>
      </c>
      <c r="E97" s="119" t="s">
        <v>3325</v>
      </c>
      <c r="F97" s="119" t="s">
        <v>3640</v>
      </c>
      <c r="G97" s="120" t="s">
        <v>9660</v>
      </c>
      <c r="H97" s="113" t="s">
        <v>3210</v>
      </c>
    </row>
    <row r="98" spans="1:8" ht="21" customHeight="1">
      <c r="A98" s="117" t="s">
        <v>1443</v>
      </c>
      <c r="B98" s="117" t="s">
        <v>3980</v>
      </c>
      <c r="C98" s="120" t="s">
        <v>985</v>
      </c>
      <c r="D98" s="120" t="s">
        <v>9709</v>
      </c>
      <c r="E98" s="119" t="s">
        <v>3325</v>
      </c>
      <c r="F98" s="119" t="s">
        <v>6483</v>
      </c>
      <c r="G98" s="120" t="s">
        <v>1160</v>
      </c>
      <c r="H98" s="113" t="s">
        <v>3210</v>
      </c>
    </row>
    <row r="99" spans="1:8" ht="21" customHeight="1">
      <c r="A99" s="117" t="s">
        <v>1440</v>
      </c>
      <c r="B99" s="117" t="s">
        <v>3977</v>
      </c>
      <c r="C99" s="118" t="s">
        <v>985</v>
      </c>
      <c r="D99" s="118" t="s">
        <v>5878</v>
      </c>
      <c r="E99" s="119" t="s">
        <v>3325</v>
      </c>
      <c r="F99" s="119"/>
      <c r="G99" s="118" t="s">
        <v>1187</v>
      </c>
      <c r="H99" s="113" t="s">
        <v>3210</v>
      </c>
    </row>
    <row r="100" spans="1:8" ht="21" customHeight="1">
      <c r="A100" s="117" t="s">
        <v>1444</v>
      </c>
      <c r="B100" s="117" t="s">
        <v>3981</v>
      </c>
      <c r="C100" s="120" t="s">
        <v>985</v>
      </c>
      <c r="D100" s="120" t="s">
        <v>5879</v>
      </c>
      <c r="E100" s="119" t="s">
        <v>3325</v>
      </c>
      <c r="F100" s="119"/>
      <c r="G100" s="120" t="s">
        <v>9710</v>
      </c>
      <c r="H100" s="113" t="s">
        <v>3210</v>
      </c>
    </row>
    <row r="101" spans="1:8" ht="21" customHeight="1">
      <c r="A101" s="117" t="s">
        <v>1447</v>
      </c>
      <c r="B101" s="117" t="s">
        <v>3984</v>
      </c>
      <c r="C101" s="118" t="s">
        <v>985</v>
      </c>
      <c r="D101" s="118" t="s">
        <v>5882</v>
      </c>
      <c r="E101" s="119" t="s">
        <v>3432</v>
      </c>
      <c r="F101" s="119"/>
      <c r="G101" s="118" t="s">
        <v>9712</v>
      </c>
      <c r="H101" s="113" t="s">
        <v>3210</v>
      </c>
    </row>
    <row r="102" spans="1:8" ht="21" customHeight="1">
      <c r="A102" s="117" t="s">
        <v>3224</v>
      </c>
      <c r="B102" s="117"/>
      <c r="C102" s="118" t="s">
        <v>985</v>
      </c>
      <c r="D102" s="118" t="s">
        <v>6076</v>
      </c>
      <c r="E102" s="119" t="s">
        <v>3432</v>
      </c>
      <c r="F102" s="119"/>
      <c r="G102" s="118" t="s">
        <v>1139</v>
      </c>
      <c r="H102" s="113" t="s">
        <v>3210</v>
      </c>
    </row>
    <row r="103" spans="1:8" ht="21" customHeight="1">
      <c r="A103" s="117" t="s">
        <v>1775</v>
      </c>
      <c r="B103" s="117" t="s">
        <v>4312</v>
      </c>
      <c r="C103" s="118" t="s">
        <v>986</v>
      </c>
      <c r="D103" s="118" t="s">
        <v>9909</v>
      </c>
      <c r="E103" s="119" t="s">
        <v>3319</v>
      </c>
      <c r="F103" s="119" t="s">
        <v>6967</v>
      </c>
      <c r="G103" s="118" t="s">
        <v>9646</v>
      </c>
      <c r="H103" s="113" t="s">
        <v>3210</v>
      </c>
    </row>
    <row r="104" spans="1:8" ht="21" customHeight="1">
      <c r="A104" s="117" t="s">
        <v>1384</v>
      </c>
      <c r="B104" s="117" t="s">
        <v>3920</v>
      </c>
      <c r="C104" s="118" t="s">
        <v>986</v>
      </c>
      <c r="D104" s="118" t="s">
        <v>5865</v>
      </c>
      <c r="E104" s="119" t="s">
        <v>3319</v>
      </c>
      <c r="F104" s="119" t="s">
        <v>3588</v>
      </c>
      <c r="G104" s="118" t="s">
        <v>1160</v>
      </c>
      <c r="H104" s="113" t="s">
        <v>3210</v>
      </c>
    </row>
    <row r="105" spans="1:8" ht="21" customHeight="1">
      <c r="A105" s="117" t="s">
        <v>1978</v>
      </c>
      <c r="B105" s="117" t="s">
        <v>4515</v>
      </c>
      <c r="C105" s="118" t="s">
        <v>986</v>
      </c>
      <c r="D105" s="118" t="s">
        <v>10476</v>
      </c>
      <c r="E105" s="119" t="s">
        <v>3319</v>
      </c>
      <c r="F105" s="119" t="s">
        <v>6488</v>
      </c>
      <c r="G105" s="118" t="s">
        <v>9646</v>
      </c>
      <c r="H105" s="113" t="s">
        <v>3210</v>
      </c>
    </row>
    <row r="106" spans="1:8" ht="21" customHeight="1">
      <c r="A106" s="117" t="s">
        <v>2022</v>
      </c>
      <c r="B106" s="117" t="s">
        <v>4558</v>
      </c>
      <c r="C106" s="118" t="s">
        <v>986</v>
      </c>
      <c r="D106" s="118" t="s">
        <v>10802</v>
      </c>
      <c r="E106" s="119" t="s">
        <v>3319</v>
      </c>
      <c r="F106" s="119" t="s">
        <v>10803</v>
      </c>
      <c r="G106" s="118" t="s">
        <v>9646</v>
      </c>
      <c r="H106" s="113" t="s">
        <v>3210</v>
      </c>
    </row>
    <row r="107" spans="1:8" ht="21" customHeight="1">
      <c r="A107" s="117" t="s">
        <v>1979</v>
      </c>
      <c r="B107" s="117" t="s">
        <v>4516</v>
      </c>
      <c r="C107" s="118" t="s">
        <v>10055</v>
      </c>
      <c r="D107" s="118" t="s">
        <v>10056</v>
      </c>
      <c r="E107" s="119" t="s">
        <v>3319</v>
      </c>
      <c r="F107" s="119" t="s">
        <v>5732</v>
      </c>
      <c r="G107" s="118" t="s">
        <v>6429</v>
      </c>
      <c r="H107" s="113" t="s">
        <v>3210</v>
      </c>
    </row>
    <row r="108" spans="1:8" ht="21" customHeight="1">
      <c r="A108" s="117" t="s">
        <v>1976</v>
      </c>
      <c r="B108" s="117" t="s">
        <v>4513</v>
      </c>
      <c r="C108" s="120" t="s">
        <v>986</v>
      </c>
      <c r="D108" s="120" t="s">
        <v>10053</v>
      </c>
      <c r="E108" s="119" t="s">
        <v>3319</v>
      </c>
      <c r="F108" s="119" t="s">
        <v>3788</v>
      </c>
      <c r="G108" s="120" t="s">
        <v>9660</v>
      </c>
      <c r="H108" s="113" t="s">
        <v>3210</v>
      </c>
    </row>
    <row r="109" spans="1:8" ht="21" customHeight="1">
      <c r="A109" s="117" t="s">
        <v>1815</v>
      </c>
      <c r="B109" s="117" t="s">
        <v>4352</v>
      </c>
      <c r="C109" s="120" t="s">
        <v>986</v>
      </c>
      <c r="D109" s="120" t="s">
        <v>9937</v>
      </c>
      <c r="E109" s="119" t="s">
        <v>3319</v>
      </c>
      <c r="F109" s="119" t="s">
        <v>3780</v>
      </c>
      <c r="G109" s="120" t="s">
        <v>7353</v>
      </c>
      <c r="H109" s="113" t="s">
        <v>3210</v>
      </c>
    </row>
    <row r="110" spans="1:8" ht="21" customHeight="1">
      <c r="A110" s="117" t="s">
        <v>1915</v>
      </c>
      <c r="B110" s="117" t="s">
        <v>4452</v>
      </c>
      <c r="C110" s="118" t="s">
        <v>986</v>
      </c>
      <c r="D110" s="118" t="s">
        <v>6027</v>
      </c>
      <c r="E110" s="119" t="s">
        <v>3319</v>
      </c>
      <c r="F110" s="119" t="s">
        <v>3672</v>
      </c>
      <c r="G110" s="118" t="s">
        <v>9646</v>
      </c>
      <c r="H110" s="113" t="s">
        <v>3210</v>
      </c>
    </row>
    <row r="111" spans="1:8" ht="21" customHeight="1">
      <c r="A111" s="117" t="s">
        <v>1391</v>
      </c>
      <c r="B111" s="117" t="s">
        <v>3927</v>
      </c>
      <c r="C111" s="120" t="s">
        <v>986</v>
      </c>
      <c r="D111" s="120" t="s">
        <v>5870</v>
      </c>
      <c r="E111" s="119" t="s">
        <v>3319</v>
      </c>
      <c r="F111" s="119" t="s">
        <v>3666</v>
      </c>
      <c r="G111" s="120" t="s">
        <v>268</v>
      </c>
      <c r="H111" s="113" t="s">
        <v>3209</v>
      </c>
    </row>
    <row r="112" spans="1:8" ht="21" customHeight="1">
      <c r="A112" s="117" t="s">
        <v>1596</v>
      </c>
      <c r="B112" s="117" t="s">
        <v>4450</v>
      </c>
      <c r="C112" s="120" t="s">
        <v>9692</v>
      </c>
      <c r="D112" s="120" t="s">
        <v>10781</v>
      </c>
      <c r="E112" s="119" t="s">
        <v>3319</v>
      </c>
      <c r="F112" s="119" t="s">
        <v>10782</v>
      </c>
      <c r="G112" s="120" t="s">
        <v>9646</v>
      </c>
      <c r="H112" s="113" t="s">
        <v>3209</v>
      </c>
    </row>
    <row r="113" spans="1:8" ht="21" customHeight="1">
      <c r="A113" s="117" t="s">
        <v>2102</v>
      </c>
      <c r="B113" s="117" t="s">
        <v>4639</v>
      </c>
      <c r="C113" s="120" t="s">
        <v>10055</v>
      </c>
      <c r="D113" s="120" t="s">
        <v>10477</v>
      </c>
      <c r="E113" s="119" t="s">
        <v>3319</v>
      </c>
      <c r="F113" s="119" t="s">
        <v>10830</v>
      </c>
      <c r="G113" s="120" t="s">
        <v>9646</v>
      </c>
      <c r="H113" s="113" t="s">
        <v>3209</v>
      </c>
    </row>
    <row r="114" spans="1:8" ht="21" customHeight="1">
      <c r="A114" s="117" t="s">
        <v>1422</v>
      </c>
      <c r="B114" s="117" t="s">
        <v>3959</v>
      </c>
      <c r="C114" s="120" t="s">
        <v>9692</v>
      </c>
      <c r="D114" s="120" t="s">
        <v>9693</v>
      </c>
      <c r="E114" s="119" t="s">
        <v>3319</v>
      </c>
      <c r="F114" s="119" t="s">
        <v>3797</v>
      </c>
      <c r="G114" s="120" t="s">
        <v>264</v>
      </c>
      <c r="H114" s="113" t="s">
        <v>3209</v>
      </c>
    </row>
    <row r="115" spans="1:8" ht="21" customHeight="1">
      <c r="A115" s="117" t="s">
        <v>1905</v>
      </c>
      <c r="B115" s="117" t="s">
        <v>4442</v>
      </c>
      <c r="C115" s="118" t="s">
        <v>986</v>
      </c>
      <c r="D115" s="118" t="s">
        <v>10474</v>
      </c>
      <c r="E115" s="119" t="s">
        <v>3319</v>
      </c>
      <c r="F115" s="119" t="s">
        <v>3640</v>
      </c>
      <c r="G115" s="118" t="s">
        <v>10673</v>
      </c>
      <c r="H115" s="113" t="s">
        <v>3209</v>
      </c>
    </row>
    <row r="116" spans="1:8" ht="21" customHeight="1">
      <c r="A116" s="117" t="s">
        <v>1380</v>
      </c>
      <c r="B116" s="117" t="s">
        <v>3916</v>
      </c>
      <c r="C116" s="120" t="s">
        <v>987</v>
      </c>
      <c r="D116" s="120" t="s">
        <v>5862</v>
      </c>
      <c r="E116" s="119" t="s">
        <v>3318</v>
      </c>
      <c r="F116" s="119" t="s">
        <v>3648</v>
      </c>
      <c r="G116" s="120" t="s">
        <v>7353</v>
      </c>
      <c r="H116" s="113" t="s">
        <v>3209</v>
      </c>
    </row>
    <row r="117" spans="1:8" ht="21" customHeight="1">
      <c r="A117" s="117" t="s">
        <v>1387</v>
      </c>
      <c r="B117" s="117" t="s">
        <v>3923</v>
      </c>
      <c r="C117" s="120" t="s">
        <v>987</v>
      </c>
      <c r="D117" s="120" t="s">
        <v>5868</v>
      </c>
      <c r="E117" s="119" t="s">
        <v>3318</v>
      </c>
      <c r="F117" s="119" t="s">
        <v>3676</v>
      </c>
      <c r="G117" s="120" t="s">
        <v>9661</v>
      </c>
      <c r="H117" s="113" t="s">
        <v>3209</v>
      </c>
    </row>
    <row r="118" spans="1:8" ht="21" customHeight="1">
      <c r="A118" s="117" t="s">
        <v>1386</v>
      </c>
      <c r="B118" s="117" t="s">
        <v>3922</v>
      </c>
      <c r="C118" s="120" t="s">
        <v>987</v>
      </c>
      <c r="D118" s="120" t="s">
        <v>5867</v>
      </c>
      <c r="E118" s="119" t="s">
        <v>3318</v>
      </c>
      <c r="F118" s="119" t="s">
        <v>3651</v>
      </c>
      <c r="G118" s="120" t="s">
        <v>9471</v>
      </c>
      <c r="H118" s="113" t="s">
        <v>3209</v>
      </c>
    </row>
    <row r="119" spans="1:8" ht="21" customHeight="1">
      <c r="A119" s="117" t="s">
        <v>1369</v>
      </c>
      <c r="B119" s="117" t="s">
        <v>3905</v>
      </c>
      <c r="C119" s="120" t="s">
        <v>987</v>
      </c>
      <c r="D119" s="120" t="s">
        <v>9645</v>
      </c>
      <c r="E119" s="119" t="s">
        <v>3318</v>
      </c>
      <c r="F119" s="119" t="s">
        <v>9489</v>
      </c>
      <c r="G119" s="120" t="s">
        <v>9646</v>
      </c>
      <c r="H119" s="113" t="s">
        <v>3209</v>
      </c>
    </row>
    <row r="120" spans="1:8" ht="21" customHeight="1">
      <c r="A120" s="117" t="s">
        <v>1382</v>
      </c>
      <c r="B120" s="117" t="s">
        <v>3918</v>
      </c>
      <c r="C120" s="118" t="s">
        <v>987</v>
      </c>
      <c r="D120" s="118" t="s">
        <v>10539</v>
      </c>
      <c r="E120" s="119" t="s">
        <v>3318</v>
      </c>
      <c r="F120" s="119" t="s">
        <v>3669</v>
      </c>
      <c r="G120" s="118" t="s">
        <v>9646</v>
      </c>
      <c r="H120" s="113" t="s">
        <v>3209</v>
      </c>
    </row>
    <row r="121" spans="1:8" ht="21" customHeight="1">
      <c r="A121" s="117" t="s">
        <v>1388</v>
      </c>
      <c r="B121" s="117" t="s">
        <v>3924</v>
      </c>
      <c r="C121" s="118" t="s">
        <v>987</v>
      </c>
      <c r="D121" s="118" t="s">
        <v>5869</v>
      </c>
      <c r="E121" s="119" t="s">
        <v>3318</v>
      </c>
      <c r="F121" s="119" t="s">
        <v>3677</v>
      </c>
      <c r="G121" s="118" t="s">
        <v>9662</v>
      </c>
      <c r="H121" s="113" t="s">
        <v>3209</v>
      </c>
    </row>
    <row r="122" spans="1:8" ht="21" customHeight="1">
      <c r="A122" s="117" t="s">
        <v>1932</v>
      </c>
      <c r="B122" s="117" t="s">
        <v>4469</v>
      </c>
      <c r="C122" s="118" t="s">
        <v>987</v>
      </c>
      <c r="D122" s="118" t="s">
        <v>6036</v>
      </c>
      <c r="E122" s="119" t="s">
        <v>3318</v>
      </c>
      <c r="F122" s="119" t="s">
        <v>3678</v>
      </c>
      <c r="G122" s="118" t="s">
        <v>2216</v>
      </c>
      <c r="H122" s="113" t="s">
        <v>3209</v>
      </c>
    </row>
    <row r="123" spans="1:8" ht="21" customHeight="1">
      <c r="A123" s="117" t="s">
        <v>1513</v>
      </c>
      <c r="B123" s="117" t="s">
        <v>4050</v>
      </c>
      <c r="C123" s="120" t="s">
        <v>987</v>
      </c>
      <c r="D123" s="120" t="s">
        <v>10708</v>
      </c>
      <c r="E123" s="122" t="s">
        <v>3318</v>
      </c>
      <c r="F123" s="122" t="s">
        <v>9412</v>
      </c>
      <c r="G123" s="120" t="s">
        <v>9646</v>
      </c>
      <c r="H123" s="113" t="s">
        <v>6333</v>
      </c>
    </row>
    <row r="124" spans="1:8" ht="21" customHeight="1">
      <c r="A124" s="117" t="s">
        <v>1448</v>
      </c>
      <c r="B124" s="117" t="s">
        <v>3985</v>
      </c>
      <c r="C124" s="118" t="s">
        <v>987</v>
      </c>
      <c r="D124" s="118" t="s">
        <v>9713</v>
      </c>
      <c r="E124" s="119" t="s">
        <v>3318</v>
      </c>
      <c r="F124" s="119" t="s">
        <v>3658</v>
      </c>
      <c r="G124" s="118" t="s">
        <v>6429</v>
      </c>
      <c r="H124" s="113" t="s">
        <v>6333</v>
      </c>
    </row>
    <row r="125" spans="1:8" ht="21" customHeight="1">
      <c r="A125" s="117" t="s">
        <v>1788</v>
      </c>
      <c r="B125" s="117" t="s">
        <v>4325</v>
      </c>
      <c r="C125" s="118" t="s">
        <v>987</v>
      </c>
      <c r="D125" s="118" t="s">
        <v>5998</v>
      </c>
      <c r="E125" s="119" t="s">
        <v>3318</v>
      </c>
      <c r="F125" s="119" t="s">
        <v>3658</v>
      </c>
      <c r="G125" s="118" t="s">
        <v>923</v>
      </c>
      <c r="H125" s="113" t="s">
        <v>6333</v>
      </c>
    </row>
    <row r="126" spans="1:8" ht="21" customHeight="1">
      <c r="A126" s="117" t="s">
        <v>9592</v>
      </c>
      <c r="B126" s="117" t="s">
        <v>4683</v>
      </c>
      <c r="C126" s="120" t="s">
        <v>9666</v>
      </c>
      <c r="D126" s="120" t="s">
        <v>10135</v>
      </c>
      <c r="E126" s="122" t="s">
        <v>3318</v>
      </c>
      <c r="F126" s="122" t="s">
        <v>9593</v>
      </c>
      <c r="G126" s="120" t="s">
        <v>6429</v>
      </c>
      <c r="H126" s="113" t="s">
        <v>6333</v>
      </c>
    </row>
    <row r="127" spans="1:8" ht="21" customHeight="1">
      <c r="A127" s="121" t="s">
        <v>1381</v>
      </c>
      <c r="B127" s="117" t="s">
        <v>3917</v>
      </c>
      <c r="C127" s="120" t="s">
        <v>987</v>
      </c>
      <c r="D127" s="120" t="s">
        <v>5863</v>
      </c>
      <c r="E127" s="119" t="s">
        <v>3318</v>
      </c>
      <c r="F127" s="119" t="s">
        <v>3610</v>
      </c>
      <c r="G127" s="120" t="s">
        <v>9658</v>
      </c>
      <c r="H127" s="113" t="s">
        <v>6333</v>
      </c>
    </row>
    <row r="128" spans="1:8" ht="21" customHeight="1">
      <c r="A128" s="117" t="s">
        <v>1383</v>
      </c>
      <c r="B128" s="117" t="s">
        <v>3919</v>
      </c>
      <c r="C128" s="118" t="s">
        <v>987</v>
      </c>
      <c r="D128" s="118" t="s">
        <v>5864</v>
      </c>
      <c r="E128" s="119" t="s">
        <v>3318</v>
      </c>
      <c r="F128" s="119" t="s">
        <v>3675</v>
      </c>
      <c r="G128" s="118" t="s">
        <v>9659</v>
      </c>
      <c r="H128" s="113" t="s">
        <v>6333</v>
      </c>
    </row>
    <row r="129" spans="1:8" ht="21" customHeight="1">
      <c r="A129" s="117" t="s">
        <v>1392</v>
      </c>
      <c r="B129" s="117" t="s">
        <v>3928</v>
      </c>
      <c r="C129" s="120" t="s">
        <v>9666</v>
      </c>
      <c r="D129" s="120" t="s">
        <v>9667</v>
      </c>
      <c r="E129" s="122" t="s">
        <v>3318</v>
      </c>
      <c r="F129" s="122" t="s">
        <v>8755</v>
      </c>
      <c r="G129" s="120" t="s">
        <v>6429</v>
      </c>
      <c r="H129" s="113" t="s">
        <v>6333</v>
      </c>
    </row>
    <row r="130" spans="1:8" ht="21" customHeight="1">
      <c r="A130" s="117" t="s">
        <v>2019</v>
      </c>
      <c r="B130" s="117" t="s">
        <v>4555</v>
      </c>
      <c r="C130" s="118" t="s">
        <v>987</v>
      </c>
      <c r="D130" s="118" t="s">
        <v>7349</v>
      </c>
      <c r="E130" s="119" t="s">
        <v>3318</v>
      </c>
      <c r="F130" s="119" t="s">
        <v>3713</v>
      </c>
      <c r="G130" s="118" t="s">
        <v>9662</v>
      </c>
      <c r="H130" s="113" t="s">
        <v>6333</v>
      </c>
    </row>
    <row r="131" spans="1:8" ht="21" customHeight="1">
      <c r="A131" s="117" t="s">
        <v>1916</v>
      </c>
      <c r="B131" s="117" t="s">
        <v>4453</v>
      </c>
      <c r="C131" s="120" t="s">
        <v>10014</v>
      </c>
      <c r="D131" s="120" t="s">
        <v>10015</v>
      </c>
      <c r="E131" s="122" t="s">
        <v>3318</v>
      </c>
      <c r="F131" s="122" t="s">
        <v>8950</v>
      </c>
      <c r="G131" s="120" t="s">
        <v>980</v>
      </c>
      <c r="H131" s="113" t="s">
        <v>6333</v>
      </c>
    </row>
    <row r="132" spans="1:8" ht="21" customHeight="1">
      <c r="A132" s="117" t="s">
        <v>2179</v>
      </c>
      <c r="B132" s="117" t="s">
        <v>4718</v>
      </c>
      <c r="C132" s="120" t="s">
        <v>10014</v>
      </c>
      <c r="D132" s="120" t="s">
        <v>10157</v>
      </c>
      <c r="E132" s="119" t="s">
        <v>3318</v>
      </c>
      <c r="F132" s="119" t="s">
        <v>3638</v>
      </c>
      <c r="G132" s="120" t="s">
        <v>6429</v>
      </c>
      <c r="H132" s="113" t="s">
        <v>6333</v>
      </c>
    </row>
    <row r="133" spans="1:8" ht="21" customHeight="1">
      <c r="A133" s="117" t="s">
        <v>1450</v>
      </c>
      <c r="B133" s="117" t="s">
        <v>3987</v>
      </c>
      <c r="C133" s="120" t="s">
        <v>9714</v>
      </c>
      <c r="D133" s="120" t="s">
        <v>5883</v>
      </c>
      <c r="E133" s="122" t="s">
        <v>6367</v>
      </c>
      <c r="F133" s="122" t="s">
        <v>3679</v>
      </c>
      <c r="G133" s="120" t="s">
        <v>1160</v>
      </c>
      <c r="H133" s="113" t="s">
        <v>6333</v>
      </c>
    </row>
    <row r="134" spans="1:8" ht="21" customHeight="1">
      <c r="A134" s="117" t="s">
        <v>1456</v>
      </c>
      <c r="B134" s="117" t="s">
        <v>3993</v>
      </c>
      <c r="C134" s="120" t="s">
        <v>9714</v>
      </c>
      <c r="D134" s="120" t="s">
        <v>5886</v>
      </c>
      <c r="E134" s="119" t="s">
        <v>6367</v>
      </c>
      <c r="F134" s="119" t="s">
        <v>3586</v>
      </c>
      <c r="G134" s="120" t="s">
        <v>1108</v>
      </c>
      <c r="H134" s="113" t="s">
        <v>6333</v>
      </c>
    </row>
    <row r="135" spans="1:8" ht="21" customHeight="1">
      <c r="A135" s="117" t="s">
        <v>2192</v>
      </c>
      <c r="B135" s="117" t="s">
        <v>4731</v>
      </c>
      <c r="C135" s="120" t="s">
        <v>9714</v>
      </c>
      <c r="D135" s="120" t="s">
        <v>10908</v>
      </c>
      <c r="E135" s="122" t="s">
        <v>6367</v>
      </c>
      <c r="F135" s="122" t="s">
        <v>10838</v>
      </c>
      <c r="G135" s="120" t="s">
        <v>9646</v>
      </c>
      <c r="H135" s="113" t="s">
        <v>6333</v>
      </c>
    </row>
    <row r="136" spans="1:8" ht="21" customHeight="1">
      <c r="A136" s="117" t="s">
        <v>1493</v>
      </c>
      <c r="B136" s="117" t="s">
        <v>4030</v>
      </c>
      <c r="C136" s="118" t="s">
        <v>9714</v>
      </c>
      <c r="D136" s="118" t="s">
        <v>8959</v>
      </c>
      <c r="E136" s="119" t="s">
        <v>6367</v>
      </c>
      <c r="F136" s="119" t="s">
        <v>5749</v>
      </c>
      <c r="G136" s="118" t="s">
        <v>9679</v>
      </c>
      <c r="H136" s="113" t="s">
        <v>6333</v>
      </c>
    </row>
    <row r="137" spans="1:8" ht="21" customHeight="1">
      <c r="A137" s="117" t="s">
        <v>1703</v>
      </c>
      <c r="B137" s="117" t="s">
        <v>4240</v>
      </c>
      <c r="C137" s="120" t="s">
        <v>9743</v>
      </c>
      <c r="D137" s="120" t="s">
        <v>9589</v>
      </c>
      <c r="E137" s="119" t="s">
        <v>6367</v>
      </c>
      <c r="F137" s="119" t="s">
        <v>9590</v>
      </c>
      <c r="G137" s="120" t="s">
        <v>10722</v>
      </c>
      <c r="H137" s="113" t="s">
        <v>6333</v>
      </c>
    </row>
    <row r="138" spans="1:8" ht="21" customHeight="1">
      <c r="A138" s="117" t="s">
        <v>1462</v>
      </c>
      <c r="B138" s="117" t="s">
        <v>3999</v>
      </c>
      <c r="C138" s="120" t="s">
        <v>9714</v>
      </c>
      <c r="D138" s="120" t="s">
        <v>9723</v>
      </c>
      <c r="E138" s="122" t="s">
        <v>6367</v>
      </c>
      <c r="F138" s="122" t="s">
        <v>3782</v>
      </c>
      <c r="G138" s="120" t="s">
        <v>10673</v>
      </c>
      <c r="H138" s="113" t="s">
        <v>6333</v>
      </c>
    </row>
    <row r="139" spans="1:8" ht="21" customHeight="1">
      <c r="A139" s="117" t="s">
        <v>1957</v>
      </c>
      <c r="B139" s="117" t="s">
        <v>4494</v>
      </c>
      <c r="C139" s="120" t="s">
        <v>9714</v>
      </c>
      <c r="D139" s="120" t="s">
        <v>6048</v>
      </c>
      <c r="E139" s="122" t="s">
        <v>6367</v>
      </c>
      <c r="F139" s="122" t="s">
        <v>3658</v>
      </c>
      <c r="G139" s="120" t="s">
        <v>10045</v>
      </c>
      <c r="H139" s="113" t="s">
        <v>6333</v>
      </c>
    </row>
    <row r="140" spans="1:8" ht="21" customHeight="1">
      <c r="A140" s="117" t="s">
        <v>1460</v>
      </c>
      <c r="B140" s="117" t="s">
        <v>3997</v>
      </c>
      <c r="C140" s="120" t="s">
        <v>9714</v>
      </c>
      <c r="D140" s="120" t="s">
        <v>9722</v>
      </c>
      <c r="E140" s="122" t="s">
        <v>6367</v>
      </c>
      <c r="F140" s="122" t="s">
        <v>8595</v>
      </c>
      <c r="G140" s="120" t="s">
        <v>10142</v>
      </c>
      <c r="H140" s="113" t="s">
        <v>7338</v>
      </c>
    </row>
    <row r="141" spans="1:8" ht="21" customHeight="1">
      <c r="A141" s="117" t="s">
        <v>1491</v>
      </c>
      <c r="B141" s="117" t="s">
        <v>4028</v>
      </c>
      <c r="C141" s="120" t="s">
        <v>9743</v>
      </c>
      <c r="D141" s="120" t="s">
        <v>9744</v>
      </c>
      <c r="E141" s="119" t="s">
        <v>6367</v>
      </c>
      <c r="F141" s="119" t="s">
        <v>3717</v>
      </c>
      <c r="G141" s="120" t="s">
        <v>9646</v>
      </c>
      <c r="H141" s="113" t="s">
        <v>7338</v>
      </c>
    </row>
    <row r="142" spans="1:8" ht="21" customHeight="1">
      <c r="A142" s="117" t="s">
        <v>1455</v>
      </c>
      <c r="B142" s="117" t="s">
        <v>3992</v>
      </c>
      <c r="C142" s="120" t="s">
        <v>9714</v>
      </c>
      <c r="D142" s="120" t="s">
        <v>10688</v>
      </c>
      <c r="E142" s="122" t="s">
        <v>6367</v>
      </c>
      <c r="F142" s="122" t="s">
        <v>10689</v>
      </c>
      <c r="G142" s="120" t="s">
        <v>10690</v>
      </c>
      <c r="H142" s="113" t="s">
        <v>9170</v>
      </c>
    </row>
    <row r="143" spans="1:8" ht="21" customHeight="1">
      <c r="A143" s="117" t="s">
        <v>1492</v>
      </c>
      <c r="B143" s="117" t="s">
        <v>4029</v>
      </c>
      <c r="C143" s="120" t="s">
        <v>9714</v>
      </c>
      <c r="D143" s="120" t="s">
        <v>9745</v>
      </c>
      <c r="E143" s="122" t="s">
        <v>6367</v>
      </c>
      <c r="F143" s="122" t="s">
        <v>7505</v>
      </c>
      <c r="G143" s="120" t="s">
        <v>10673</v>
      </c>
      <c r="H143" s="113" t="s">
        <v>7338</v>
      </c>
    </row>
    <row r="144" spans="1:8" ht="21" customHeight="1">
      <c r="A144" s="117" t="s">
        <v>1461</v>
      </c>
      <c r="B144" s="117" t="s">
        <v>3998</v>
      </c>
      <c r="C144" s="120" t="s">
        <v>9714</v>
      </c>
      <c r="D144" s="120" t="s">
        <v>5887</v>
      </c>
      <c r="E144" s="119" t="s">
        <v>6367</v>
      </c>
      <c r="F144" s="119" t="s">
        <v>3681</v>
      </c>
      <c r="G144" s="120" t="s">
        <v>336</v>
      </c>
      <c r="H144" s="113" t="s">
        <v>7338</v>
      </c>
    </row>
    <row r="145" spans="1:8" ht="21" customHeight="1">
      <c r="A145" s="117" t="s">
        <v>1452</v>
      </c>
      <c r="B145" s="117" t="s">
        <v>3989</v>
      </c>
      <c r="C145" s="120" t="s">
        <v>9714</v>
      </c>
      <c r="D145" s="120" t="s">
        <v>5884</v>
      </c>
      <c r="E145" s="122" t="s">
        <v>6367</v>
      </c>
      <c r="F145" s="122" t="s">
        <v>3680</v>
      </c>
      <c r="G145" s="120" t="s">
        <v>1160</v>
      </c>
      <c r="H145" s="113" t="s">
        <v>7338</v>
      </c>
    </row>
    <row r="146" spans="1:8" ht="21" customHeight="1">
      <c r="A146" s="121" t="s">
        <v>1975</v>
      </c>
      <c r="B146" s="117" t="s">
        <v>4512</v>
      </c>
      <c r="C146" s="120" t="s">
        <v>9714</v>
      </c>
      <c r="D146" s="120" t="s">
        <v>6022</v>
      </c>
      <c r="E146" s="119" t="s">
        <v>6367</v>
      </c>
      <c r="F146" s="119" t="s">
        <v>3591</v>
      </c>
      <c r="G146" s="120" t="s">
        <v>9773</v>
      </c>
      <c r="H146" s="113" t="s">
        <v>3211</v>
      </c>
    </row>
    <row r="147" spans="1:8" ht="21" customHeight="1">
      <c r="A147" s="117" t="s">
        <v>1454</v>
      </c>
      <c r="B147" s="117" t="s">
        <v>3991</v>
      </c>
      <c r="C147" s="118" t="s">
        <v>9714</v>
      </c>
      <c r="D147" s="118" t="s">
        <v>9716</v>
      </c>
      <c r="E147" s="119" t="s">
        <v>6367</v>
      </c>
      <c r="F147" s="119" t="s">
        <v>3601</v>
      </c>
      <c r="G147" s="118" t="s">
        <v>264</v>
      </c>
      <c r="H147" s="113" t="s">
        <v>3211</v>
      </c>
    </row>
    <row r="148" spans="1:8" ht="21" customHeight="1">
      <c r="A148" s="117" t="s">
        <v>1458</v>
      </c>
      <c r="B148" s="117" t="s">
        <v>3995</v>
      </c>
      <c r="C148" s="120" t="s">
        <v>9714</v>
      </c>
      <c r="D148" s="120" t="s">
        <v>9718</v>
      </c>
      <c r="E148" s="119" t="s">
        <v>6367</v>
      </c>
      <c r="F148" s="119" t="s">
        <v>3601</v>
      </c>
      <c r="G148" s="120" t="s">
        <v>9719</v>
      </c>
      <c r="H148" s="113" t="s">
        <v>3211</v>
      </c>
    </row>
    <row r="149" spans="1:8" ht="21" customHeight="1">
      <c r="A149" s="117" t="s">
        <v>1591</v>
      </c>
      <c r="B149" s="117" t="s">
        <v>4128</v>
      </c>
      <c r="C149" s="118" t="s">
        <v>9790</v>
      </c>
      <c r="D149" s="118" t="s">
        <v>9797</v>
      </c>
      <c r="E149" s="119" t="s">
        <v>7420</v>
      </c>
      <c r="F149" s="119" t="s">
        <v>5749</v>
      </c>
      <c r="G149" s="118" t="s">
        <v>6429</v>
      </c>
      <c r="H149" s="113" t="s">
        <v>3211</v>
      </c>
    </row>
    <row r="150" spans="1:8" ht="21" customHeight="1">
      <c r="A150" s="117" t="s">
        <v>1578</v>
      </c>
      <c r="B150" s="117" t="s">
        <v>4115</v>
      </c>
      <c r="C150" s="118" t="s">
        <v>9790</v>
      </c>
      <c r="D150" s="118" t="s">
        <v>5921</v>
      </c>
      <c r="E150" s="119" t="s">
        <v>7420</v>
      </c>
      <c r="F150" s="119" t="s">
        <v>3683</v>
      </c>
      <c r="G150" s="118" t="s">
        <v>1170</v>
      </c>
      <c r="H150" s="113" t="s">
        <v>3211</v>
      </c>
    </row>
    <row r="151" spans="1:8" ht="21" customHeight="1">
      <c r="A151" s="117" t="s">
        <v>1573</v>
      </c>
      <c r="B151" s="117" t="s">
        <v>4110</v>
      </c>
      <c r="C151" s="120" t="s">
        <v>9790</v>
      </c>
      <c r="D151" s="120" t="s">
        <v>9791</v>
      </c>
      <c r="E151" s="119" t="s">
        <v>7420</v>
      </c>
      <c r="F151" s="119" t="s">
        <v>6960</v>
      </c>
      <c r="G151" s="120" t="s">
        <v>247</v>
      </c>
      <c r="H151" s="113" t="s">
        <v>3211</v>
      </c>
    </row>
    <row r="152" spans="1:8" ht="21" customHeight="1">
      <c r="A152" s="117" t="s">
        <v>1579</v>
      </c>
      <c r="B152" s="117" t="s">
        <v>4116</v>
      </c>
      <c r="C152" s="120" t="s">
        <v>9790</v>
      </c>
      <c r="D152" s="120" t="s">
        <v>9793</v>
      </c>
      <c r="E152" s="119" t="s">
        <v>7420</v>
      </c>
      <c r="F152" s="119" t="s">
        <v>3700</v>
      </c>
      <c r="G152" s="120" t="s">
        <v>980</v>
      </c>
      <c r="H152" s="113" t="s">
        <v>3211</v>
      </c>
    </row>
    <row r="153" spans="1:8" ht="21" customHeight="1">
      <c r="A153" s="117" t="s">
        <v>1580</v>
      </c>
      <c r="B153" s="117" t="s">
        <v>4117</v>
      </c>
      <c r="C153" s="120" t="s">
        <v>9790</v>
      </c>
      <c r="D153" s="120" t="s">
        <v>7235</v>
      </c>
      <c r="E153" s="122" t="s">
        <v>7420</v>
      </c>
      <c r="F153" s="122" t="s">
        <v>3646</v>
      </c>
      <c r="G153" s="120" t="s">
        <v>335</v>
      </c>
      <c r="H153" s="113" t="s">
        <v>3211</v>
      </c>
    </row>
    <row r="154" spans="1:8" ht="21" customHeight="1">
      <c r="A154" s="117" t="s">
        <v>1532</v>
      </c>
      <c r="B154" s="117" t="s">
        <v>4069</v>
      </c>
      <c r="C154" s="120" t="s">
        <v>988</v>
      </c>
      <c r="D154" s="120" t="s">
        <v>9763</v>
      </c>
      <c r="E154" s="119" t="s">
        <v>1247</v>
      </c>
      <c r="F154" s="119" t="s">
        <v>3648</v>
      </c>
      <c r="G154" s="120" t="s">
        <v>1146</v>
      </c>
      <c r="H154" s="113" t="s">
        <v>3212</v>
      </c>
    </row>
    <row r="155" spans="1:8" ht="21" customHeight="1">
      <c r="A155" s="117" t="s">
        <v>2040</v>
      </c>
      <c r="B155" s="117" t="s">
        <v>4575</v>
      </c>
      <c r="C155" s="120" t="s">
        <v>988</v>
      </c>
      <c r="D155" s="120" t="s">
        <v>10093</v>
      </c>
      <c r="E155" s="122" t="s">
        <v>1247</v>
      </c>
      <c r="F155" s="122" t="s">
        <v>6368</v>
      </c>
      <c r="G155" s="120" t="s">
        <v>1109</v>
      </c>
      <c r="H155" s="113" t="s">
        <v>3212</v>
      </c>
    </row>
    <row r="156" spans="1:8" ht="21" customHeight="1">
      <c r="A156" s="117" t="s">
        <v>1530</v>
      </c>
      <c r="B156" s="117" t="s">
        <v>4067</v>
      </c>
      <c r="C156" s="120" t="s">
        <v>988</v>
      </c>
      <c r="D156" s="120" t="s">
        <v>5910</v>
      </c>
      <c r="E156" s="122" t="s">
        <v>1247</v>
      </c>
      <c r="F156" s="122" t="s">
        <v>3684</v>
      </c>
      <c r="G156" s="120" t="s">
        <v>9659</v>
      </c>
      <c r="H156" s="113" t="s">
        <v>3212</v>
      </c>
    </row>
    <row r="157" spans="1:8" ht="21" customHeight="1">
      <c r="A157" s="117" t="s">
        <v>1818</v>
      </c>
      <c r="B157" s="117" t="s">
        <v>4355</v>
      </c>
      <c r="C157" s="120" t="s">
        <v>988</v>
      </c>
      <c r="D157" s="120" t="s">
        <v>6010</v>
      </c>
      <c r="E157" s="119" t="s">
        <v>1247</v>
      </c>
      <c r="F157" s="119" t="s">
        <v>3684</v>
      </c>
      <c r="G157" s="120" t="s">
        <v>9736</v>
      </c>
      <c r="H157" s="113" t="s">
        <v>3212</v>
      </c>
    </row>
    <row r="158" spans="1:8" ht="21" customHeight="1">
      <c r="A158" s="117" t="s">
        <v>1537</v>
      </c>
      <c r="B158" s="117" t="s">
        <v>4074</v>
      </c>
      <c r="C158" s="120" t="s">
        <v>988</v>
      </c>
      <c r="D158" s="120" t="s">
        <v>9767</v>
      </c>
      <c r="E158" s="122" t="s">
        <v>1247</v>
      </c>
      <c r="F158" s="122" t="s">
        <v>3597</v>
      </c>
      <c r="G158" s="120" t="s">
        <v>9659</v>
      </c>
      <c r="H158" s="113" t="s">
        <v>9050</v>
      </c>
    </row>
    <row r="159" spans="1:8" ht="21" customHeight="1">
      <c r="A159" s="117" t="s">
        <v>1529</v>
      </c>
      <c r="B159" s="117" t="s">
        <v>4066</v>
      </c>
      <c r="C159" s="120" t="s">
        <v>988</v>
      </c>
      <c r="D159" s="120" t="s">
        <v>9762</v>
      </c>
      <c r="E159" s="119" t="s">
        <v>1247</v>
      </c>
      <c r="F159" s="119" t="s">
        <v>3680</v>
      </c>
      <c r="G159" s="120" t="s">
        <v>9680</v>
      </c>
      <c r="H159" s="113" t="s">
        <v>3212</v>
      </c>
    </row>
    <row r="160" spans="1:8" ht="21" customHeight="1">
      <c r="A160" s="117" t="s">
        <v>1505</v>
      </c>
      <c r="B160" s="117" t="s">
        <v>4042</v>
      </c>
      <c r="C160" s="120" t="s">
        <v>988</v>
      </c>
      <c r="D160" s="120" t="s">
        <v>10705</v>
      </c>
      <c r="E160" s="122" t="s">
        <v>1247</v>
      </c>
      <c r="F160" s="122" t="s">
        <v>10469</v>
      </c>
      <c r="G160" s="120" t="s">
        <v>6429</v>
      </c>
      <c r="H160" s="113" t="s">
        <v>3212</v>
      </c>
    </row>
    <row r="161" spans="1:8" ht="21" customHeight="1">
      <c r="A161" s="117" t="s">
        <v>1701</v>
      </c>
      <c r="B161" s="117" t="s">
        <v>4238</v>
      </c>
      <c r="C161" s="120" t="s">
        <v>988</v>
      </c>
      <c r="D161" s="120" t="s">
        <v>9851</v>
      </c>
      <c r="E161" s="119" t="s">
        <v>1247</v>
      </c>
      <c r="F161" s="119" t="s">
        <v>6493</v>
      </c>
      <c r="G161" s="120" t="s">
        <v>1110</v>
      </c>
      <c r="H161" s="113" t="s">
        <v>3212</v>
      </c>
    </row>
    <row r="162" spans="1:8" ht="21" customHeight="1">
      <c r="A162" s="117" t="s">
        <v>1525</v>
      </c>
      <c r="B162" s="117" t="s">
        <v>4062</v>
      </c>
      <c r="C162" s="118" t="s">
        <v>988</v>
      </c>
      <c r="D162" s="118" t="s">
        <v>9759</v>
      </c>
      <c r="E162" s="119" t="s">
        <v>1247</v>
      </c>
      <c r="F162" s="119" t="s">
        <v>7175</v>
      </c>
      <c r="G162" s="118" t="s">
        <v>9662</v>
      </c>
      <c r="H162" s="113" t="s">
        <v>3212</v>
      </c>
    </row>
    <row r="163" spans="1:8" ht="21" customHeight="1">
      <c r="A163" s="117" t="s">
        <v>1535</v>
      </c>
      <c r="B163" s="117" t="s">
        <v>4072</v>
      </c>
      <c r="C163" s="120" t="s">
        <v>735</v>
      </c>
      <c r="D163" s="120" t="s">
        <v>5912</v>
      </c>
      <c r="E163" s="122" t="s">
        <v>3335</v>
      </c>
      <c r="F163" s="122" t="s">
        <v>3687</v>
      </c>
      <c r="G163" s="120" t="s">
        <v>9659</v>
      </c>
      <c r="H163" s="113" t="s">
        <v>3212</v>
      </c>
    </row>
    <row r="164" spans="1:8" ht="21" customHeight="1">
      <c r="A164" s="117" t="s">
        <v>1521</v>
      </c>
      <c r="B164" s="117" t="s">
        <v>4058</v>
      </c>
      <c r="C164" s="120" t="s">
        <v>735</v>
      </c>
      <c r="D164" s="120" t="s">
        <v>5908</v>
      </c>
      <c r="E164" s="119" t="s">
        <v>3335</v>
      </c>
      <c r="F164" s="119" t="s">
        <v>3685</v>
      </c>
      <c r="G164" s="120" t="s">
        <v>9725</v>
      </c>
      <c r="H164" s="113" t="s">
        <v>963</v>
      </c>
    </row>
    <row r="165" spans="1:8" ht="21" customHeight="1">
      <c r="A165" s="117" t="s">
        <v>1533</v>
      </c>
      <c r="B165" s="117" t="s">
        <v>4070</v>
      </c>
      <c r="C165" s="120" t="s">
        <v>9757</v>
      </c>
      <c r="D165" s="120" t="s">
        <v>9764</v>
      </c>
      <c r="E165" s="119" t="s">
        <v>3335</v>
      </c>
      <c r="F165" s="119" t="s">
        <v>3593</v>
      </c>
      <c r="G165" s="120" t="s">
        <v>247</v>
      </c>
      <c r="H165" s="113" t="s">
        <v>9177</v>
      </c>
    </row>
    <row r="166" spans="1:8" ht="21" customHeight="1">
      <c r="A166" s="117" t="s">
        <v>1524</v>
      </c>
      <c r="B166" s="117" t="s">
        <v>4061</v>
      </c>
      <c r="C166" s="120" t="s">
        <v>9757</v>
      </c>
      <c r="D166" s="120" t="s">
        <v>9758</v>
      </c>
      <c r="E166" s="119" t="s">
        <v>3335</v>
      </c>
      <c r="F166" s="119" t="s">
        <v>8554</v>
      </c>
      <c r="G166" s="120" t="s">
        <v>3193</v>
      </c>
      <c r="H166" s="113" t="s">
        <v>963</v>
      </c>
    </row>
    <row r="167" spans="1:8" ht="21" customHeight="1">
      <c r="A167" s="117" t="s">
        <v>1522</v>
      </c>
      <c r="B167" s="117" t="s">
        <v>4059</v>
      </c>
      <c r="C167" s="120" t="s">
        <v>735</v>
      </c>
      <c r="D167" s="120" t="s">
        <v>5909</v>
      </c>
      <c r="E167" s="122" t="s">
        <v>3335</v>
      </c>
      <c r="F167" s="122" t="s">
        <v>3686</v>
      </c>
      <c r="G167" s="120" t="s">
        <v>333</v>
      </c>
      <c r="H167" s="113" t="s">
        <v>963</v>
      </c>
    </row>
    <row r="168" spans="1:8" ht="21" customHeight="1">
      <c r="A168" s="117" t="s">
        <v>1528</v>
      </c>
      <c r="B168" s="117" t="s">
        <v>4065</v>
      </c>
      <c r="C168" s="120" t="s">
        <v>735</v>
      </c>
      <c r="D168" s="120" t="s">
        <v>10713</v>
      </c>
      <c r="E168" s="119" t="s">
        <v>3335</v>
      </c>
      <c r="F168" s="119" t="s">
        <v>10714</v>
      </c>
      <c r="G168" s="120" t="s">
        <v>6429</v>
      </c>
      <c r="H168" s="113" t="s">
        <v>963</v>
      </c>
    </row>
    <row r="169" spans="1:8" ht="21" customHeight="1">
      <c r="A169" s="117" t="s">
        <v>1523</v>
      </c>
      <c r="B169" s="117" t="s">
        <v>4060</v>
      </c>
      <c r="C169" s="120" t="s">
        <v>735</v>
      </c>
      <c r="D169" s="120" t="s">
        <v>9756</v>
      </c>
      <c r="E169" s="119" t="s">
        <v>3335</v>
      </c>
      <c r="F169" s="119" t="s">
        <v>3644</v>
      </c>
      <c r="G169" s="120" t="s">
        <v>335</v>
      </c>
      <c r="H169" s="113" t="s">
        <v>963</v>
      </c>
    </row>
    <row r="170" spans="1:8" ht="21" customHeight="1">
      <c r="A170" s="117" t="s">
        <v>1531</v>
      </c>
      <c r="B170" s="117" t="s">
        <v>4068</v>
      </c>
      <c r="C170" s="118" t="s">
        <v>735</v>
      </c>
      <c r="D170" s="118" t="s">
        <v>7234</v>
      </c>
      <c r="E170" s="119" t="s">
        <v>3335</v>
      </c>
      <c r="F170" s="119" t="s">
        <v>7243</v>
      </c>
      <c r="G170" s="118" t="s">
        <v>9661</v>
      </c>
      <c r="H170" s="113" t="s">
        <v>963</v>
      </c>
    </row>
    <row r="171" spans="1:8" ht="21" customHeight="1">
      <c r="A171" s="117" t="s">
        <v>2038</v>
      </c>
      <c r="B171" s="117" t="s">
        <v>4573</v>
      </c>
      <c r="C171" s="120" t="s">
        <v>735</v>
      </c>
      <c r="D171" s="120" t="s">
        <v>10808</v>
      </c>
      <c r="E171" s="119" t="s">
        <v>3335</v>
      </c>
      <c r="F171" s="119" t="s">
        <v>3601</v>
      </c>
      <c r="G171" s="120" t="s">
        <v>10704</v>
      </c>
      <c r="H171" s="113" t="s">
        <v>963</v>
      </c>
    </row>
    <row r="172" spans="1:8" ht="21" customHeight="1">
      <c r="A172" s="117" t="s">
        <v>2037</v>
      </c>
      <c r="B172" s="117" t="s">
        <v>4572</v>
      </c>
      <c r="C172" s="120" t="s">
        <v>10805</v>
      </c>
      <c r="D172" s="120" t="s">
        <v>10806</v>
      </c>
      <c r="E172" s="122" t="s">
        <v>1247</v>
      </c>
      <c r="F172" s="122" t="s">
        <v>10807</v>
      </c>
      <c r="G172" s="120" t="s">
        <v>9680</v>
      </c>
      <c r="H172" s="113" t="s">
        <v>963</v>
      </c>
    </row>
    <row r="173" spans="1:8" ht="21" customHeight="1">
      <c r="A173" s="117" t="s">
        <v>1913</v>
      </c>
      <c r="B173" s="117" t="s">
        <v>4144</v>
      </c>
      <c r="C173" s="120" t="s">
        <v>989</v>
      </c>
      <c r="D173" s="120" t="s">
        <v>10730</v>
      </c>
      <c r="E173" s="119" t="s">
        <v>3344</v>
      </c>
      <c r="F173" s="119" t="s">
        <v>9585</v>
      </c>
      <c r="G173" s="120" t="s">
        <v>9646</v>
      </c>
      <c r="H173" s="113" t="s">
        <v>963</v>
      </c>
    </row>
    <row r="174" spans="1:8" ht="21" customHeight="1">
      <c r="A174" s="117" t="s">
        <v>1601</v>
      </c>
      <c r="B174" s="117" t="s">
        <v>4137</v>
      </c>
      <c r="C174" s="120" t="s">
        <v>989</v>
      </c>
      <c r="D174" s="120" t="s">
        <v>5928</v>
      </c>
      <c r="E174" s="122" t="s">
        <v>3344</v>
      </c>
      <c r="F174" s="122" t="s">
        <v>3688</v>
      </c>
      <c r="G174" s="120" t="s">
        <v>9736</v>
      </c>
      <c r="H174" s="113" t="s">
        <v>963</v>
      </c>
    </row>
    <row r="175" spans="1:8" ht="21" customHeight="1">
      <c r="A175" s="117" t="s">
        <v>1594</v>
      </c>
      <c r="B175" s="117" t="s">
        <v>4131</v>
      </c>
      <c r="C175" s="120" t="s">
        <v>989</v>
      </c>
      <c r="D175" s="120" t="s">
        <v>10729</v>
      </c>
      <c r="E175" s="119" t="s">
        <v>3344</v>
      </c>
      <c r="F175" s="119" t="s">
        <v>3772</v>
      </c>
      <c r="G175" s="120" t="s">
        <v>9646</v>
      </c>
      <c r="H175" s="113" t="s">
        <v>963</v>
      </c>
    </row>
    <row r="176" spans="1:8" ht="21" customHeight="1">
      <c r="A176" s="117" t="s">
        <v>1602</v>
      </c>
      <c r="B176" s="117" t="s">
        <v>4138</v>
      </c>
      <c r="C176" s="120" t="s">
        <v>989</v>
      </c>
      <c r="D176" s="120" t="s">
        <v>7236</v>
      </c>
      <c r="E176" s="122" t="s">
        <v>3344</v>
      </c>
      <c r="F176" s="122" t="s">
        <v>3770</v>
      </c>
      <c r="G176" s="120" t="s">
        <v>10674</v>
      </c>
      <c r="H176" s="113" t="s">
        <v>963</v>
      </c>
    </row>
    <row r="177" spans="1:8" ht="21" customHeight="1">
      <c r="A177" s="117" t="s">
        <v>1607</v>
      </c>
      <c r="B177" s="117" t="s">
        <v>4143</v>
      </c>
      <c r="C177" s="120" t="s">
        <v>989</v>
      </c>
      <c r="D177" s="120" t="s">
        <v>5931</v>
      </c>
      <c r="E177" s="122" t="s">
        <v>3344</v>
      </c>
      <c r="F177" s="122" t="s">
        <v>3690</v>
      </c>
      <c r="G177" s="120" t="s">
        <v>9736</v>
      </c>
      <c r="H177" s="113" t="s">
        <v>963</v>
      </c>
    </row>
    <row r="178" spans="1:8" ht="21" customHeight="1">
      <c r="A178" s="117" t="s">
        <v>1599</v>
      </c>
      <c r="B178" s="117" t="s">
        <v>4135</v>
      </c>
      <c r="C178" s="120" t="s">
        <v>989</v>
      </c>
      <c r="D178" s="120" t="s">
        <v>9801</v>
      </c>
      <c r="E178" s="122" t="s">
        <v>3344</v>
      </c>
      <c r="F178" s="122" t="s">
        <v>9417</v>
      </c>
      <c r="G178" s="120" t="s">
        <v>10673</v>
      </c>
      <c r="H178" s="113" t="s">
        <v>963</v>
      </c>
    </row>
    <row r="179" spans="1:8" ht="21" customHeight="1">
      <c r="A179" s="117" t="s">
        <v>1986</v>
      </c>
      <c r="B179" s="117" t="s">
        <v>4523</v>
      </c>
      <c r="C179" s="120" t="s">
        <v>989</v>
      </c>
      <c r="D179" s="120" t="s">
        <v>10797</v>
      </c>
      <c r="E179" s="122" t="s">
        <v>3344</v>
      </c>
      <c r="F179" s="122" t="s">
        <v>7478</v>
      </c>
      <c r="G179" s="120" t="s">
        <v>9646</v>
      </c>
      <c r="H179" s="113" t="s">
        <v>3213</v>
      </c>
    </row>
    <row r="180" spans="1:8" ht="21" customHeight="1">
      <c r="A180" s="117" t="s">
        <v>1693</v>
      </c>
      <c r="B180" s="117" t="s">
        <v>4230</v>
      </c>
      <c r="C180" s="120" t="s">
        <v>989</v>
      </c>
      <c r="D180" s="120" t="s">
        <v>10751</v>
      </c>
      <c r="E180" s="122" t="s">
        <v>3344</v>
      </c>
      <c r="F180" s="122" t="s">
        <v>10752</v>
      </c>
      <c r="G180" s="120" t="s">
        <v>6429</v>
      </c>
      <c r="H180" s="113" t="s">
        <v>3213</v>
      </c>
    </row>
    <row r="181" spans="1:8" ht="21" customHeight="1">
      <c r="A181" s="117" t="s">
        <v>1605</v>
      </c>
      <c r="B181" s="117" t="s">
        <v>4141</v>
      </c>
      <c r="C181" s="120" t="s">
        <v>989</v>
      </c>
      <c r="D181" s="120" t="s">
        <v>9803</v>
      </c>
      <c r="E181" s="122" t="s">
        <v>3344</v>
      </c>
      <c r="F181" s="122" t="s">
        <v>6960</v>
      </c>
      <c r="G181" s="120" t="s">
        <v>10674</v>
      </c>
      <c r="H181" s="113" t="s">
        <v>3213</v>
      </c>
    </row>
    <row r="182" spans="1:8" ht="21" customHeight="1">
      <c r="A182" s="117" t="s">
        <v>1606</v>
      </c>
      <c r="B182" s="117" t="s">
        <v>4142</v>
      </c>
      <c r="C182" s="118" t="s">
        <v>989</v>
      </c>
      <c r="D182" s="118" t="s">
        <v>7297</v>
      </c>
      <c r="E182" s="119" t="s">
        <v>3344</v>
      </c>
      <c r="F182" s="119" t="s">
        <v>7300</v>
      </c>
      <c r="G182" s="118" t="s">
        <v>9646</v>
      </c>
      <c r="H182" s="113" t="s">
        <v>3213</v>
      </c>
    </row>
    <row r="183" spans="1:8" ht="21" customHeight="1">
      <c r="A183" s="117" t="s">
        <v>1603</v>
      </c>
      <c r="B183" s="117" t="s">
        <v>4139</v>
      </c>
      <c r="C183" s="120" t="s">
        <v>989</v>
      </c>
      <c r="D183" s="120" t="s">
        <v>5929</v>
      </c>
      <c r="E183" s="122" t="s">
        <v>3344</v>
      </c>
      <c r="F183" s="122" t="s">
        <v>3689</v>
      </c>
      <c r="G183" s="120" t="s">
        <v>1164</v>
      </c>
      <c r="H183" s="113" t="s">
        <v>3213</v>
      </c>
    </row>
    <row r="184" spans="1:8" ht="21" customHeight="1">
      <c r="A184" s="117" t="s">
        <v>1598</v>
      </c>
      <c r="B184" s="117" t="s">
        <v>4134</v>
      </c>
      <c r="C184" s="120" t="s">
        <v>989</v>
      </c>
      <c r="D184" s="120" t="s">
        <v>9800</v>
      </c>
      <c r="E184" s="122" t="s">
        <v>3344</v>
      </c>
      <c r="F184" s="122" t="s">
        <v>6516</v>
      </c>
      <c r="G184" s="120" t="s">
        <v>980</v>
      </c>
      <c r="H184" s="113" t="s">
        <v>3213</v>
      </c>
    </row>
    <row r="185" spans="1:8" ht="21" customHeight="1">
      <c r="A185" s="117" t="s">
        <v>1597</v>
      </c>
      <c r="B185" s="117" t="s">
        <v>4133</v>
      </c>
      <c r="C185" s="118" t="s">
        <v>989</v>
      </c>
      <c r="D185" s="118" t="s">
        <v>9799</v>
      </c>
      <c r="E185" s="119" t="s">
        <v>3344</v>
      </c>
      <c r="F185" s="119" t="s">
        <v>6484</v>
      </c>
      <c r="G185" s="118" t="s">
        <v>10674</v>
      </c>
      <c r="H185" s="113" t="s">
        <v>3213</v>
      </c>
    </row>
    <row r="186" spans="1:8" ht="21" customHeight="1">
      <c r="A186" s="117" t="s">
        <v>1656</v>
      </c>
      <c r="B186" s="117" t="s">
        <v>4194</v>
      </c>
      <c r="C186" s="120" t="s">
        <v>989</v>
      </c>
      <c r="D186" s="120" t="s">
        <v>10744</v>
      </c>
      <c r="E186" s="122" t="s">
        <v>3344</v>
      </c>
      <c r="F186" s="122" t="s">
        <v>3698</v>
      </c>
      <c r="G186" s="120" t="s">
        <v>9646</v>
      </c>
      <c r="H186" s="113" t="s">
        <v>3213</v>
      </c>
    </row>
    <row r="187" spans="1:8" ht="21" customHeight="1">
      <c r="A187" s="117" t="s">
        <v>1600</v>
      </c>
      <c r="B187" s="117" t="s">
        <v>4136</v>
      </c>
      <c r="C187" s="120" t="s">
        <v>989</v>
      </c>
      <c r="D187" s="120" t="s">
        <v>9802</v>
      </c>
      <c r="E187" s="119" t="s">
        <v>3344</v>
      </c>
      <c r="F187" s="119" t="s">
        <v>3606</v>
      </c>
      <c r="G187" s="120" t="s">
        <v>6429</v>
      </c>
      <c r="H187" s="113" t="s">
        <v>3213</v>
      </c>
    </row>
    <row r="188" spans="1:8" ht="21" customHeight="1">
      <c r="A188" s="117" t="s">
        <v>1604</v>
      </c>
      <c r="B188" s="117" t="s">
        <v>4140</v>
      </c>
      <c r="C188" s="120" t="s">
        <v>989</v>
      </c>
      <c r="D188" s="120" t="s">
        <v>5930</v>
      </c>
      <c r="E188" s="119" t="s">
        <v>3344</v>
      </c>
      <c r="F188" s="119" t="s">
        <v>3640</v>
      </c>
      <c r="G188" s="120" t="s">
        <v>1170</v>
      </c>
      <c r="H188" s="113" t="s">
        <v>3213</v>
      </c>
    </row>
    <row r="189" spans="1:8" ht="21" customHeight="1">
      <c r="A189" s="117" t="s">
        <v>2187</v>
      </c>
      <c r="B189" s="117" t="s">
        <v>4726</v>
      </c>
      <c r="C189" s="118" t="s">
        <v>10163</v>
      </c>
      <c r="D189" s="118" t="s">
        <v>10164</v>
      </c>
      <c r="E189" s="119" t="s">
        <v>8863</v>
      </c>
      <c r="F189" s="119" t="s">
        <v>8790</v>
      </c>
      <c r="G189" s="118" t="s">
        <v>3529</v>
      </c>
      <c r="H189" s="113" t="s">
        <v>3213</v>
      </c>
    </row>
    <row r="190" spans="1:8" ht="21" customHeight="1">
      <c r="A190" s="117" t="s">
        <v>1516</v>
      </c>
      <c r="B190" s="117" t="s">
        <v>4053</v>
      </c>
      <c r="C190" s="118" t="s">
        <v>990</v>
      </c>
      <c r="D190" s="118" t="s">
        <v>5904</v>
      </c>
      <c r="E190" s="119" t="s">
        <v>3331</v>
      </c>
      <c r="F190" s="119" t="s">
        <v>3693</v>
      </c>
      <c r="G190" s="118" t="s">
        <v>333</v>
      </c>
      <c r="H190" s="113" t="s">
        <v>3213</v>
      </c>
    </row>
    <row r="191" spans="1:8" ht="21" customHeight="1">
      <c r="A191" s="117" t="s">
        <v>1514</v>
      </c>
      <c r="B191" s="117" t="s">
        <v>4051</v>
      </c>
      <c r="C191" s="120" t="s">
        <v>990</v>
      </c>
      <c r="D191" s="120" t="s">
        <v>5903</v>
      </c>
      <c r="E191" s="119" t="s">
        <v>3331</v>
      </c>
      <c r="F191" s="119" t="s">
        <v>3692</v>
      </c>
      <c r="G191" s="120" t="s">
        <v>1107</v>
      </c>
      <c r="H191" s="113" t="s">
        <v>3213</v>
      </c>
    </row>
    <row r="192" spans="1:8" ht="21" customHeight="1">
      <c r="A192" s="117" t="s">
        <v>1517</v>
      </c>
      <c r="B192" s="117" t="s">
        <v>4054</v>
      </c>
      <c r="C192" s="120" t="s">
        <v>990</v>
      </c>
      <c r="D192" s="120" t="s">
        <v>5905</v>
      </c>
      <c r="E192" s="119" t="s">
        <v>3331</v>
      </c>
      <c r="F192" s="119" t="s">
        <v>3661</v>
      </c>
      <c r="G192" s="120" t="s">
        <v>9736</v>
      </c>
      <c r="H192" s="113" t="s">
        <v>3213</v>
      </c>
    </row>
    <row r="193" spans="1:8" ht="21" customHeight="1">
      <c r="A193" s="121" t="s">
        <v>2188</v>
      </c>
      <c r="B193" s="117" t="s">
        <v>4727</v>
      </c>
      <c r="C193" s="120" t="s">
        <v>990</v>
      </c>
      <c r="D193" s="120" t="s">
        <v>6095</v>
      </c>
      <c r="E193" s="122" t="s">
        <v>3331</v>
      </c>
      <c r="F193" s="122" t="s">
        <v>3590</v>
      </c>
      <c r="G193" s="120" t="s">
        <v>1170</v>
      </c>
      <c r="H193" s="113" t="s">
        <v>3213</v>
      </c>
    </row>
    <row r="194" spans="1:8" ht="21" customHeight="1">
      <c r="A194" s="117" t="s">
        <v>1502</v>
      </c>
      <c r="B194" s="117" t="s">
        <v>4039</v>
      </c>
      <c r="C194" s="120" t="s">
        <v>990</v>
      </c>
      <c r="D194" s="120" t="s">
        <v>10700</v>
      </c>
      <c r="E194" s="119" t="s">
        <v>3331</v>
      </c>
      <c r="F194" s="119" t="s">
        <v>10701</v>
      </c>
      <c r="G194" s="120" t="s">
        <v>980</v>
      </c>
      <c r="H194" s="113" t="s">
        <v>3213</v>
      </c>
    </row>
    <row r="195" spans="1:8" ht="21" customHeight="1">
      <c r="A195" s="117" t="s">
        <v>1501</v>
      </c>
      <c r="B195" s="117" t="s">
        <v>4038</v>
      </c>
      <c r="C195" s="120" t="s">
        <v>990</v>
      </c>
      <c r="D195" s="120" t="s">
        <v>5899</v>
      </c>
      <c r="E195" s="122" t="s">
        <v>3331</v>
      </c>
      <c r="F195" s="122" t="s">
        <v>5731</v>
      </c>
      <c r="G195" s="120" t="s">
        <v>9736</v>
      </c>
      <c r="H195" s="113" t="s">
        <v>3213</v>
      </c>
    </row>
    <row r="196" spans="1:8" ht="21" customHeight="1">
      <c r="A196" s="117" t="s">
        <v>1504</v>
      </c>
      <c r="B196" s="117" t="s">
        <v>4041</v>
      </c>
      <c r="C196" s="120" t="s">
        <v>990</v>
      </c>
      <c r="D196" s="120" t="s">
        <v>9749</v>
      </c>
      <c r="E196" s="119" t="s">
        <v>3331</v>
      </c>
      <c r="F196" s="119" t="s">
        <v>8554</v>
      </c>
      <c r="G196" s="120" t="s">
        <v>264</v>
      </c>
      <c r="H196" s="113" t="s">
        <v>3214</v>
      </c>
    </row>
    <row r="197" spans="1:8" ht="21" customHeight="1">
      <c r="A197" s="117" t="s">
        <v>1881</v>
      </c>
      <c r="B197" s="117" t="s">
        <v>4418</v>
      </c>
      <c r="C197" s="120" t="s">
        <v>990</v>
      </c>
      <c r="D197" s="120" t="s">
        <v>6017</v>
      </c>
      <c r="E197" s="122" t="s">
        <v>3331</v>
      </c>
      <c r="F197" s="122" t="s">
        <v>5748</v>
      </c>
      <c r="G197" s="120" t="s">
        <v>2214</v>
      </c>
      <c r="H197" s="113" t="s">
        <v>3214</v>
      </c>
    </row>
    <row r="198" spans="1:8" ht="21" customHeight="1">
      <c r="A198" s="121" t="s">
        <v>1511</v>
      </c>
      <c r="B198" s="117" t="s">
        <v>4048</v>
      </c>
      <c r="C198" s="120" t="s">
        <v>990</v>
      </c>
      <c r="D198" s="120" t="s">
        <v>9751</v>
      </c>
      <c r="E198" s="122" t="s">
        <v>3331</v>
      </c>
      <c r="F198" s="122" t="s">
        <v>6417</v>
      </c>
      <c r="G198" s="120" t="s">
        <v>9773</v>
      </c>
      <c r="H198" s="113" t="s">
        <v>1235</v>
      </c>
    </row>
    <row r="199" spans="1:8" ht="21" customHeight="1">
      <c r="A199" s="117" t="s">
        <v>1520</v>
      </c>
      <c r="B199" s="117" t="s">
        <v>4057</v>
      </c>
      <c r="C199" s="120" t="s">
        <v>990</v>
      </c>
      <c r="D199" s="120" t="s">
        <v>5907</v>
      </c>
      <c r="E199" s="119" t="s">
        <v>3331</v>
      </c>
      <c r="F199" s="119" t="s">
        <v>3695</v>
      </c>
      <c r="G199" s="120" t="s">
        <v>923</v>
      </c>
      <c r="H199" s="113" t="s">
        <v>1235</v>
      </c>
    </row>
    <row r="200" spans="1:8" ht="21" customHeight="1">
      <c r="A200" s="117" t="s">
        <v>1503</v>
      </c>
      <c r="B200" s="117" t="s">
        <v>4040</v>
      </c>
      <c r="C200" s="120" t="s">
        <v>990</v>
      </c>
      <c r="D200" s="120" t="s">
        <v>10702</v>
      </c>
      <c r="E200" s="119" t="s">
        <v>3331</v>
      </c>
      <c r="F200" s="119" t="s">
        <v>10703</v>
      </c>
      <c r="G200" s="120" t="s">
        <v>10704</v>
      </c>
      <c r="H200" s="113" t="s">
        <v>1235</v>
      </c>
    </row>
    <row r="201" spans="1:8" ht="21" customHeight="1">
      <c r="A201" s="117" t="s">
        <v>1910</v>
      </c>
      <c r="B201" s="117" t="s">
        <v>4447</v>
      </c>
      <c r="C201" s="120" t="s">
        <v>990</v>
      </c>
      <c r="D201" s="120" t="s">
        <v>6026</v>
      </c>
      <c r="E201" s="122" t="s">
        <v>3331</v>
      </c>
      <c r="F201" s="122" t="s">
        <v>3696</v>
      </c>
      <c r="G201" s="120" t="s">
        <v>923</v>
      </c>
      <c r="H201" s="113" t="s">
        <v>1235</v>
      </c>
    </row>
    <row r="202" spans="1:8" ht="21" customHeight="1">
      <c r="A202" s="117" t="s">
        <v>1766</v>
      </c>
      <c r="B202" s="117" t="s">
        <v>4303</v>
      </c>
      <c r="C202" s="120" t="s">
        <v>10900</v>
      </c>
      <c r="D202" s="120" t="s">
        <v>10940</v>
      </c>
      <c r="E202" s="119" t="s">
        <v>3331</v>
      </c>
      <c r="F202" s="119" t="s">
        <v>10941</v>
      </c>
      <c r="G202" s="120" t="s">
        <v>6984</v>
      </c>
      <c r="H202" s="113" t="s">
        <v>1235</v>
      </c>
    </row>
    <row r="203" spans="1:8" ht="21" customHeight="1">
      <c r="A203" s="117" t="s">
        <v>1509</v>
      </c>
      <c r="B203" s="117" t="s">
        <v>4046</v>
      </c>
      <c r="C203" s="120" t="s">
        <v>990</v>
      </c>
      <c r="D203" s="120" t="s">
        <v>5901</v>
      </c>
      <c r="E203" s="119" t="s">
        <v>3331</v>
      </c>
      <c r="F203" s="119" t="s">
        <v>3623</v>
      </c>
      <c r="G203" s="120" t="s">
        <v>247</v>
      </c>
      <c r="H203" s="113" t="s">
        <v>1235</v>
      </c>
    </row>
    <row r="204" spans="1:8" ht="21" customHeight="1">
      <c r="A204" s="117" t="s">
        <v>1760</v>
      </c>
      <c r="B204" s="117" t="s">
        <v>4297</v>
      </c>
      <c r="C204" s="120" t="s">
        <v>10900</v>
      </c>
      <c r="D204" s="120" t="s">
        <v>10901</v>
      </c>
      <c r="E204" s="122" t="s">
        <v>3331</v>
      </c>
      <c r="F204" s="122" t="s">
        <v>10902</v>
      </c>
      <c r="G204" s="120" t="s">
        <v>10142</v>
      </c>
      <c r="H204" s="113" t="s">
        <v>1235</v>
      </c>
    </row>
    <row r="205" spans="1:8" ht="21" customHeight="1">
      <c r="A205" s="117" t="s">
        <v>1518</v>
      </c>
      <c r="B205" s="117" t="s">
        <v>4055</v>
      </c>
      <c r="C205" s="120" t="s">
        <v>990</v>
      </c>
      <c r="D205" s="120" t="s">
        <v>5906</v>
      </c>
      <c r="E205" s="119" t="s">
        <v>3331</v>
      </c>
      <c r="F205" s="119" t="s">
        <v>3694</v>
      </c>
      <c r="G205" s="120" t="s">
        <v>9662</v>
      </c>
      <c r="H205" s="113" t="s">
        <v>1235</v>
      </c>
    </row>
    <row r="206" spans="1:8" ht="21" customHeight="1">
      <c r="A206" s="117" t="s">
        <v>1519</v>
      </c>
      <c r="B206" s="117" t="s">
        <v>4056</v>
      </c>
      <c r="C206" s="120" t="s">
        <v>990</v>
      </c>
      <c r="D206" s="120" t="s">
        <v>9755</v>
      </c>
      <c r="E206" s="119" t="s">
        <v>3331</v>
      </c>
      <c r="F206" s="119" t="s">
        <v>3592</v>
      </c>
      <c r="G206" s="120" t="s">
        <v>1109</v>
      </c>
      <c r="H206" s="113" t="s">
        <v>1235</v>
      </c>
    </row>
    <row r="207" spans="1:8" ht="21" customHeight="1">
      <c r="A207" s="117" t="s">
        <v>1500</v>
      </c>
      <c r="B207" s="117" t="s">
        <v>4037</v>
      </c>
      <c r="C207" s="118" t="s">
        <v>991</v>
      </c>
      <c r="D207" s="118" t="s">
        <v>5898</v>
      </c>
      <c r="E207" s="119" t="s">
        <v>3332</v>
      </c>
      <c r="F207" s="119" t="s">
        <v>3697</v>
      </c>
      <c r="G207" s="118" t="s">
        <v>1160</v>
      </c>
      <c r="H207" s="113" t="s">
        <v>1235</v>
      </c>
    </row>
    <row r="208" spans="1:8" ht="21" customHeight="1">
      <c r="A208" s="117" t="s">
        <v>1512</v>
      </c>
      <c r="B208" s="117" t="s">
        <v>4049</v>
      </c>
      <c r="C208" s="120" t="s">
        <v>991</v>
      </c>
      <c r="D208" s="120" t="s">
        <v>5902</v>
      </c>
      <c r="E208" s="122" t="s">
        <v>3332</v>
      </c>
      <c r="F208" s="122" t="s">
        <v>3698</v>
      </c>
      <c r="G208" s="120" t="s">
        <v>247</v>
      </c>
      <c r="H208" s="113" t="s">
        <v>1235</v>
      </c>
    </row>
    <row r="209" spans="1:8" ht="21" customHeight="1">
      <c r="A209" s="117" t="s">
        <v>1613</v>
      </c>
      <c r="B209" s="117" t="s">
        <v>4150</v>
      </c>
      <c r="C209" s="118" t="s">
        <v>992</v>
      </c>
      <c r="D209" s="118" t="s">
        <v>5933</v>
      </c>
      <c r="E209" s="119" t="s">
        <v>3323</v>
      </c>
      <c r="F209" s="119" t="s">
        <v>3684</v>
      </c>
      <c r="G209" s="118" t="s">
        <v>6440</v>
      </c>
      <c r="H209" s="113" t="s">
        <v>1235</v>
      </c>
    </row>
    <row r="210" spans="1:8" ht="21" customHeight="1">
      <c r="A210" s="117" t="s">
        <v>1621</v>
      </c>
      <c r="B210" s="117" t="s">
        <v>4158</v>
      </c>
      <c r="C210" s="120" t="s">
        <v>992</v>
      </c>
      <c r="D210" s="120" t="s">
        <v>5935</v>
      </c>
      <c r="E210" s="119" t="s">
        <v>3323</v>
      </c>
      <c r="F210" s="119" t="s">
        <v>3703</v>
      </c>
      <c r="G210" s="120" t="s">
        <v>1110</v>
      </c>
      <c r="H210" s="113" t="s">
        <v>1235</v>
      </c>
    </row>
    <row r="211" spans="1:8" ht="21" customHeight="1">
      <c r="A211" s="117" t="s">
        <v>2024</v>
      </c>
      <c r="B211" s="117" t="s">
        <v>4560</v>
      </c>
      <c r="C211" s="120" t="s">
        <v>992</v>
      </c>
      <c r="D211" s="120" t="s">
        <v>10087</v>
      </c>
      <c r="E211" s="119" t="s">
        <v>3323</v>
      </c>
      <c r="F211" s="119" t="s">
        <v>3632</v>
      </c>
      <c r="G211" s="120" t="s">
        <v>9646</v>
      </c>
      <c r="H211" s="113" t="s">
        <v>1235</v>
      </c>
    </row>
    <row r="212" spans="1:8" ht="21" customHeight="1">
      <c r="A212" s="117" t="s">
        <v>1617</v>
      </c>
      <c r="B212" s="117" t="s">
        <v>4154</v>
      </c>
      <c r="C212" s="120" t="s">
        <v>9808</v>
      </c>
      <c r="D212" s="120" t="s">
        <v>9809</v>
      </c>
      <c r="E212" s="119" t="s">
        <v>3323</v>
      </c>
      <c r="F212" s="119" t="s">
        <v>3608</v>
      </c>
      <c r="G212" s="120" t="s">
        <v>10674</v>
      </c>
      <c r="H212" s="113" t="s">
        <v>1235</v>
      </c>
    </row>
    <row r="213" spans="1:8" ht="21" customHeight="1">
      <c r="A213" s="117" t="s">
        <v>1614</v>
      </c>
      <c r="B213" s="117" t="s">
        <v>4151</v>
      </c>
      <c r="C213" s="120" t="s">
        <v>992</v>
      </c>
      <c r="D213" s="120" t="s">
        <v>5934</v>
      </c>
      <c r="E213" s="119" t="s">
        <v>3323</v>
      </c>
      <c r="F213" s="119" t="s">
        <v>3628</v>
      </c>
      <c r="G213" s="120" t="s">
        <v>1170</v>
      </c>
      <c r="H213" s="113" t="s">
        <v>1235</v>
      </c>
    </row>
    <row r="214" spans="1:8" ht="21" customHeight="1">
      <c r="A214" s="117" t="s">
        <v>1616</v>
      </c>
      <c r="B214" s="117" t="s">
        <v>4153</v>
      </c>
      <c r="C214" s="120" t="s">
        <v>992</v>
      </c>
      <c r="D214" s="120" t="s">
        <v>10732</v>
      </c>
      <c r="E214" s="122" t="s">
        <v>3323</v>
      </c>
      <c r="F214" s="122" t="s">
        <v>3611</v>
      </c>
      <c r="G214" s="120" t="s">
        <v>9680</v>
      </c>
      <c r="H214" s="113" t="s">
        <v>1235</v>
      </c>
    </row>
    <row r="215" spans="1:8" ht="21" customHeight="1">
      <c r="A215" s="117" t="s">
        <v>1593</v>
      </c>
      <c r="B215" s="117" t="s">
        <v>4130</v>
      </c>
      <c r="C215" s="120" t="s">
        <v>992</v>
      </c>
      <c r="D215" s="120" t="s">
        <v>3343</v>
      </c>
      <c r="E215" s="119" t="s">
        <v>3323</v>
      </c>
      <c r="F215" s="119" t="s">
        <v>3643</v>
      </c>
      <c r="G215" s="120" t="s">
        <v>247</v>
      </c>
      <c r="H215" s="113" t="s">
        <v>1235</v>
      </c>
    </row>
    <row r="216" spans="1:8" ht="21" customHeight="1">
      <c r="A216" s="117" t="s">
        <v>1618</v>
      </c>
      <c r="B216" s="117" t="s">
        <v>4155</v>
      </c>
      <c r="C216" s="118" t="s">
        <v>992</v>
      </c>
      <c r="D216" s="118" t="s">
        <v>10733</v>
      </c>
      <c r="E216" s="119" t="s">
        <v>3323</v>
      </c>
      <c r="F216" s="119" t="s">
        <v>9465</v>
      </c>
      <c r="G216" s="118" t="s">
        <v>9646</v>
      </c>
      <c r="H216" s="113" t="s">
        <v>1235</v>
      </c>
    </row>
    <row r="217" spans="1:8" ht="21" customHeight="1">
      <c r="A217" s="123" t="s">
        <v>2018</v>
      </c>
      <c r="B217" s="117" t="s">
        <v>4554</v>
      </c>
      <c r="C217" s="118" t="s">
        <v>992</v>
      </c>
      <c r="D217" s="118" t="s">
        <v>10084</v>
      </c>
      <c r="E217" s="119" t="s">
        <v>3323</v>
      </c>
      <c r="F217" s="119" t="s">
        <v>5742</v>
      </c>
      <c r="G217" s="118" t="s">
        <v>9646</v>
      </c>
      <c r="H217" s="113" t="s">
        <v>1235</v>
      </c>
    </row>
    <row r="218" spans="1:8" ht="21" customHeight="1">
      <c r="A218" s="117" t="s">
        <v>1611</v>
      </c>
      <c r="B218" s="117" t="s">
        <v>4148</v>
      </c>
      <c r="C218" s="120" t="s">
        <v>992</v>
      </c>
      <c r="D218" s="120" t="s">
        <v>10731</v>
      </c>
      <c r="E218" s="119" t="s">
        <v>3323</v>
      </c>
      <c r="F218" s="119" t="s">
        <v>6493</v>
      </c>
      <c r="G218" s="120" t="s">
        <v>9680</v>
      </c>
      <c r="H218" s="113" t="s">
        <v>1235</v>
      </c>
    </row>
    <row r="219" spans="1:8" ht="21" customHeight="1">
      <c r="A219" s="117" t="s">
        <v>1615</v>
      </c>
      <c r="B219" s="117" t="s">
        <v>4152</v>
      </c>
      <c r="C219" s="118" t="s">
        <v>992</v>
      </c>
      <c r="D219" s="118" t="s">
        <v>9807</v>
      </c>
      <c r="E219" s="119" t="s">
        <v>3323</v>
      </c>
      <c r="F219" s="119" t="s">
        <v>6493</v>
      </c>
      <c r="G219" s="118" t="s">
        <v>9680</v>
      </c>
      <c r="H219" s="113" t="s">
        <v>1235</v>
      </c>
    </row>
    <row r="220" spans="1:8" ht="21" customHeight="1">
      <c r="A220" s="117" t="s">
        <v>1612</v>
      </c>
      <c r="B220" s="117" t="s">
        <v>4149</v>
      </c>
      <c r="C220" s="118" t="s">
        <v>992</v>
      </c>
      <c r="D220" s="120" t="s">
        <v>5932</v>
      </c>
      <c r="E220" s="119" t="s">
        <v>3323</v>
      </c>
      <c r="F220" s="119" t="s">
        <v>3701</v>
      </c>
      <c r="G220" s="118" t="s">
        <v>1107</v>
      </c>
      <c r="H220" s="113" t="s">
        <v>1235</v>
      </c>
    </row>
    <row r="221" spans="1:8" ht="21" customHeight="1">
      <c r="A221" s="117" t="s">
        <v>1686</v>
      </c>
      <c r="B221" s="117" t="s">
        <v>4223</v>
      </c>
      <c r="C221" s="120" t="s">
        <v>992</v>
      </c>
      <c r="D221" s="120" t="s">
        <v>9843</v>
      </c>
      <c r="E221" s="119" t="s">
        <v>3323</v>
      </c>
      <c r="F221" s="119" t="s">
        <v>3705</v>
      </c>
      <c r="G221" s="120" t="s">
        <v>10674</v>
      </c>
      <c r="H221" s="113" t="s">
        <v>964</v>
      </c>
    </row>
    <row r="222" spans="1:8" ht="21" customHeight="1">
      <c r="A222" s="117" t="s">
        <v>1610</v>
      </c>
      <c r="B222" s="117" t="s">
        <v>4147</v>
      </c>
      <c r="C222" s="120" t="s">
        <v>992</v>
      </c>
      <c r="D222" s="120" t="s">
        <v>9806</v>
      </c>
      <c r="E222" s="119" t="s">
        <v>3323</v>
      </c>
      <c r="F222" s="119" t="s">
        <v>6376</v>
      </c>
      <c r="G222" s="120" t="s">
        <v>6429</v>
      </c>
      <c r="H222" s="113" t="s">
        <v>964</v>
      </c>
    </row>
    <row r="223" spans="1:8" ht="21" customHeight="1">
      <c r="A223" s="117" t="s">
        <v>1622</v>
      </c>
      <c r="B223" s="117" t="s">
        <v>4159</v>
      </c>
      <c r="C223" s="120" t="s">
        <v>992</v>
      </c>
      <c r="D223" s="120" t="s">
        <v>5936</v>
      </c>
      <c r="E223" s="119" t="s">
        <v>3323</v>
      </c>
      <c r="F223" s="119" t="s">
        <v>3591</v>
      </c>
      <c r="G223" s="120" t="s">
        <v>2214</v>
      </c>
      <c r="H223" s="113" t="s">
        <v>964</v>
      </c>
    </row>
    <row r="224" spans="1:8" ht="21" customHeight="1">
      <c r="A224" s="117" t="s">
        <v>1595</v>
      </c>
      <c r="B224" s="117" t="s">
        <v>4132</v>
      </c>
      <c r="C224" s="118" t="s">
        <v>992</v>
      </c>
      <c r="D224" s="118" t="s">
        <v>9798</v>
      </c>
      <c r="E224" s="119" t="s">
        <v>3323</v>
      </c>
      <c r="F224" s="119" t="s">
        <v>9416</v>
      </c>
      <c r="G224" s="118" t="s">
        <v>9646</v>
      </c>
      <c r="H224" s="113" t="s">
        <v>964</v>
      </c>
    </row>
    <row r="225" spans="1:8" ht="21" customHeight="1">
      <c r="A225" s="117" t="s">
        <v>1412</v>
      </c>
      <c r="B225" s="117" t="s">
        <v>3949</v>
      </c>
      <c r="C225" s="118" t="s">
        <v>992</v>
      </c>
      <c r="D225" s="118" t="s">
        <v>5875</v>
      </c>
      <c r="E225" s="119" t="s">
        <v>3323</v>
      </c>
      <c r="F225" s="119" t="s">
        <v>3699</v>
      </c>
      <c r="G225" s="118" t="s">
        <v>9659</v>
      </c>
      <c r="H225" s="113" t="s">
        <v>964</v>
      </c>
    </row>
    <row r="226" spans="1:8" ht="21" customHeight="1">
      <c r="A226" s="117" t="s">
        <v>1980</v>
      </c>
      <c r="B226" s="117" t="s">
        <v>4517</v>
      </c>
      <c r="C226" s="118" t="s">
        <v>992</v>
      </c>
      <c r="D226" s="118" t="s">
        <v>10057</v>
      </c>
      <c r="E226" s="119" t="s">
        <v>3323</v>
      </c>
      <c r="F226" s="119" t="s">
        <v>8561</v>
      </c>
      <c r="G226" s="118" t="s">
        <v>334</v>
      </c>
      <c r="H226" s="113" t="s">
        <v>964</v>
      </c>
    </row>
    <row r="227" spans="1:8" ht="21" customHeight="1">
      <c r="A227" s="117" t="s">
        <v>1685</v>
      </c>
      <c r="B227" s="117" t="s">
        <v>4222</v>
      </c>
      <c r="C227" s="118" t="s">
        <v>992</v>
      </c>
      <c r="D227" s="118" t="s">
        <v>9842</v>
      </c>
      <c r="E227" s="119" t="s">
        <v>3323</v>
      </c>
      <c r="F227" s="119" t="s">
        <v>3623</v>
      </c>
      <c r="G227" s="118" t="s">
        <v>10674</v>
      </c>
      <c r="H227" s="113" t="s">
        <v>964</v>
      </c>
    </row>
    <row r="228" spans="1:8" ht="21" customHeight="1">
      <c r="A228" s="117" t="s">
        <v>2211</v>
      </c>
      <c r="B228" s="117" t="s">
        <v>4750</v>
      </c>
      <c r="C228" s="120" t="s">
        <v>992</v>
      </c>
      <c r="D228" s="120" t="s">
        <v>6102</v>
      </c>
      <c r="E228" s="119" t="s">
        <v>3323</v>
      </c>
      <c r="F228" s="119" t="s">
        <v>3706</v>
      </c>
      <c r="G228" s="120" t="s">
        <v>268</v>
      </c>
      <c r="H228" s="113" t="s">
        <v>964</v>
      </c>
    </row>
    <row r="229" spans="1:8" ht="21" customHeight="1">
      <c r="A229" s="117" t="s">
        <v>1624</v>
      </c>
      <c r="B229" s="117" t="s">
        <v>4161</v>
      </c>
      <c r="C229" s="120" t="s">
        <v>993</v>
      </c>
      <c r="D229" s="120" t="s">
        <v>9811</v>
      </c>
      <c r="E229" s="119" t="s">
        <v>3317</v>
      </c>
      <c r="F229" s="119" t="s">
        <v>9418</v>
      </c>
      <c r="G229" s="120" t="s">
        <v>9646</v>
      </c>
      <c r="H229" s="113" t="s">
        <v>964</v>
      </c>
    </row>
    <row r="230" spans="1:8" ht="21" customHeight="1">
      <c r="A230" s="117" t="s">
        <v>1632</v>
      </c>
      <c r="B230" s="117" t="s">
        <v>4169</v>
      </c>
      <c r="C230" s="120" t="s">
        <v>993</v>
      </c>
      <c r="D230" s="120" t="s">
        <v>5941</v>
      </c>
      <c r="E230" s="119" t="s">
        <v>3317</v>
      </c>
      <c r="F230" s="119" t="s">
        <v>3708</v>
      </c>
      <c r="G230" s="120" t="s">
        <v>1170</v>
      </c>
      <c r="H230" s="113" t="s">
        <v>964</v>
      </c>
    </row>
    <row r="231" spans="1:8" ht="21" customHeight="1">
      <c r="A231" s="117" t="s">
        <v>1699</v>
      </c>
      <c r="B231" s="117" t="s">
        <v>4236</v>
      </c>
      <c r="C231" s="120" t="s">
        <v>993</v>
      </c>
      <c r="D231" s="120" t="s">
        <v>9850</v>
      </c>
      <c r="E231" s="119" t="s">
        <v>3317</v>
      </c>
      <c r="F231" s="119" t="s">
        <v>3710</v>
      </c>
      <c r="G231" s="120" t="s">
        <v>9646</v>
      </c>
      <c r="H231" s="113" t="s">
        <v>964</v>
      </c>
    </row>
    <row r="232" spans="1:8" ht="21" customHeight="1">
      <c r="A232" s="117" t="s">
        <v>1964</v>
      </c>
      <c r="B232" s="117" t="s">
        <v>4501</v>
      </c>
      <c r="C232" s="120" t="s">
        <v>993</v>
      </c>
      <c r="D232" s="120" t="s">
        <v>6051</v>
      </c>
      <c r="E232" s="119" t="s">
        <v>3317</v>
      </c>
      <c r="F232" s="119" t="s">
        <v>3710</v>
      </c>
      <c r="G232" s="120" t="s">
        <v>2214</v>
      </c>
      <c r="H232" s="113" t="s">
        <v>964</v>
      </c>
    </row>
    <row r="233" spans="1:8" ht="21" customHeight="1">
      <c r="A233" s="117" t="s">
        <v>1974</v>
      </c>
      <c r="B233" s="117" t="s">
        <v>4511</v>
      </c>
      <c r="C233" s="120" t="s">
        <v>993</v>
      </c>
      <c r="D233" s="120" t="s">
        <v>10052</v>
      </c>
      <c r="E233" s="119" t="s">
        <v>3317</v>
      </c>
      <c r="F233" s="119" t="s">
        <v>7284</v>
      </c>
      <c r="G233" s="120" t="s">
        <v>6429</v>
      </c>
      <c r="H233" s="113" t="s">
        <v>964</v>
      </c>
    </row>
    <row r="234" spans="1:8" ht="21" customHeight="1">
      <c r="A234" s="117" t="s">
        <v>1894</v>
      </c>
      <c r="B234" s="117" t="s">
        <v>4431</v>
      </c>
      <c r="C234" s="120" t="s">
        <v>993</v>
      </c>
      <c r="D234" s="120" t="s">
        <v>6021</v>
      </c>
      <c r="E234" s="119" t="s">
        <v>3317</v>
      </c>
      <c r="F234" s="119" t="s">
        <v>3709</v>
      </c>
      <c r="G234" s="120" t="s">
        <v>336</v>
      </c>
      <c r="H234" s="113" t="s">
        <v>964</v>
      </c>
    </row>
    <row r="235" spans="1:8" ht="21" customHeight="1">
      <c r="A235" s="117" t="s">
        <v>1629</v>
      </c>
      <c r="B235" s="117" t="s">
        <v>4166</v>
      </c>
      <c r="C235" s="118" t="s">
        <v>993</v>
      </c>
      <c r="D235" s="118" t="s">
        <v>5939</v>
      </c>
      <c r="E235" s="119" t="s">
        <v>3317</v>
      </c>
      <c r="F235" s="119" t="s">
        <v>3659</v>
      </c>
      <c r="G235" s="118" t="s">
        <v>1107</v>
      </c>
      <c r="H235" s="113" t="s">
        <v>964</v>
      </c>
    </row>
    <row r="236" spans="1:8" ht="21" customHeight="1">
      <c r="A236" s="117" t="s">
        <v>1625</v>
      </c>
      <c r="B236" s="117" t="s">
        <v>4162</v>
      </c>
      <c r="C236" s="120" t="s">
        <v>993</v>
      </c>
      <c r="D236" s="120" t="s">
        <v>5937</v>
      </c>
      <c r="E236" s="119" t="s">
        <v>3317</v>
      </c>
      <c r="F236" s="119" t="s">
        <v>3632</v>
      </c>
      <c r="G236" s="120" t="s">
        <v>1110</v>
      </c>
      <c r="H236" s="113" t="s">
        <v>3215</v>
      </c>
    </row>
    <row r="237" spans="1:8" ht="21" customHeight="1">
      <c r="A237" s="117" t="s">
        <v>1630</v>
      </c>
      <c r="B237" s="117" t="s">
        <v>4167</v>
      </c>
      <c r="C237" s="120" t="s">
        <v>993</v>
      </c>
      <c r="D237" s="120" t="s">
        <v>5940</v>
      </c>
      <c r="E237" s="122" t="s">
        <v>3317</v>
      </c>
      <c r="F237" s="122" t="s">
        <v>3626</v>
      </c>
      <c r="G237" s="120" t="s">
        <v>736</v>
      </c>
      <c r="H237" s="113" t="s">
        <v>3215</v>
      </c>
    </row>
    <row r="238" spans="1:8" ht="21" customHeight="1">
      <c r="A238" s="117" t="s">
        <v>1623</v>
      </c>
      <c r="B238" s="117" t="s">
        <v>4160</v>
      </c>
      <c r="C238" s="120" t="s">
        <v>993</v>
      </c>
      <c r="D238" s="120" t="s">
        <v>9810</v>
      </c>
      <c r="E238" s="119" t="s">
        <v>3317</v>
      </c>
      <c r="F238" s="119" t="s">
        <v>6375</v>
      </c>
      <c r="G238" s="120" t="s">
        <v>9660</v>
      </c>
      <c r="H238" s="113" t="s">
        <v>9022</v>
      </c>
    </row>
    <row r="239" spans="1:8" ht="21" customHeight="1">
      <c r="A239" s="117" t="s">
        <v>1634</v>
      </c>
      <c r="B239" s="117" t="s">
        <v>4171</v>
      </c>
      <c r="C239" s="120" t="s">
        <v>993</v>
      </c>
      <c r="D239" s="120" t="s">
        <v>9815</v>
      </c>
      <c r="E239" s="119" t="s">
        <v>3317</v>
      </c>
      <c r="F239" s="119" t="s">
        <v>7184</v>
      </c>
      <c r="G239" s="120" t="s">
        <v>9646</v>
      </c>
      <c r="H239" s="113" t="s">
        <v>3215</v>
      </c>
    </row>
    <row r="240" spans="1:8" ht="21" customHeight="1">
      <c r="A240" s="117" t="s">
        <v>1379</v>
      </c>
      <c r="B240" s="117" t="s">
        <v>3915</v>
      </c>
      <c r="C240" s="118" t="s">
        <v>993</v>
      </c>
      <c r="D240" s="118" t="s">
        <v>9657</v>
      </c>
      <c r="E240" s="119" t="s">
        <v>3317</v>
      </c>
      <c r="F240" s="119" t="s">
        <v>3660</v>
      </c>
      <c r="G240" s="118" t="s">
        <v>9646</v>
      </c>
      <c r="H240" s="113" t="s">
        <v>3215</v>
      </c>
    </row>
    <row r="241" spans="1:8" ht="21" customHeight="1">
      <c r="A241" s="117" t="s">
        <v>2180</v>
      </c>
      <c r="B241" s="117" t="s">
        <v>4719</v>
      </c>
      <c r="C241" s="120" t="s">
        <v>993</v>
      </c>
      <c r="D241" s="120" t="s">
        <v>10158</v>
      </c>
      <c r="E241" s="119" t="s">
        <v>3317</v>
      </c>
      <c r="F241" s="119" t="s">
        <v>8564</v>
      </c>
      <c r="G241" s="120" t="s">
        <v>6429</v>
      </c>
      <c r="H241" s="113" t="s">
        <v>3215</v>
      </c>
    </row>
    <row r="242" spans="1:8" ht="21" customHeight="1">
      <c r="A242" s="117" t="s">
        <v>2120</v>
      </c>
      <c r="B242" s="117" t="s">
        <v>4658</v>
      </c>
      <c r="C242" s="120" t="s">
        <v>11055</v>
      </c>
      <c r="D242" s="120" t="s">
        <v>11056</v>
      </c>
      <c r="E242" s="122" t="s">
        <v>3340</v>
      </c>
      <c r="F242" s="122" t="s">
        <v>9357</v>
      </c>
      <c r="G242" s="120" t="s">
        <v>9646</v>
      </c>
      <c r="H242" s="113" t="s">
        <v>9022</v>
      </c>
    </row>
    <row r="243" spans="1:8" ht="21" customHeight="1">
      <c r="A243" s="117" t="s">
        <v>1553</v>
      </c>
      <c r="B243" s="117" t="s">
        <v>4090</v>
      </c>
      <c r="C243" s="120" t="s">
        <v>994</v>
      </c>
      <c r="D243" s="120" t="s">
        <v>11057</v>
      </c>
      <c r="E243" s="119" t="s">
        <v>3340</v>
      </c>
      <c r="F243" s="119" t="s">
        <v>11047</v>
      </c>
      <c r="G243" s="120" t="s">
        <v>6429</v>
      </c>
      <c r="H243" s="113" t="s">
        <v>9022</v>
      </c>
    </row>
    <row r="244" spans="1:8" ht="21" customHeight="1">
      <c r="A244" s="117" t="s">
        <v>1541</v>
      </c>
      <c r="B244" s="117" t="s">
        <v>4078</v>
      </c>
      <c r="C244" s="118" t="s">
        <v>994</v>
      </c>
      <c r="D244" s="118" t="s">
        <v>5913</v>
      </c>
      <c r="E244" s="119" t="s">
        <v>3340</v>
      </c>
      <c r="F244" s="119" t="s">
        <v>3711</v>
      </c>
      <c r="G244" s="118" t="s">
        <v>247</v>
      </c>
      <c r="H244" s="113" t="s">
        <v>3215</v>
      </c>
    </row>
    <row r="245" spans="1:8" ht="21" customHeight="1">
      <c r="A245" s="117" t="s">
        <v>1526</v>
      </c>
      <c r="B245" s="117" t="s">
        <v>4063</v>
      </c>
      <c r="C245" s="120" t="s">
        <v>994</v>
      </c>
      <c r="D245" s="120" t="s">
        <v>9760</v>
      </c>
      <c r="E245" s="122" t="s">
        <v>3340</v>
      </c>
      <c r="F245" s="122" t="s">
        <v>7284</v>
      </c>
      <c r="G245" s="120" t="s">
        <v>6327</v>
      </c>
      <c r="H245" s="113" t="s">
        <v>3215</v>
      </c>
    </row>
    <row r="246" spans="1:8" ht="21" customHeight="1">
      <c r="A246" s="117" t="s">
        <v>1890</v>
      </c>
      <c r="B246" s="117" t="s">
        <v>4427</v>
      </c>
      <c r="C246" s="118" t="s">
        <v>994</v>
      </c>
      <c r="D246" s="118" t="s">
        <v>7238</v>
      </c>
      <c r="E246" s="119" t="s">
        <v>3340</v>
      </c>
      <c r="F246" s="119" t="s">
        <v>3728</v>
      </c>
      <c r="G246" s="118" t="s">
        <v>335</v>
      </c>
      <c r="H246" s="113" t="s">
        <v>3215</v>
      </c>
    </row>
    <row r="247" spans="1:8" ht="21" customHeight="1">
      <c r="A247" s="117" t="s">
        <v>1886</v>
      </c>
      <c r="B247" s="117" t="s">
        <v>4423</v>
      </c>
      <c r="C247" s="118" t="s">
        <v>994</v>
      </c>
      <c r="D247" s="118" t="s">
        <v>9997</v>
      </c>
      <c r="E247" s="119" t="s">
        <v>3340</v>
      </c>
      <c r="F247" s="119" t="s">
        <v>7508</v>
      </c>
      <c r="G247" s="118" t="s">
        <v>10674</v>
      </c>
      <c r="H247" s="113" t="s">
        <v>3215</v>
      </c>
    </row>
    <row r="248" spans="1:8" ht="21" customHeight="1">
      <c r="A248" s="117" t="s">
        <v>1546</v>
      </c>
      <c r="B248" s="117" t="s">
        <v>4083</v>
      </c>
      <c r="C248" s="120" t="s">
        <v>994</v>
      </c>
      <c r="D248" s="120" t="s">
        <v>10718</v>
      </c>
      <c r="E248" s="122" t="s">
        <v>3340</v>
      </c>
      <c r="F248" s="122" t="s">
        <v>10719</v>
      </c>
      <c r="G248" s="120" t="s">
        <v>6429</v>
      </c>
      <c r="H248" s="113" t="s">
        <v>3215</v>
      </c>
    </row>
    <row r="249" spans="1:8" ht="21" customHeight="1">
      <c r="A249" s="117" t="s">
        <v>1549</v>
      </c>
      <c r="B249" s="117" t="s">
        <v>4086</v>
      </c>
      <c r="C249" s="118" t="s">
        <v>994</v>
      </c>
      <c r="D249" s="118" t="s">
        <v>9775</v>
      </c>
      <c r="E249" s="119" t="s">
        <v>3340</v>
      </c>
      <c r="F249" s="119" t="s">
        <v>9035</v>
      </c>
      <c r="G249" s="118" t="s">
        <v>10673</v>
      </c>
      <c r="H249" s="113" t="s">
        <v>3215</v>
      </c>
    </row>
    <row r="250" spans="1:8" ht="21" customHeight="1">
      <c r="A250" s="117" t="s">
        <v>2118</v>
      </c>
      <c r="B250" s="117" t="s">
        <v>4656</v>
      </c>
      <c r="C250" s="118" t="s">
        <v>994</v>
      </c>
      <c r="D250" s="118" t="s">
        <v>7240</v>
      </c>
      <c r="E250" s="119" t="s">
        <v>3340</v>
      </c>
      <c r="F250" s="119" t="s">
        <v>7244</v>
      </c>
      <c r="G250" s="118" t="s">
        <v>10673</v>
      </c>
      <c r="H250" s="113" t="s">
        <v>3215</v>
      </c>
    </row>
    <row r="251" spans="1:8" ht="21" customHeight="1">
      <c r="A251" s="117" t="s">
        <v>1515</v>
      </c>
      <c r="B251" s="117" t="s">
        <v>4052</v>
      </c>
      <c r="C251" s="118" t="s">
        <v>994</v>
      </c>
      <c r="D251" s="118" t="s">
        <v>10566</v>
      </c>
      <c r="E251" s="119" t="s">
        <v>3340</v>
      </c>
      <c r="F251" s="119" t="s">
        <v>10709</v>
      </c>
      <c r="G251" s="120" t="s">
        <v>9646</v>
      </c>
      <c r="H251" s="113" t="s">
        <v>3215</v>
      </c>
    </row>
    <row r="252" spans="1:8" ht="21" customHeight="1">
      <c r="A252" s="117" t="s">
        <v>2224</v>
      </c>
      <c r="B252" s="117" t="s">
        <v>4766</v>
      </c>
      <c r="C252" s="118" t="s">
        <v>994</v>
      </c>
      <c r="D252" s="118" t="s">
        <v>6146</v>
      </c>
      <c r="E252" s="119" t="s">
        <v>3340</v>
      </c>
      <c r="F252" s="119" t="s">
        <v>3593</v>
      </c>
      <c r="G252" s="118" t="s">
        <v>1110</v>
      </c>
      <c r="H252" s="113" t="s">
        <v>3215</v>
      </c>
    </row>
    <row r="253" spans="1:8" ht="21" customHeight="1">
      <c r="A253" s="117" t="s">
        <v>3233</v>
      </c>
      <c r="B253" s="117" t="s">
        <v>4760</v>
      </c>
      <c r="C253" s="120" t="s">
        <v>994</v>
      </c>
      <c r="D253" s="120" t="s">
        <v>6105</v>
      </c>
      <c r="E253" s="122" t="s">
        <v>3340</v>
      </c>
      <c r="F253" s="122" t="s">
        <v>3594</v>
      </c>
      <c r="G253" s="120" t="s">
        <v>336</v>
      </c>
      <c r="H253" s="113" t="s">
        <v>3215</v>
      </c>
    </row>
    <row r="254" spans="1:8" ht="21" customHeight="1">
      <c r="A254" s="117" t="s">
        <v>1821</v>
      </c>
      <c r="B254" s="117" t="s">
        <v>4358</v>
      </c>
      <c r="C254" s="120" t="s">
        <v>994</v>
      </c>
      <c r="D254" s="120" t="s">
        <v>3367</v>
      </c>
      <c r="E254" s="119" t="s">
        <v>3340</v>
      </c>
      <c r="F254" s="119" t="s">
        <v>3633</v>
      </c>
      <c r="G254" s="120" t="s">
        <v>9779</v>
      </c>
      <c r="H254" s="113" t="s">
        <v>9022</v>
      </c>
    </row>
    <row r="255" spans="1:8" ht="21" customHeight="1">
      <c r="A255" s="117" t="s">
        <v>1545</v>
      </c>
      <c r="B255" s="117" t="s">
        <v>4082</v>
      </c>
      <c r="C255" s="120" t="s">
        <v>994</v>
      </c>
      <c r="D255" s="120" t="s">
        <v>10717</v>
      </c>
      <c r="E255" s="119" t="s">
        <v>3340</v>
      </c>
      <c r="F255" s="119" t="s">
        <v>3763</v>
      </c>
      <c r="G255" s="120" t="s">
        <v>9646</v>
      </c>
      <c r="H255" s="113" t="s">
        <v>3215</v>
      </c>
    </row>
    <row r="256" spans="1:8" ht="21" customHeight="1">
      <c r="A256" s="117" t="s">
        <v>1743</v>
      </c>
      <c r="B256" s="117" t="s">
        <v>4280</v>
      </c>
      <c r="C256" s="120" t="s">
        <v>994</v>
      </c>
      <c r="D256" s="120" t="s">
        <v>9885</v>
      </c>
      <c r="E256" s="119" t="s">
        <v>3340</v>
      </c>
      <c r="F256" s="119" t="s">
        <v>6406</v>
      </c>
      <c r="G256" s="120" t="s">
        <v>10674</v>
      </c>
      <c r="H256" s="113" t="s">
        <v>3215</v>
      </c>
    </row>
    <row r="257" spans="1:8" ht="21" customHeight="1">
      <c r="A257" s="117" t="s">
        <v>1527</v>
      </c>
      <c r="B257" s="117" t="s">
        <v>4064</v>
      </c>
      <c r="C257" s="120" t="s">
        <v>994</v>
      </c>
      <c r="D257" s="120" t="s">
        <v>9761</v>
      </c>
      <c r="E257" s="122" t="s">
        <v>3340</v>
      </c>
      <c r="F257" s="122" t="s">
        <v>3647</v>
      </c>
      <c r="G257" s="120" t="s">
        <v>9646</v>
      </c>
      <c r="H257" s="113" t="s">
        <v>3215</v>
      </c>
    </row>
    <row r="258" spans="1:8" ht="21" customHeight="1">
      <c r="A258" s="117" t="s">
        <v>1737</v>
      </c>
      <c r="B258" s="117" t="s">
        <v>4274</v>
      </c>
      <c r="C258" s="120" t="s">
        <v>994</v>
      </c>
      <c r="D258" s="120" t="s">
        <v>9880</v>
      </c>
      <c r="E258" s="119" t="s">
        <v>3340</v>
      </c>
      <c r="F258" s="119" t="s">
        <v>6964</v>
      </c>
      <c r="G258" s="120" t="s">
        <v>334</v>
      </c>
      <c r="H258" s="113" t="s">
        <v>3215</v>
      </c>
    </row>
    <row r="259" spans="1:8" ht="21" customHeight="1">
      <c r="A259" s="117" t="s">
        <v>1540</v>
      </c>
      <c r="B259" s="117" t="s">
        <v>4077</v>
      </c>
      <c r="C259" s="120" t="s">
        <v>994</v>
      </c>
      <c r="D259" s="120" t="s">
        <v>9770</v>
      </c>
      <c r="E259" s="122" t="s">
        <v>3340</v>
      </c>
      <c r="F259" s="122" t="s">
        <v>8749</v>
      </c>
      <c r="G259" s="120" t="s">
        <v>247</v>
      </c>
      <c r="H259" s="113" t="s">
        <v>3215</v>
      </c>
    </row>
    <row r="260" spans="1:8" ht="21" customHeight="1">
      <c r="A260" s="117" t="s">
        <v>1542</v>
      </c>
      <c r="B260" s="117" t="s">
        <v>4079</v>
      </c>
      <c r="C260" s="120" t="s">
        <v>994</v>
      </c>
      <c r="D260" s="120" t="s">
        <v>10895</v>
      </c>
      <c r="E260" s="119" t="s">
        <v>3340</v>
      </c>
      <c r="F260" s="119" t="s">
        <v>3788</v>
      </c>
      <c r="G260" s="120" t="s">
        <v>6429</v>
      </c>
      <c r="H260" s="113" t="s">
        <v>3215</v>
      </c>
    </row>
    <row r="261" spans="1:8" ht="21" customHeight="1">
      <c r="A261" s="117" t="s">
        <v>1543</v>
      </c>
      <c r="B261" s="117" t="s">
        <v>4080</v>
      </c>
      <c r="C261" s="118" t="s">
        <v>994</v>
      </c>
      <c r="D261" s="118" t="s">
        <v>9771</v>
      </c>
      <c r="E261" s="119" t="s">
        <v>3340</v>
      </c>
      <c r="F261" s="119" t="s">
        <v>3675</v>
      </c>
      <c r="G261" s="118" t="s">
        <v>10673</v>
      </c>
      <c r="H261" s="113" t="s">
        <v>3215</v>
      </c>
    </row>
    <row r="262" spans="1:8" ht="21" customHeight="1">
      <c r="A262" s="121" t="s">
        <v>1548</v>
      </c>
      <c r="B262" s="117" t="s">
        <v>4085</v>
      </c>
      <c r="C262" s="120" t="s">
        <v>994</v>
      </c>
      <c r="D262" s="120" t="s">
        <v>9774</v>
      </c>
      <c r="E262" s="122" t="s">
        <v>3340</v>
      </c>
      <c r="F262" s="122" t="s">
        <v>6529</v>
      </c>
      <c r="G262" s="120" t="s">
        <v>6327</v>
      </c>
      <c r="H262" s="113" t="s">
        <v>3215</v>
      </c>
    </row>
    <row r="263" spans="1:8" ht="21" customHeight="1">
      <c r="A263" s="117" t="s">
        <v>1539</v>
      </c>
      <c r="B263" s="117" t="s">
        <v>4076</v>
      </c>
      <c r="C263" s="120" t="s">
        <v>994</v>
      </c>
      <c r="D263" s="120" t="s">
        <v>9769</v>
      </c>
      <c r="E263" s="119" t="s">
        <v>3340</v>
      </c>
      <c r="F263" s="119" t="s">
        <v>5744</v>
      </c>
      <c r="G263" s="120" t="s">
        <v>10707</v>
      </c>
      <c r="H263" s="113" t="s">
        <v>3215</v>
      </c>
    </row>
    <row r="264" spans="1:8" ht="21" customHeight="1">
      <c r="A264" s="117" t="s">
        <v>1551</v>
      </c>
      <c r="B264" s="117" t="s">
        <v>4088</v>
      </c>
      <c r="C264" s="120" t="s">
        <v>994</v>
      </c>
      <c r="D264" s="120" t="s">
        <v>9776</v>
      </c>
      <c r="E264" s="122" t="s">
        <v>3340</v>
      </c>
      <c r="F264" s="122" t="s">
        <v>3634</v>
      </c>
      <c r="G264" s="120" t="s">
        <v>10707</v>
      </c>
      <c r="H264" s="113" t="s">
        <v>965</v>
      </c>
    </row>
    <row r="265" spans="1:8" ht="21" customHeight="1">
      <c r="A265" s="117" t="s">
        <v>1552</v>
      </c>
      <c r="B265" s="117" t="s">
        <v>4089</v>
      </c>
      <c r="C265" s="120" t="s">
        <v>994</v>
      </c>
      <c r="D265" s="120" t="s">
        <v>9777</v>
      </c>
      <c r="E265" s="119" t="s">
        <v>3340</v>
      </c>
      <c r="F265" s="119" t="s">
        <v>5738</v>
      </c>
      <c r="G265" s="120" t="s">
        <v>1109</v>
      </c>
      <c r="H265" s="113" t="s">
        <v>965</v>
      </c>
    </row>
    <row r="266" spans="1:8" ht="21" customHeight="1">
      <c r="A266" s="117" t="s">
        <v>1510</v>
      </c>
      <c r="B266" s="117" t="s">
        <v>4047</v>
      </c>
      <c r="C266" s="120" t="s">
        <v>994</v>
      </c>
      <c r="D266" s="120" t="s">
        <v>10706</v>
      </c>
      <c r="E266" s="122" t="s">
        <v>3340</v>
      </c>
      <c r="F266" s="122" t="s">
        <v>3592</v>
      </c>
      <c r="G266" s="120" t="s">
        <v>10707</v>
      </c>
      <c r="H266" s="113" t="s">
        <v>965</v>
      </c>
    </row>
    <row r="267" spans="1:8" ht="21" customHeight="1">
      <c r="A267" s="117" t="s">
        <v>1585</v>
      </c>
      <c r="B267" s="117" t="s">
        <v>4122</v>
      </c>
      <c r="C267" s="120" t="s">
        <v>994</v>
      </c>
      <c r="D267" s="120" t="s">
        <v>9601</v>
      </c>
      <c r="E267" s="119" t="s">
        <v>3340</v>
      </c>
      <c r="F267" s="119" t="s">
        <v>3598</v>
      </c>
      <c r="G267" s="120" t="s">
        <v>6429</v>
      </c>
      <c r="H267" s="113" t="s">
        <v>965</v>
      </c>
    </row>
    <row r="268" spans="1:8" ht="21" customHeight="1">
      <c r="A268" s="117"/>
      <c r="B268" s="117" t="s">
        <v>3259</v>
      </c>
      <c r="C268" s="120" t="s">
        <v>995</v>
      </c>
      <c r="D268" s="120" t="s">
        <v>10217</v>
      </c>
      <c r="E268" s="119" t="s">
        <v>1188</v>
      </c>
      <c r="F268" s="119" t="s">
        <v>6379</v>
      </c>
      <c r="G268" s="120" t="s">
        <v>10909</v>
      </c>
      <c r="H268" s="113" t="s">
        <v>965</v>
      </c>
    </row>
    <row r="269" spans="1:8" ht="21" customHeight="1">
      <c r="A269" s="117" t="s">
        <v>1609</v>
      </c>
      <c r="B269" s="117" t="s">
        <v>4146</v>
      </c>
      <c r="C269" s="120" t="s">
        <v>995</v>
      </c>
      <c r="D269" s="120" t="s">
        <v>9805</v>
      </c>
      <c r="E269" s="122" t="s">
        <v>1188</v>
      </c>
      <c r="F269" s="122" t="s">
        <v>3715</v>
      </c>
      <c r="G269" s="120" t="s">
        <v>1159</v>
      </c>
      <c r="H269" s="113" t="s">
        <v>965</v>
      </c>
    </row>
    <row r="270" spans="1:8" ht="21" customHeight="1">
      <c r="A270" s="117" t="s">
        <v>1576</v>
      </c>
      <c r="B270" s="117" t="s">
        <v>4113</v>
      </c>
      <c r="C270" s="120" t="s">
        <v>995</v>
      </c>
      <c r="D270" s="120" t="s">
        <v>10723</v>
      </c>
      <c r="E270" s="119" t="s">
        <v>1188</v>
      </c>
      <c r="F270" s="119" t="s">
        <v>10724</v>
      </c>
      <c r="G270" s="120" t="s">
        <v>9646</v>
      </c>
      <c r="H270" s="113" t="s">
        <v>965</v>
      </c>
    </row>
    <row r="271" spans="1:8" ht="21" customHeight="1">
      <c r="A271" s="117" t="s">
        <v>1586</v>
      </c>
      <c r="B271" s="117" t="s">
        <v>4123</v>
      </c>
      <c r="C271" s="120" t="s">
        <v>995</v>
      </c>
      <c r="D271" s="120" t="s">
        <v>9794</v>
      </c>
      <c r="E271" s="119" t="s">
        <v>1188</v>
      </c>
      <c r="F271" s="119" t="s">
        <v>3728</v>
      </c>
      <c r="G271" s="120" t="s">
        <v>6440</v>
      </c>
      <c r="H271" s="113" t="s">
        <v>965</v>
      </c>
    </row>
    <row r="272" spans="1:8" ht="21" customHeight="1">
      <c r="A272" s="117" t="s">
        <v>1583</v>
      </c>
      <c r="B272" s="117" t="s">
        <v>4120</v>
      </c>
      <c r="C272" s="120" t="s">
        <v>995</v>
      </c>
      <c r="D272" s="120" t="s">
        <v>5922</v>
      </c>
      <c r="E272" s="119" t="s">
        <v>1188</v>
      </c>
      <c r="F272" s="119" t="s">
        <v>3714</v>
      </c>
      <c r="G272" s="120" t="s">
        <v>1160</v>
      </c>
      <c r="H272" s="113" t="s">
        <v>965</v>
      </c>
    </row>
    <row r="273" spans="1:8" ht="21" customHeight="1">
      <c r="A273" s="117" t="s">
        <v>1590</v>
      </c>
      <c r="B273" s="117" t="s">
        <v>4127</v>
      </c>
      <c r="C273" s="120" t="s">
        <v>995</v>
      </c>
      <c r="D273" s="120" t="s">
        <v>5925</v>
      </c>
      <c r="E273" s="119" t="s">
        <v>1188</v>
      </c>
      <c r="F273" s="119" t="s">
        <v>3716</v>
      </c>
      <c r="G273" s="120" t="s">
        <v>1161</v>
      </c>
      <c r="H273" s="113" t="s">
        <v>965</v>
      </c>
    </row>
    <row r="274" spans="1:8" ht="21" customHeight="1">
      <c r="A274" s="117" t="s">
        <v>1565</v>
      </c>
      <c r="B274" s="117" t="s">
        <v>4102</v>
      </c>
      <c r="C274" s="120" t="s">
        <v>995</v>
      </c>
      <c r="D274" s="120" t="s">
        <v>9784</v>
      </c>
      <c r="E274" s="119" t="s">
        <v>1188</v>
      </c>
      <c r="F274" s="119" t="s">
        <v>6406</v>
      </c>
      <c r="G274" s="120" t="s">
        <v>335</v>
      </c>
      <c r="H274" s="113" t="s">
        <v>965</v>
      </c>
    </row>
    <row r="275" spans="1:8" ht="21" customHeight="1">
      <c r="A275" s="121" t="s">
        <v>1567</v>
      </c>
      <c r="B275" s="117" t="s">
        <v>4104</v>
      </c>
      <c r="C275" s="120" t="s">
        <v>995</v>
      </c>
      <c r="D275" s="120" t="s">
        <v>9786</v>
      </c>
      <c r="E275" s="119" t="s">
        <v>1188</v>
      </c>
      <c r="F275" s="119" t="s">
        <v>3616</v>
      </c>
      <c r="G275" s="120" t="s">
        <v>335</v>
      </c>
      <c r="H275" s="113" t="s">
        <v>965</v>
      </c>
    </row>
    <row r="276" spans="1:8" ht="21" customHeight="1">
      <c r="A276" s="117" t="s">
        <v>1676</v>
      </c>
      <c r="B276" s="117" t="s">
        <v>4177</v>
      </c>
      <c r="C276" s="120" t="s">
        <v>995</v>
      </c>
      <c r="D276" s="120" t="s">
        <v>5942</v>
      </c>
      <c r="E276" s="119" t="s">
        <v>1188</v>
      </c>
      <c r="F276" s="119" t="s">
        <v>3704</v>
      </c>
      <c r="G276" s="120" t="s">
        <v>1159</v>
      </c>
      <c r="H276" s="113" t="s">
        <v>965</v>
      </c>
    </row>
    <row r="277" spans="1:8" ht="21" customHeight="1">
      <c r="A277" s="117" t="s">
        <v>1658</v>
      </c>
      <c r="B277" s="117" t="s">
        <v>4196</v>
      </c>
      <c r="C277" s="120" t="s">
        <v>9823</v>
      </c>
      <c r="D277" s="120" t="s">
        <v>10897</v>
      </c>
      <c r="E277" s="119" t="s">
        <v>1188</v>
      </c>
      <c r="F277" s="119" t="s">
        <v>3654</v>
      </c>
      <c r="G277" s="120" t="s">
        <v>9646</v>
      </c>
      <c r="H277" s="113" t="s">
        <v>965</v>
      </c>
    </row>
    <row r="278" spans="1:8" ht="21" customHeight="1">
      <c r="A278" s="117" t="s">
        <v>1589</v>
      </c>
      <c r="B278" s="117" t="s">
        <v>4126</v>
      </c>
      <c r="C278" s="120" t="s">
        <v>995</v>
      </c>
      <c r="D278" s="120" t="s">
        <v>10728</v>
      </c>
      <c r="E278" s="119" t="s">
        <v>1188</v>
      </c>
      <c r="F278" s="119" t="s">
        <v>8755</v>
      </c>
      <c r="G278" s="120" t="s">
        <v>9646</v>
      </c>
      <c r="H278" s="113" t="s">
        <v>965</v>
      </c>
    </row>
    <row r="279" spans="1:8" ht="21" customHeight="1">
      <c r="A279" s="117" t="s">
        <v>1661</v>
      </c>
      <c r="B279" s="117" t="s">
        <v>4199</v>
      </c>
      <c r="C279" s="120" t="s">
        <v>995</v>
      </c>
      <c r="D279" s="120" t="s">
        <v>9825</v>
      </c>
      <c r="E279" s="119" t="s">
        <v>1188</v>
      </c>
      <c r="F279" s="119" t="s">
        <v>9419</v>
      </c>
      <c r="G279" s="120" t="s">
        <v>9646</v>
      </c>
      <c r="H279" s="113" t="s">
        <v>965</v>
      </c>
    </row>
    <row r="280" spans="1:8" ht="21" customHeight="1">
      <c r="A280" s="117" t="s">
        <v>1674</v>
      </c>
      <c r="B280" s="117" t="s">
        <v>4212</v>
      </c>
      <c r="C280" s="120" t="s">
        <v>9823</v>
      </c>
      <c r="D280" s="120" t="s">
        <v>10953</v>
      </c>
      <c r="E280" s="119" t="s">
        <v>1188</v>
      </c>
      <c r="F280" s="119" t="s">
        <v>3591</v>
      </c>
      <c r="G280" s="120" t="s">
        <v>10674</v>
      </c>
      <c r="H280" s="113" t="s">
        <v>965</v>
      </c>
    </row>
    <row r="281" spans="1:8" ht="21" customHeight="1">
      <c r="A281" s="117" t="s">
        <v>1588</v>
      </c>
      <c r="B281" s="117" t="s">
        <v>4125</v>
      </c>
      <c r="C281" s="120" t="s">
        <v>995</v>
      </c>
      <c r="D281" s="120" t="s">
        <v>5924</v>
      </c>
      <c r="E281" s="119" t="s">
        <v>1188</v>
      </c>
      <c r="F281" s="119" t="s">
        <v>3699</v>
      </c>
      <c r="G281" s="120" t="s">
        <v>9796</v>
      </c>
      <c r="H281" s="113" t="s">
        <v>965</v>
      </c>
    </row>
    <row r="282" spans="1:8" ht="21" customHeight="1">
      <c r="A282" s="117" t="s">
        <v>1584</v>
      </c>
      <c r="B282" s="117" t="s">
        <v>4121</v>
      </c>
      <c r="C282" s="120" t="s">
        <v>995</v>
      </c>
      <c r="D282" s="120" t="s">
        <v>5923</v>
      </c>
      <c r="E282" s="119" t="s">
        <v>1188</v>
      </c>
      <c r="F282" s="119" t="s">
        <v>3595</v>
      </c>
      <c r="G282" s="120" t="s">
        <v>6440</v>
      </c>
      <c r="H282" s="113" t="s">
        <v>966</v>
      </c>
    </row>
    <row r="283" spans="1:8" ht="21" customHeight="1">
      <c r="A283" s="117" t="s">
        <v>1662</v>
      </c>
      <c r="B283" s="117" t="s">
        <v>4200</v>
      </c>
      <c r="C283" s="120" t="s">
        <v>995</v>
      </c>
      <c r="D283" s="120" t="s">
        <v>9826</v>
      </c>
      <c r="E283" s="119" t="s">
        <v>1188</v>
      </c>
      <c r="F283" s="119" t="s">
        <v>3604</v>
      </c>
      <c r="G283" s="120" t="s">
        <v>9646</v>
      </c>
      <c r="H283" s="113" t="s">
        <v>966</v>
      </c>
    </row>
    <row r="284" spans="1:8" ht="21" customHeight="1">
      <c r="A284" s="117" t="s">
        <v>1696</v>
      </c>
      <c r="B284" s="117" t="s">
        <v>4233</v>
      </c>
      <c r="C284" s="118" t="s">
        <v>996</v>
      </c>
      <c r="D284" s="118" t="s">
        <v>5964</v>
      </c>
      <c r="E284" s="119" t="s">
        <v>3330</v>
      </c>
      <c r="F284" s="119" t="s">
        <v>3648</v>
      </c>
      <c r="G284" s="118" t="s">
        <v>1164</v>
      </c>
      <c r="H284" s="113" t="s">
        <v>966</v>
      </c>
    </row>
    <row r="285" spans="1:8" ht="21" customHeight="1">
      <c r="A285" s="117" t="s">
        <v>1708</v>
      </c>
      <c r="B285" s="117" t="s">
        <v>4245</v>
      </c>
      <c r="C285" s="120" t="s">
        <v>996</v>
      </c>
      <c r="D285" s="120" t="s">
        <v>9856</v>
      </c>
      <c r="E285" s="119" t="s">
        <v>3330</v>
      </c>
      <c r="F285" s="119" t="s">
        <v>3741</v>
      </c>
      <c r="G285" s="120" t="s">
        <v>3193</v>
      </c>
      <c r="H285" s="113" t="s">
        <v>966</v>
      </c>
    </row>
    <row r="286" spans="1:8" ht="21" customHeight="1">
      <c r="A286" s="117" t="s">
        <v>1692</v>
      </c>
      <c r="B286" s="117" t="s">
        <v>4229</v>
      </c>
      <c r="C286" s="120" t="s">
        <v>996</v>
      </c>
      <c r="D286" s="120" t="s">
        <v>9847</v>
      </c>
      <c r="E286" s="119" t="s">
        <v>3330</v>
      </c>
      <c r="F286" s="119" t="s">
        <v>3684</v>
      </c>
      <c r="G286" s="120" t="s">
        <v>6429</v>
      </c>
      <c r="H286" s="113" t="s">
        <v>966</v>
      </c>
    </row>
    <row r="287" spans="1:8" ht="21" customHeight="1">
      <c r="A287" s="117" t="s">
        <v>1582</v>
      </c>
      <c r="B287" s="117" t="s">
        <v>4119</v>
      </c>
      <c r="C287" s="120" t="s">
        <v>996</v>
      </c>
      <c r="D287" s="120" t="s">
        <v>10727</v>
      </c>
      <c r="E287" s="122" t="s">
        <v>3330</v>
      </c>
      <c r="F287" s="122" t="s">
        <v>8570</v>
      </c>
      <c r="G287" s="120" t="s">
        <v>6334</v>
      </c>
      <c r="H287" s="113" t="s">
        <v>966</v>
      </c>
    </row>
    <row r="288" spans="1:8" ht="21" customHeight="1">
      <c r="A288" s="117" t="s">
        <v>1971</v>
      </c>
      <c r="B288" s="117" t="s">
        <v>4508</v>
      </c>
      <c r="C288" s="120" t="s">
        <v>996</v>
      </c>
      <c r="D288" s="120" t="s">
        <v>10793</v>
      </c>
      <c r="E288" s="119" t="s">
        <v>3330</v>
      </c>
      <c r="F288" s="119" t="s">
        <v>3737</v>
      </c>
      <c r="G288" s="120" t="s">
        <v>9646</v>
      </c>
      <c r="H288" s="113" t="s">
        <v>966</v>
      </c>
    </row>
    <row r="289" spans="1:8" ht="21" customHeight="1">
      <c r="A289" s="117" t="s">
        <v>1498</v>
      </c>
      <c r="B289" s="117" t="s">
        <v>4035</v>
      </c>
      <c r="C289" s="120" t="s">
        <v>996</v>
      </c>
      <c r="D289" s="120" t="s">
        <v>9747</v>
      </c>
      <c r="E289" s="119" t="s">
        <v>3330</v>
      </c>
      <c r="F289" s="119" t="s">
        <v>9491</v>
      </c>
      <c r="G289" s="120" t="s">
        <v>7246</v>
      </c>
      <c r="H289" s="113" t="s">
        <v>966</v>
      </c>
    </row>
    <row r="290" spans="1:8" ht="21" customHeight="1">
      <c r="A290" s="117" t="s">
        <v>1704</v>
      </c>
      <c r="B290" s="117" t="s">
        <v>4241</v>
      </c>
      <c r="C290" s="118" t="s">
        <v>996</v>
      </c>
      <c r="D290" s="118" t="s">
        <v>9853</v>
      </c>
      <c r="E290" s="119" t="s">
        <v>3330</v>
      </c>
      <c r="F290" s="119" t="s">
        <v>3602</v>
      </c>
      <c r="G290" s="118" t="s">
        <v>3193</v>
      </c>
      <c r="H290" s="113" t="s">
        <v>966</v>
      </c>
    </row>
    <row r="291" spans="1:8" ht="21" customHeight="1">
      <c r="A291" s="117" t="s">
        <v>1697</v>
      </c>
      <c r="B291" s="117" t="s">
        <v>4234</v>
      </c>
      <c r="C291" s="118" t="s">
        <v>996</v>
      </c>
      <c r="D291" s="118" t="s">
        <v>9849</v>
      </c>
      <c r="E291" s="119" t="s">
        <v>3330</v>
      </c>
      <c r="F291" s="119" t="s">
        <v>3647</v>
      </c>
      <c r="G291" s="118" t="s">
        <v>9646</v>
      </c>
      <c r="H291" s="113" t="s">
        <v>966</v>
      </c>
    </row>
    <row r="292" spans="1:8" ht="21" customHeight="1">
      <c r="A292" s="117" t="s">
        <v>1694</v>
      </c>
      <c r="B292" s="117" t="s">
        <v>4231</v>
      </c>
      <c r="C292" s="120" t="s">
        <v>996</v>
      </c>
      <c r="D292" s="120" t="s">
        <v>5963</v>
      </c>
      <c r="E292" s="119" t="s">
        <v>3330</v>
      </c>
      <c r="F292" s="119" t="s">
        <v>3618</v>
      </c>
      <c r="G292" s="120" t="s">
        <v>1160</v>
      </c>
      <c r="H292" s="113" t="s">
        <v>966</v>
      </c>
    </row>
    <row r="293" spans="1:8" ht="21" customHeight="1">
      <c r="A293" s="117" t="s">
        <v>2178</v>
      </c>
      <c r="B293" s="117" t="s">
        <v>4717</v>
      </c>
      <c r="C293" s="120" t="s">
        <v>996</v>
      </c>
      <c r="D293" s="120" t="s">
        <v>10156</v>
      </c>
      <c r="E293" s="119" t="s">
        <v>3330</v>
      </c>
      <c r="F293" s="119" t="s">
        <v>6975</v>
      </c>
      <c r="G293" s="120" t="s">
        <v>264</v>
      </c>
      <c r="H293" s="113" t="s">
        <v>966</v>
      </c>
    </row>
    <row r="294" spans="1:8" ht="21" customHeight="1">
      <c r="A294" s="117" t="s">
        <v>1698</v>
      </c>
      <c r="B294" s="117" t="s">
        <v>4235</v>
      </c>
      <c r="C294" s="120" t="s">
        <v>996</v>
      </c>
      <c r="D294" s="120" t="s">
        <v>5965</v>
      </c>
      <c r="E294" s="119" t="s">
        <v>3330</v>
      </c>
      <c r="F294" s="119" t="s">
        <v>3718</v>
      </c>
      <c r="G294" s="120" t="s">
        <v>247</v>
      </c>
      <c r="H294" s="113" t="s">
        <v>7339</v>
      </c>
    </row>
    <row r="295" spans="1:8" ht="21" customHeight="1">
      <c r="A295" s="117" t="s">
        <v>1899</v>
      </c>
      <c r="B295" s="117" t="s">
        <v>4436</v>
      </c>
      <c r="C295" s="120" t="s">
        <v>996</v>
      </c>
      <c r="D295" s="120" t="s">
        <v>10777</v>
      </c>
      <c r="E295" s="119" t="s">
        <v>3330</v>
      </c>
      <c r="F295" s="119" t="s">
        <v>9024</v>
      </c>
      <c r="G295" s="120" t="s">
        <v>9646</v>
      </c>
      <c r="H295" s="113" t="s">
        <v>7339</v>
      </c>
    </row>
    <row r="296" spans="1:8" ht="21" customHeight="1">
      <c r="A296" s="117" t="s">
        <v>1550</v>
      </c>
      <c r="B296" s="117" t="s">
        <v>4087</v>
      </c>
      <c r="C296" s="120" t="s">
        <v>996</v>
      </c>
      <c r="D296" s="120" t="s">
        <v>10491</v>
      </c>
      <c r="E296" s="119" t="s">
        <v>3330</v>
      </c>
      <c r="F296" s="119" t="s">
        <v>3595</v>
      </c>
      <c r="G296" s="120" t="s">
        <v>10720</v>
      </c>
      <c r="H296" s="113" t="s">
        <v>7339</v>
      </c>
    </row>
    <row r="297" spans="1:8" ht="21" customHeight="1">
      <c r="A297" s="117" t="s">
        <v>1497</v>
      </c>
      <c r="B297" s="117" t="s">
        <v>4034</v>
      </c>
      <c r="C297" s="120" t="s">
        <v>996</v>
      </c>
      <c r="D297" s="120" t="s">
        <v>5897</v>
      </c>
      <c r="E297" s="119" t="s">
        <v>3330</v>
      </c>
      <c r="F297" s="119" t="s">
        <v>3649</v>
      </c>
      <c r="G297" s="120" t="s">
        <v>9660</v>
      </c>
      <c r="H297" s="113" t="s">
        <v>7339</v>
      </c>
    </row>
    <row r="298" spans="1:8" ht="21" customHeight="1">
      <c r="A298" s="117" t="s">
        <v>1562</v>
      </c>
      <c r="B298" s="117" t="s">
        <v>4099</v>
      </c>
      <c r="C298" s="120" t="s">
        <v>9731</v>
      </c>
      <c r="D298" s="120" t="s">
        <v>5916</v>
      </c>
      <c r="E298" s="122" t="s">
        <v>7419</v>
      </c>
      <c r="F298" s="122" t="s">
        <v>3720</v>
      </c>
      <c r="G298" s="120" t="s">
        <v>335</v>
      </c>
      <c r="H298" s="113" t="s">
        <v>7339</v>
      </c>
    </row>
    <row r="299" spans="1:8" ht="21" customHeight="1">
      <c r="A299" s="117" t="s">
        <v>1569</v>
      </c>
      <c r="B299" s="117" t="s">
        <v>4106</v>
      </c>
      <c r="C299" s="120" t="s">
        <v>9731</v>
      </c>
      <c r="D299" s="120" t="s">
        <v>5919</v>
      </c>
      <c r="E299" s="122" t="s">
        <v>7419</v>
      </c>
      <c r="F299" s="122" t="s">
        <v>3722</v>
      </c>
      <c r="G299" s="120" t="s">
        <v>9662</v>
      </c>
      <c r="H299" s="113" t="s">
        <v>7339</v>
      </c>
    </row>
    <row r="300" spans="1:8" ht="21" customHeight="1">
      <c r="A300" s="121" t="s">
        <v>1570</v>
      </c>
      <c r="B300" s="117" t="s">
        <v>4107</v>
      </c>
      <c r="C300" s="120" t="s">
        <v>9731</v>
      </c>
      <c r="D300" s="120" t="s">
        <v>9787</v>
      </c>
      <c r="E300" s="122" t="s">
        <v>7419</v>
      </c>
      <c r="F300" s="122" t="s">
        <v>7284</v>
      </c>
      <c r="G300" s="120" t="s">
        <v>9662</v>
      </c>
      <c r="H300" s="113" t="s">
        <v>7339</v>
      </c>
    </row>
    <row r="301" spans="1:8" ht="21" customHeight="1">
      <c r="A301" s="117" t="s">
        <v>1558</v>
      </c>
      <c r="B301" s="117" t="s">
        <v>4095</v>
      </c>
      <c r="C301" s="120" t="s">
        <v>9731</v>
      </c>
      <c r="D301" s="120" t="s">
        <v>9780</v>
      </c>
      <c r="E301" s="119" t="s">
        <v>7419</v>
      </c>
      <c r="F301" s="119" t="s">
        <v>6959</v>
      </c>
      <c r="G301" s="120" t="s">
        <v>9736</v>
      </c>
      <c r="H301" s="113" t="s">
        <v>7339</v>
      </c>
    </row>
    <row r="302" spans="1:8" ht="21" customHeight="1">
      <c r="A302" s="117" t="s">
        <v>2039</v>
      </c>
      <c r="B302" s="117" t="s">
        <v>4574</v>
      </c>
      <c r="C302" s="120" t="s">
        <v>10809</v>
      </c>
      <c r="D302" s="120" t="s">
        <v>10810</v>
      </c>
      <c r="E302" s="119" t="s">
        <v>7419</v>
      </c>
      <c r="F302" s="119" t="s">
        <v>3590</v>
      </c>
      <c r="G302" s="120" t="s">
        <v>9646</v>
      </c>
      <c r="H302" s="113" t="s">
        <v>7339</v>
      </c>
    </row>
    <row r="303" spans="1:8" ht="21" customHeight="1">
      <c r="A303" s="117" t="s">
        <v>1559</v>
      </c>
      <c r="B303" s="117" t="s">
        <v>4096</v>
      </c>
      <c r="C303" s="120" t="s">
        <v>9731</v>
      </c>
      <c r="D303" s="120" t="s">
        <v>10721</v>
      </c>
      <c r="E303" s="122" t="s">
        <v>7419</v>
      </c>
      <c r="F303" s="122" t="s">
        <v>3626</v>
      </c>
      <c r="G303" s="120" t="s">
        <v>9646</v>
      </c>
      <c r="H303" s="113" t="s">
        <v>7339</v>
      </c>
    </row>
    <row r="304" spans="1:8" ht="21" customHeight="1">
      <c r="A304" s="117" t="s">
        <v>1557</v>
      </c>
      <c r="B304" s="117" t="s">
        <v>4094</v>
      </c>
      <c r="C304" s="120" t="s">
        <v>9731</v>
      </c>
      <c r="D304" s="120" t="s">
        <v>5915</v>
      </c>
      <c r="E304" s="122" t="s">
        <v>7419</v>
      </c>
      <c r="F304" s="122" t="s">
        <v>3691</v>
      </c>
      <c r="G304" s="120" t="s">
        <v>9779</v>
      </c>
      <c r="H304" s="113" t="s">
        <v>7339</v>
      </c>
    </row>
    <row r="305" spans="1:8" ht="21" customHeight="1">
      <c r="A305" s="117" t="s">
        <v>1473</v>
      </c>
      <c r="B305" s="117" t="s">
        <v>4010</v>
      </c>
      <c r="C305" s="120" t="s">
        <v>9731</v>
      </c>
      <c r="D305" s="120" t="s">
        <v>11031</v>
      </c>
      <c r="E305" s="122" t="s">
        <v>7419</v>
      </c>
      <c r="F305" s="122" t="s">
        <v>3611</v>
      </c>
      <c r="G305" s="120" t="s">
        <v>9646</v>
      </c>
      <c r="H305" s="113" t="s">
        <v>7339</v>
      </c>
    </row>
    <row r="306" spans="1:8" ht="21" customHeight="1">
      <c r="A306" s="117" t="s">
        <v>1474</v>
      </c>
      <c r="B306" s="117" t="s">
        <v>4011</v>
      </c>
      <c r="C306" s="120" t="s">
        <v>9731</v>
      </c>
      <c r="D306" s="120" t="s">
        <v>5891</v>
      </c>
      <c r="E306" s="119" t="s">
        <v>7419</v>
      </c>
      <c r="F306" s="119" t="s">
        <v>3596</v>
      </c>
      <c r="G306" s="120" t="s">
        <v>980</v>
      </c>
      <c r="H306" s="113" t="s">
        <v>7339</v>
      </c>
    </row>
    <row r="307" spans="1:8" ht="21" customHeight="1">
      <c r="A307" s="117" t="s">
        <v>1563</v>
      </c>
      <c r="B307" s="117" t="s">
        <v>4100</v>
      </c>
      <c r="C307" s="120" t="s">
        <v>9731</v>
      </c>
      <c r="D307" s="120" t="s">
        <v>5917</v>
      </c>
      <c r="E307" s="122" t="s">
        <v>7419</v>
      </c>
      <c r="F307" s="122" t="s">
        <v>3635</v>
      </c>
      <c r="G307" s="120" t="s">
        <v>9658</v>
      </c>
      <c r="H307" s="113" t="s">
        <v>7339</v>
      </c>
    </row>
    <row r="308" spans="1:8" ht="21" customHeight="1">
      <c r="A308" s="117" t="s">
        <v>1564</v>
      </c>
      <c r="B308" s="117" t="s">
        <v>4101</v>
      </c>
      <c r="C308" s="120" t="s">
        <v>9731</v>
      </c>
      <c r="D308" s="120" t="s">
        <v>9783</v>
      </c>
      <c r="E308" s="119" t="s">
        <v>7419</v>
      </c>
      <c r="F308" s="119" t="s">
        <v>3635</v>
      </c>
      <c r="G308" s="120" t="s">
        <v>6429</v>
      </c>
      <c r="H308" s="113" t="s">
        <v>7339</v>
      </c>
    </row>
    <row r="309" spans="1:8" ht="21" customHeight="1">
      <c r="A309" s="117" t="s">
        <v>1556</v>
      </c>
      <c r="B309" s="117" t="s">
        <v>4093</v>
      </c>
      <c r="C309" s="120" t="s">
        <v>9731</v>
      </c>
      <c r="D309" s="120" t="s">
        <v>11032</v>
      </c>
      <c r="E309" s="122" t="s">
        <v>7419</v>
      </c>
      <c r="F309" s="122" t="s">
        <v>11033</v>
      </c>
      <c r="G309" s="120" t="s">
        <v>9646</v>
      </c>
      <c r="H309" s="113" t="s">
        <v>7339</v>
      </c>
    </row>
    <row r="310" spans="1:8" ht="21" customHeight="1">
      <c r="A310" s="117" t="s">
        <v>1561</v>
      </c>
      <c r="B310" s="117" t="s">
        <v>4098</v>
      </c>
      <c r="C310" s="118" t="s">
        <v>9731</v>
      </c>
      <c r="D310" s="118" t="s">
        <v>9782</v>
      </c>
      <c r="E310" s="119" t="s">
        <v>7419</v>
      </c>
      <c r="F310" s="119" t="s">
        <v>6406</v>
      </c>
      <c r="G310" s="118" t="s">
        <v>9659</v>
      </c>
      <c r="H310" s="113" t="s">
        <v>7339</v>
      </c>
    </row>
    <row r="311" spans="1:8" ht="21" customHeight="1">
      <c r="A311" s="117" t="s">
        <v>1587</v>
      </c>
      <c r="B311" s="117" t="s">
        <v>4124</v>
      </c>
      <c r="C311" s="120" t="s">
        <v>9731</v>
      </c>
      <c r="D311" s="120" t="s">
        <v>9795</v>
      </c>
      <c r="E311" s="119" t="s">
        <v>7419</v>
      </c>
      <c r="F311" s="119" t="s">
        <v>3788</v>
      </c>
      <c r="G311" s="120" t="s">
        <v>9659</v>
      </c>
      <c r="H311" s="113" t="s">
        <v>7339</v>
      </c>
    </row>
    <row r="312" spans="1:8" ht="21" customHeight="1">
      <c r="A312" s="117" t="s">
        <v>1782</v>
      </c>
      <c r="B312" s="117" t="s">
        <v>4319</v>
      </c>
      <c r="C312" s="120" t="s">
        <v>9731</v>
      </c>
      <c r="D312" s="120" t="s">
        <v>9912</v>
      </c>
      <c r="E312" s="122" t="s">
        <v>7419</v>
      </c>
      <c r="F312" s="122" t="s">
        <v>3612</v>
      </c>
      <c r="G312" s="120" t="s">
        <v>264</v>
      </c>
      <c r="H312" s="113" t="s">
        <v>7339</v>
      </c>
    </row>
    <row r="313" spans="1:8" ht="21" customHeight="1">
      <c r="A313" s="117" t="s">
        <v>1560</v>
      </c>
      <c r="B313" s="117" t="s">
        <v>4097</v>
      </c>
      <c r="C313" s="120" t="s">
        <v>9731</v>
      </c>
      <c r="D313" s="120" t="s">
        <v>9781</v>
      </c>
      <c r="E313" s="122" t="s">
        <v>7419</v>
      </c>
      <c r="F313" s="122" t="s">
        <v>3707</v>
      </c>
      <c r="G313" s="120" t="s">
        <v>264</v>
      </c>
      <c r="H313" s="113" t="s">
        <v>7339</v>
      </c>
    </row>
    <row r="314" spans="1:8" ht="21" customHeight="1">
      <c r="A314" s="117" t="s">
        <v>1572</v>
      </c>
      <c r="B314" s="117" t="s">
        <v>4109</v>
      </c>
      <c r="C314" s="118" t="s">
        <v>9731</v>
      </c>
      <c r="D314" s="118" t="s">
        <v>9789</v>
      </c>
      <c r="E314" s="119" t="s">
        <v>7419</v>
      </c>
      <c r="F314" s="119" t="s">
        <v>3707</v>
      </c>
      <c r="G314" s="118" t="s">
        <v>6429</v>
      </c>
      <c r="H314" s="113" t="s">
        <v>7339</v>
      </c>
    </row>
    <row r="315" spans="1:8" ht="21" customHeight="1">
      <c r="A315" s="117" t="s">
        <v>2162</v>
      </c>
      <c r="B315" s="117" t="s">
        <v>4701</v>
      </c>
      <c r="C315" s="120" t="s">
        <v>9731</v>
      </c>
      <c r="D315" s="120" t="s">
        <v>10143</v>
      </c>
      <c r="E315" s="119" t="s">
        <v>7419</v>
      </c>
      <c r="F315" s="119" t="s">
        <v>6376</v>
      </c>
      <c r="G315" s="120" t="s">
        <v>10144</v>
      </c>
      <c r="H315" s="113" t="s">
        <v>967</v>
      </c>
    </row>
    <row r="316" spans="1:8" ht="21" customHeight="1">
      <c r="A316" s="117" t="s">
        <v>1555</v>
      </c>
      <c r="B316" s="117" t="s">
        <v>4092</v>
      </c>
      <c r="C316" s="120" t="s">
        <v>9731</v>
      </c>
      <c r="D316" s="120" t="s">
        <v>9778</v>
      </c>
      <c r="E316" s="119" t="s">
        <v>7419</v>
      </c>
      <c r="F316" s="119" t="s">
        <v>3591</v>
      </c>
      <c r="G316" s="120" t="s">
        <v>335</v>
      </c>
      <c r="H316" s="113" t="s">
        <v>967</v>
      </c>
    </row>
    <row r="317" spans="1:8" ht="21" customHeight="1">
      <c r="A317" s="117" t="s">
        <v>1568</v>
      </c>
      <c r="B317" s="117" t="s">
        <v>4105</v>
      </c>
      <c r="C317" s="120" t="s">
        <v>9731</v>
      </c>
      <c r="D317" s="120" t="s">
        <v>5918</v>
      </c>
      <c r="E317" s="119" t="s">
        <v>7419</v>
      </c>
      <c r="F317" s="119" t="s">
        <v>3721</v>
      </c>
      <c r="G317" s="120" t="s">
        <v>923</v>
      </c>
      <c r="H317" s="113" t="s">
        <v>967</v>
      </c>
    </row>
    <row r="318" spans="1:8" ht="21" customHeight="1">
      <c r="A318" s="117" t="s">
        <v>1409</v>
      </c>
      <c r="B318" s="117" t="s">
        <v>3946</v>
      </c>
      <c r="C318" s="120" t="s">
        <v>5774</v>
      </c>
      <c r="D318" s="120" t="s">
        <v>9682</v>
      </c>
      <c r="E318" s="119" t="s">
        <v>3321</v>
      </c>
      <c r="F318" s="119" t="s">
        <v>6514</v>
      </c>
      <c r="G318" s="120" t="s">
        <v>9683</v>
      </c>
      <c r="H318" s="113" t="s">
        <v>967</v>
      </c>
    </row>
    <row r="319" spans="1:8" ht="21" customHeight="1">
      <c r="A319" s="117" t="s">
        <v>2161</v>
      </c>
      <c r="B319" s="117" t="s">
        <v>4700</v>
      </c>
      <c r="C319" s="120" t="s">
        <v>5774</v>
      </c>
      <c r="D319" s="120" t="s">
        <v>6212</v>
      </c>
      <c r="E319" s="119" t="s">
        <v>7441</v>
      </c>
      <c r="F319" s="119"/>
      <c r="G319" s="120" t="s">
        <v>1139</v>
      </c>
      <c r="H319" s="113" t="s">
        <v>967</v>
      </c>
    </row>
    <row r="320" spans="1:8" ht="21" customHeight="1">
      <c r="A320" s="117" t="s">
        <v>1684</v>
      </c>
      <c r="B320" s="117" t="s">
        <v>4221</v>
      </c>
      <c r="C320" s="118" t="s">
        <v>997</v>
      </c>
      <c r="D320" s="118" t="s">
        <v>10748</v>
      </c>
      <c r="E320" s="119" t="s">
        <v>1249</v>
      </c>
      <c r="F320" s="119" t="s">
        <v>10749</v>
      </c>
      <c r="G320" s="118" t="s">
        <v>6429</v>
      </c>
      <c r="H320" s="113" t="s">
        <v>967</v>
      </c>
    </row>
    <row r="321" spans="1:8" ht="21" customHeight="1">
      <c r="A321" s="117" t="s">
        <v>2176</v>
      </c>
      <c r="B321" s="117" t="s">
        <v>4715</v>
      </c>
      <c r="C321" s="120" t="s">
        <v>997</v>
      </c>
      <c r="D321" s="120" t="s">
        <v>10837</v>
      </c>
      <c r="E321" s="119" t="s">
        <v>1249</v>
      </c>
      <c r="F321" s="119" t="s">
        <v>3738</v>
      </c>
      <c r="G321" s="120" t="s">
        <v>6429</v>
      </c>
      <c r="H321" s="113" t="s">
        <v>967</v>
      </c>
    </row>
    <row r="322" spans="1:8" ht="21" customHeight="1">
      <c r="A322" s="117" t="s">
        <v>1752</v>
      </c>
      <c r="B322" s="117" t="s">
        <v>4289</v>
      </c>
      <c r="C322" s="120" t="s">
        <v>997</v>
      </c>
      <c r="D322" s="120" t="s">
        <v>10754</v>
      </c>
      <c r="E322" s="119" t="s">
        <v>1249</v>
      </c>
      <c r="F322" s="119" t="s">
        <v>3588</v>
      </c>
      <c r="G322" s="120" t="s">
        <v>335</v>
      </c>
      <c r="H322" s="113" t="s">
        <v>967</v>
      </c>
    </row>
    <row r="323" spans="1:8" ht="21" customHeight="1">
      <c r="A323" s="117" t="s">
        <v>1672</v>
      </c>
      <c r="B323" s="117" t="s">
        <v>4210</v>
      </c>
      <c r="C323" s="118" t="s">
        <v>997</v>
      </c>
      <c r="D323" s="118" t="s">
        <v>10898</v>
      </c>
      <c r="E323" s="119" t="s">
        <v>1249</v>
      </c>
      <c r="F323" s="119" t="s">
        <v>3614</v>
      </c>
      <c r="G323" s="118" t="s">
        <v>6429</v>
      </c>
      <c r="H323" s="113" t="s">
        <v>967</v>
      </c>
    </row>
    <row r="324" spans="1:8" ht="21" customHeight="1">
      <c r="A324" s="117" t="s">
        <v>1898</v>
      </c>
      <c r="B324" s="117" t="s">
        <v>4435</v>
      </c>
      <c r="C324" s="120" t="s">
        <v>997</v>
      </c>
      <c r="D324" s="120" t="s">
        <v>11034</v>
      </c>
      <c r="E324" s="119" t="s">
        <v>1249</v>
      </c>
      <c r="F324" s="119" t="s">
        <v>8601</v>
      </c>
      <c r="G324" s="120" t="s">
        <v>9646</v>
      </c>
      <c r="H324" s="113" t="s">
        <v>967</v>
      </c>
    </row>
    <row r="325" spans="1:8" ht="21" customHeight="1">
      <c r="A325" s="117" t="s">
        <v>1690</v>
      </c>
      <c r="B325" s="117" t="s">
        <v>4227</v>
      </c>
      <c r="C325" s="118" t="s">
        <v>997</v>
      </c>
      <c r="D325" s="118" t="s">
        <v>5961</v>
      </c>
      <c r="E325" s="119" t="s">
        <v>1249</v>
      </c>
      <c r="F325" s="119" t="s">
        <v>3726</v>
      </c>
      <c r="G325" s="118" t="s">
        <v>334</v>
      </c>
      <c r="H325" s="113" t="s">
        <v>1241</v>
      </c>
    </row>
    <row r="326" spans="1:8" ht="21" customHeight="1">
      <c r="A326" s="117" t="s">
        <v>1689</v>
      </c>
      <c r="B326" s="117" t="s">
        <v>4226</v>
      </c>
      <c r="C326" s="118" t="s">
        <v>997</v>
      </c>
      <c r="D326" s="118" t="s">
        <v>5960</v>
      </c>
      <c r="E326" s="119" t="s">
        <v>1249</v>
      </c>
      <c r="F326" s="119" t="s">
        <v>3702</v>
      </c>
      <c r="G326" s="118" t="s">
        <v>6440</v>
      </c>
      <c r="H326" s="113" t="s">
        <v>967</v>
      </c>
    </row>
    <row r="327" spans="1:8" ht="21" customHeight="1">
      <c r="A327" s="117" t="s">
        <v>2195</v>
      </c>
      <c r="B327" s="117" t="s">
        <v>4734</v>
      </c>
      <c r="C327" s="120" t="s">
        <v>997</v>
      </c>
      <c r="D327" s="120" t="s">
        <v>6097</v>
      </c>
      <c r="E327" s="119" t="s">
        <v>1249</v>
      </c>
      <c r="F327" s="119" t="s">
        <v>3728</v>
      </c>
      <c r="G327" s="120" t="s">
        <v>2216</v>
      </c>
      <c r="H327" s="113" t="s">
        <v>967</v>
      </c>
    </row>
    <row r="328" spans="1:8" ht="21" customHeight="1">
      <c r="A328" s="117" t="s">
        <v>1352</v>
      </c>
      <c r="B328" s="117" t="s">
        <v>3888</v>
      </c>
      <c r="C328" s="118" t="s">
        <v>997</v>
      </c>
      <c r="D328" s="118" t="s">
        <v>10663</v>
      </c>
      <c r="E328" s="119" t="s">
        <v>1249</v>
      </c>
      <c r="F328" s="119" t="s">
        <v>10664</v>
      </c>
      <c r="G328" s="118" t="s">
        <v>6429</v>
      </c>
      <c r="H328" s="113" t="s">
        <v>1241</v>
      </c>
    </row>
    <row r="329" spans="1:8" ht="21" customHeight="1">
      <c r="A329" s="117" t="s">
        <v>1675</v>
      </c>
      <c r="B329" s="117" t="s">
        <v>4213</v>
      </c>
      <c r="C329" s="120" t="s">
        <v>997</v>
      </c>
      <c r="D329" s="120" t="s">
        <v>9835</v>
      </c>
      <c r="E329" s="119" t="s">
        <v>1249</v>
      </c>
      <c r="F329" s="119" t="s">
        <v>3712</v>
      </c>
      <c r="G329" s="120" t="s">
        <v>7570</v>
      </c>
      <c r="H329" s="113" t="s">
        <v>967</v>
      </c>
    </row>
    <row r="330" spans="1:8" ht="21" customHeight="1">
      <c r="A330" s="117" t="s">
        <v>1749</v>
      </c>
      <c r="B330" s="117" t="s">
        <v>4286</v>
      </c>
      <c r="C330" s="120" t="s">
        <v>997</v>
      </c>
      <c r="D330" s="120" t="s">
        <v>5984</v>
      </c>
      <c r="E330" s="119" t="s">
        <v>1249</v>
      </c>
      <c r="F330" s="119" t="s">
        <v>3727</v>
      </c>
      <c r="G330" s="120" t="s">
        <v>2214</v>
      </c>
      <c r="H330" s="113" t="s">
        <v>967</v>
      </c>
    </row>
    <row r="331" spans="1:8" ht="21" customHeight="1">
      <c r="A331" s="117" t="s">
        <v>1925</v>
      </c>
      <c r="B331" s="117" t="s">
        <v>4462</v>
      </c>
      <c r="C331" s="118" t="s">
        <v>997</v>
      </c>
      <c r="D331" s="118" t="s">
        <v>10019</v>
      </c>
      <c r="E331" s="119" t="s">
        <v>1249</v>
      </c>
      <c r="F331" s="119" t="s">
        <v>3690</v>
      </c>
      <c r="G331" s="118" t="s">
        <v>247</v>
      </c>
      <c r="H331" s="113" t="s">
        <v>967</v>
      </c>
    </row>
    <row r="332" spans="1:8" ht="21" customHeight="1">
      <c r="A332" s="117" t="s">
        <v>1681</v>
      </c>
      <c r="B332" s="117" t="s">
        <v>4218</v>
      </c>
      <c r="C332" s="118" t="s">
        <v>997</v>
      </c>
      <c r="D332" s="118" t="s">
        <v>5959</v>
      </c>
      <c r="E332" s="119" t="s">
        <v>1249</v>
      </c>
      <c r="F332" s="119" t="s">
        <v>3725</v>
      </c>
      <c r="G332" s="118" t="s">
        <v>6440</v>
      </c>
      <c r="H332" s="113" t="s">
        <v>967</v>
      </c>
    </row>
    <row r="333" spans="1:8" ht="21" customHeight="1">
      <c r="A333" s="117" t="s">
        <v>1822</v>
      </c>
      <c r="B333" s="117" t="s">
        <v>4359</v>
      </c>
      <c r="C333" s="120" t="s">
        <v>997</v>
      </c>
      <c r="D333" s="120" t="s">
        <v>10759</v>
      </c>
      <c r="E333" s="119" t="s">
        <v>1249</v>
      </c>
      <c r="F333" s="119" t="s">
        <v>3611</v>
      </c>
      <c r="G333" s="120" t="s">
        <v>6429</v>
      </c>
      <c r="H333" s="113" t="s">
        <v>967</v>
      </c>
    </row>
    <row r="334" spans="1:8" ht="21" customHeight="1">
      <c r="A334" s="117" t="s">
        <v>1885</v>
      </c>
      <c r="B334" s="117" t="s">
        <v>4422</v>
      </c>
      <c r="C334" s="118" t="s">
        <v>997</v>
      </c>
      <c r="D334" s="118" t="s">
        <v>9996</v>
      </c>
      <c r="E334" s="119" t="s">
        <v>1249</v>
      </c>
      <c r="F334" s="119" t="s">
        <v>3678</v>
      </c>
      <c r="G334" s="118" t="s">
        <v>264</v>
      </c>
      <c r="H334" s="113" t="s">
        <v>967</v>
      </c>
    </row>
    <row r="335" spans="1:8" ht="21" customHeight="1">
      <c r="A335" s="117" t="s">
        <v>1677</v>
      </c>
      <c r="B335" s="117" t="s">
        <v>4214</v>
      </c>
      <c r="C335" s="120" t="s">
        <v>997</v>
      </c>
      <c r="D335" s="120" t="s">
        <v>5957</v>
      </c>
      <c r="E335" s="119" t="s">
        <v>1249</v>
      </c>
      <c r="F335" s="119" t="s">
        <v>3656</v>
      </c>
      <c r="G335" s="120" t="s">
        <v>1160</v>
      </c>
      <c r="H335" s="113" t="s">
        <v>967</v>
      </c>
    </row>
    <row r="336" spans="1:8" ht="21" customHeight="1">
      <c r="A336" s="117" t="s">
        <v>1683</v>
      </c>
      <c r="B336" s="117" t="s">
        <v>4220</v>
      </c>
      <c r="C336" s="118" t="s">
        <v>997</v>
      </c>
      <c r="D336" s="118" t="s">
        <v>9841</v>
      </c>
      <c r="E336" s="119" t="s">
        <v>1249</v>
      </c>
      <c r="F336" s="119" t="s">
        <v>3619</v>
      </c>
      <c r="G336" s="118" t="s">
        <v>6429</v>
      </c>
      <c r="H336" s="113" t="s">
        <v>967</v>
      </c>
    </row>
    <row r="337" spans="1:8" ht="21" customHeight="1">
      <c r="A337" s="117" t="s">
        <v>1883</v>
      </c>
      <c r="B337" s="117" t="s">
        <v>4420</v>
      </c>
      <c r="C337" s="120" t="s">
        <v>997</v>
      </c>
      <c r="D337" s="120" t="s">
        <v>9993</v>
      </c>
      <c r="E337" s="119" t="s">
        <v>1249</v>
      </c>
      <c r="F337" s="119" t="s">
        <v>3713</v>
      </c>
      <c r="G337" s="120" t="s">
        <v>335</v>
      </c>
      <c r="H337" s="113" t="s">
        <v>967</v>
      </c>
    </row>
    <row r="338" spans="1:8" ht="21" customHeight="1">
      <c r="A338" s="117" t="s">
        <v>1880</v>
      </c>
      <c r="B338" s="117" t="s">
        <v>4417</v>
      </c>
      <c r="C338" s="120" t="s">
        <v>997</v>
      </c>
      <c r="D338" s="120" t="s">
        <v>9409</v>
      </c>
      <c r="E338" s="119" t="s">
        <v>1249</v>
      </c>
      <c r="F338" s="119" t="s">
        <v>3707</v>
      </c>
      <c r="G338" s="120" t="s">
        <v>7246</v>
      </c>
      <c r="H338" s="113" t="s">
        <v>967</v>
      </c>
    </row>
    <row r="339" spans="1:8" ht="21" customHeight="1">
      <c r="A339" s="117" t="s">
        <v>1680</v>
      </c>
      <c r="B339" s="117" t="s">
        <v>4217</v>
      </c>
      <c r="C339" s="120" t="s">
        <v>9838</v>
      </c>
      <c r="D339" s="120" t="s">
        <v>9839</v>
      </c>
      <c r="E339" s="119" t="s">
        <v>1249</v>
      </c>
      <c r="F339" s="119" t="s">
        <v>5744</v>
      </c>
      <c r="G339" s="120" t="s">
        <v>9646</v>
      </c>
      <c r="H339" s="113" t="s">
        <v>967</v>
      </c>
    </row>
    <row r="340" spans="1:8" ht="21" customHeight="1">
      <c r="A340" s="117" t="s">
        <v>1673</v>
      </c>
      <c r="B340" s="117" t="s">
        <v>4211</v>
      </c>
      <c r="C340" s="120" t="s">
        <v>997</v>
      </c>
      <c r="D340" s="120" t="s">
        <v>9834</v>
      </c>
      <c r="E340" s="122" t="s">
        <v>1249</v>
      </c>
      <c r="F340" s="122" t="s">
        <v>8573</v>
      </c>
      <c r="G340" s="120" t="s">
        <v>6429</v>
      </c>
      <c r="H340" s="113" t="s">
        <v>7230</v>
      </c>
    </row>
    <row r="341" spans="1:8" ht="21" customHeight="1">
      <c r="A341" s="117" t="s">
        <v>1343</v>
      </c>
      <c r="B341" s="117" t="s">
        <v>3879</v>
      </c>
      <c r="C341" s="120" t="s">
        <v>997</v>
      </c>
      <c r="D341" s="120" t="s">
        <v>5849</v>
      </c>
      <c r="E341" s="122" t="s">
        <v>1249</v>
      </c>
      <c r="F341" s="122" t="s">
        <v>3655</v>
      </c>
      <c r="G341" s="120" t="s">
        <v>6440</v>
      </c>
      <c r="H341" s="113" t="s">
        <v>7230</v>
      </c>
    </row>
    <row r="342" spans="1:8" ht="21" customHeight="1">
      <c r="A342" s="117" t="s">
        <v>1909</v>
      </c>
      <c r="B342" s="117" t="s">
        <v>4446</v>
      </c>
      <c r="C342" s="120" t="s">
        <v>997</v>
      </c>
      <c r="D342" s="120" t="s">
        <v>10778</v>
      </c>
      <c r="E342" s="119" t="s">
        <v>1249</v>
      </c>
      <c r="F342" s="119" t="s">
        <v>3623</v>
      </c>
      <c r="G342" s="120" t="s">
        <v>9646</v>
      </c>
      <c r="H342" s="113" t="s">
        <v>7230</v>
      </c>
    </row>
    <row r="343" spans="1:8" ht="21" customHeight="1">
      <c r="A343" s="117" t="s">
        <v>1767</v>
      </c>
      <c r="B343" s="117" t="s">
        <v>4304</v>
      </c>
      <c r="C343" s="120" t="s">
        <v>997</v>
      </c>
      <c r="D343" s="120" t="s">
        <v>9899</v>
      </c>
      <c r="E343" s="122" t="s">
        <v>1249</v>
      </c>
      <c r="F343" s="122" t="s">
        <v>6966</v>
      </c>
      <c r="G343" s="120" t="s">
        <v>9660</v>
      </c>
      <c r="H343" s="113" t="s">
        <v>9044</v>
      </c>
    </row>
    <row r="344" spans="1:8" ht="21" customHeight="1">
      <c r="A344" s="117" t="s">
        <v>1671</v>
      </c>
      <c r="B344" s="117" t="s">
        <v>4209</v>
      </c>
      <c r="C344" s="118" t="s">
        <v>997</v>
      </c>
      <c r="D344" s="118" t="s">
        <v>5956</v>
      </c>
      <c r="E344" s="119" t="s">
        <v>1249</v>
      </c>
      <c r="F344" s="119"/>
      <c r="G344" s="118" t="s">
        <v>9833</v>
      </c>
      <c r="H344" s="113" t="s">
        <v>7230</v>
      </c>
    </row>
    <row r="345" spans="1:8" ht="21" customHeight="1">
      <c r="A345" s="117" t="s">
        <v>1476</v>
      </c>
      <c r="B345" s="117" t="s">
        <v>4013</v>
      </c>
      <c r="C345" s="118" t="s">
        <v>9724</v>
      </c>
      <c r="D345" s="118" t="s">
        <v>5892</v>
      </c>
      <c r="E345" s="119" t="s">
        <v>7418</v>
      </c>
      <c r="F345" s="119" t="s">
        <v>5730</v>
      </c>
      <c r="G345" s="118" t="s">
        <v>1160</v>
      </c>
      <c r="H345" s="113" t="s">
        <v>7230</v>
      </c>
    </row>
    <row r="346" spans="1:8" ht="21" customHeight="1">
      <c r="A346" s="117" t="s">
        <v>1465</v>
      </c>
      <c r="B346" s="117" t="s">
        <v>4002</v>
      </c>
      <c r="C346" s="118" t="s">
        <v>9724</v>
      </c>
      <c r="D346" s="118" t="s">
        <v>5890</v>
      </c>
      <c r="E346" s="119" t="s">
        <v>7418</v>
      </c>
      <c r="F346" s="119" t="s">
        <v>3730</v>
      </c>
      <c r="G346" s="120" t="s">
        <v>9725</v>
      </c>
      <c r="H346" s="113" t="s">
        <v>7230</v>
      </c>
    </row>
    <row r="347" spans="1:8" ht="21" customHeight="1">
      <c r="A347" s="117" t="s">
        <v>1958</v>
      </c>
      <c r="B347" s="117" t="s">
        <v>4495</v>
      </c>
      <c r="C347" s="118" t="s">
        <v>9724</v>
      </c>
      <c r="D347" s="118" t="s">
        <v>10046</v>
      </c>
      <c r="E347" s="119" t="s">
        <v>7418</v>
      </c>
      <c r="F347" s="119" t="s">
        <v>7436</v>
      </c>
      <c r="G347" s="118" t="s">
        <v>6429</v>
      </c>
      <c r="H347" s="113" t="s">
        <v>7230</v>
      </c>
    </row>
    <row r="348" spans="1:8" ht="21" customHeight="1">
      <c r="A348" s="117" t="s">
        <v>1467</v>
      </c>
      <c r="B348" s="117" t="s">
        <v>4004</v>
      </c>
      <c r="C348" s="120" t="s">
        <v>9724</v>
      </c>
      <c r="D348" s="120" t="s">
        <v>9727</v>
      </c>
      <c r="E348" s="122" t="s">
        <v>7418</v>
      </c>
      <c r="F348" s="122" t="s">
        <v>9537</v>
      </c>
      <c r="G348" s="120" t="s">
        <v>6429</v>
      </c>
      <c r="H348" s="113" t="s">
        <v>7230</v>
      </c>
    </row>
    <row r="349" spans="1:8" ht="21" customHeight="1">
      <c r="A349" s="117" t="s">
        <v>2168</v>
      </c>
      <c r="B349" s="117" t="s">
        <v>4707</v>
      </c>
      <c r="C349" s="120" t="s">
        <v>9724</v>
      </c>
      <c r="D349" s="120" t="s">
        <v>6090</v>
      </c>
      <c r="E349" s="122" t="s">
        <v>7418</v>
      </c>
      <c r="F349" s="122" t="s">
        <v>3732</v>
      </c>
      <c r="G349" s="120" t="s">
        <v>336</v>
      </c>
      <c r="H349" s="113" t="s">
        <v>7230</v>
      </c>
    </row>
    <row r="350" spans="1:8" ht="21" customHeight="1">
      <c r="A350" s="117" t="s">
        <v>6258</v>
      </c>
      <c r="B350" s="117" t="s">
        <v>6321</v>
      </c>
      <c r="C350" s="118" t="s">
        <v>9724</v>
      </c>
      <c r="D350" s="118" t="s">
        <v>10202</v>
      </c>
      <c r="E350" s="119" t="s">
        <v>7418</v>
      </c>
      <c r="F350" s="119" t="s">
        <v>6407</v>
      </c>
      <c r="G350" s="118" t="s">
        <v>10203</v>
      </c>
      <c r="H350" s="113" t="s">
        <v>7230</v>
      </c>
    </row>
    <row r="351" spans="1:8" ht="21" customHeight="1">
      <c r="A351" s="117" t="s">
        <v>1877</v>
      </c>
      <c r="B351" s="117" t="s">
        <v>4414</v>
      </c>
      <c r="C351" s="120" t="s">
        <v>9724</v>
      </c>
      <c r="D351" s="120" t="s">
        <v>3395</v>
      </c>
      <c r="E351" s="119" t="s">
        <v>7418</v>
      </c>
      <c r="F351" s="119" t="s">
        <v>3731</v>
      </c>
      <c r="G351" s="120" t="s">
        <v>9658</v>
      </c>
      <c r="H351" s="113" t="s">
        <v>7230</v>
      </c>
    </row>
    <row r="352" spans="1:8" ht="21" customHeight="1">
      <c r="A352" s="117" t="s">
        <v>1472</v>
      </c>
      <c r="B352" s="117" t="s">
        <v>4009</v>
      </c>
      <c r="C352" s="120" t="s">
        <v>9724</v>
      </c>
      <c r="D352" s="120" t="s">
        <v>9730</v>
      </c>
      <c r="E352" s="119" t="s">
        <v>7418</v>
      </c>
      <c r="F352" s="119" t="s">
        <v>3630</v>
      </c>
      <c r="G352" s="120" t="s">
        <v>336</v>
      </c>
      <c r="H352" s="113" t="s">
        <v>7230</v>
      </c>
    </row>
    <row r="353" spans="1:8" ht="21" customHeight="1">
      <c r="A353" s="117" t="s">
        <v>1464</v>
      </c>
      <c r="B353" s="117" t="s">
        <v>4001</v>
      </c>
      <c r="C353" s="120" t="s">
        <v>9724</v>
      </c>
      <c r="D353" s="120" t="s">
        <v>5889</v>
      </c>
      <c r="E353" s="119" t="s">
        <v>7418</v>
      </c>
      <c r="F353" s="119" t="s">
        <v>3729</v>
      </c>
      <c r="G353" s="120" t="s">
        <v>9725</v>
      </c>
      <c r="H353" s="113" t="s">
        <v>7230</v>
      </c>
    </row>
    <row r="354" spans="1:8" ht="21" customHeight="1">
      <c r="A354" s="117" t="s">
        <v>2083</v>
      </c>
      <c r="B354" s="117" t="s">
        <v>4620</v>
      </c>
      <c r="C354" s="118" t="s">
        <v>9724</v>
      </c>
      <c r="D354" s="118" t="s">
        <v>10106</v>
      </c>
      <c r="E354" s="119" t="s">
        <v>7418</v>
      </c>
      <c r="F354" s="119" t="s">
        <v>3665</v>
      </c>
      <c r="G354" s="118" t="s">
        <v>9646</v>
      </c>
      <c r="H354" s="113" t="s">
        <v>7230</v>
      </c>
    </row>
    <row r="355" spans="1:8" ht="21" customHeight="1">
      <c r="A355" s="117" t="s">
        <v>2154</v>
      </c>
      <c r="B355" s="117" t="s">
        <v>4693</v>
      </c>
      <c r="C355" s="120" t="s">
        <v>9724</v>
      </c>
      <c r="D355" s="120" t="s">
        <v>10833</v>
      </c>
      <c r="E355" s="119" t="s">
        <v>7418</v>
      </c>
      <c r="F355" s="119" t="s">
        <v>3713</v>
      </c>
      <c r="G355" s="120" t="s">
        <v>6429</v>
      </c>
      <c r="H355" s="113" t="s">
        <v>7230</v>
      </c>
    </row>
    <row r="356" spans="1:8" ht="21" customHeight="1">
      <c r="A356" s="117" t="s">
        <v>1469</v>
      </c>
      <c r="B356" s="117" t="s">
        <v>4006</v>
      </c>
      <c r="C356" s="120" t="s">
        <v>9728</v>
      </c>
      <c r="D356" s="120" t="s">
        <v>9729</v>
      </c>
      <c r="E356" s="119" t="s">
        <v>7418</v>
      </c>
      <c r="F356" s="119" t="s">
        <v>3672</v>
      </c>
      <c r="G356" s="120" t="s">
        <v>247</v>
      </c>
      <c r="H356" s="113" t="s">
        <v>7230</v>
      </c>
    </row>
    <row r="357" spans="1:8" ht="21" customHeight="1">
      <c r="A357" s="117" t="s">
        <v>1477</v>
      </c>
      <c r="B357" s="117" t="s">
        <v>4014</v>
      </c>
      <c r="C357" s="118" t="s">
        <v>9724</v>
      </c>
      <c r="D357" s="118" t="s">
        <v>9733</v>
      </c>
      <c r="E357" s="119" t="s">
        <v>7418</v>
      </c>
      <c r="F357" s="119" t="s">
        <v>3707</v>
      </c>
      <c r="G357" s="118" t="s">
        <v>264</v>
      </c>
      <c r="H357" s="113" t="s">
        <v>7230</v>
      </c>
    </row>
    <row r="358" spans="1:8" ht="21" customHeight="1">
      <c r="A358" s="117" t="s">
        <v>1470</v>
      </c>
      <c r="B358" s="117" t="s">
        <v>4007</v>
      </c>
      <c r="C358" s="118" t="s">
        <v>9728</v>
      </c>
      <c r="D358" s="118" t="s">
        <v>10691</v>
      </c>
      <c r="E358" s="119" t="s">
        <v>7418</v>
      </c>
      <c r="F358" s="119" t="s">
        <v>3646</v>
      </c>
      <c r="G358" s="118" t="s">
        <v>247</v>
      </c>
      <c r="H358" s="113" t="s">
        <v>968</v>
      </c>
    </row>
    <row r="359" spans="1:8" ht="21" customHeight="1">
      <c r="A359" s="117" t="s">
        <v>1700</v>
      </c>
      <c r="B359" s="117" t="s">
        <v>4237</v>
      </c>
      <c r="C359" s="120" t="s">
        <v>9724</v>
      </c>
      <c r="D359" s="120" t="s">
        <v>10753</v>
      </c>
      <c r="E359" s="122" t="s">
        <v>7418</v>
      </c>
      <c r="F359" s="122" t="s">
        <v>3646</v>
      </c>
      <c r="G359" s="120" t="s">
        <v>9646</v>
      </c>
      <c r="H359" s="113" t="s">
        <v>968</v>
      </c>
    </row>
    <row r="360" spans="1:8" ht="21" customHeight="1">
      <c r="A360" s="117" t="s">
        <v>1466</v>
      </c>
      <c r="B360" s="117" t="s">
        <v>4003</v>
      </c>
      <c r="C360" s="118" t="s">
        <v>9724</v>
      </c>
      <c r="D360" s="118" t="s">
        <v>9726</v>
      </c>
      <c r="E360" s="119" t="s">
        <v>7418</v>
      </c>
      <c r="F360" s="119" t="s">
        <v>3657</v>
      </c>
      <c r="G360" s="118" t="s">
        <v>264</v>
      </c>
      <c r="H360" s="113" t="s">
        <v>968</v>
      </c>
    </row>
    <row r="361" spans="1:8" ht="21" customHeight="1">
      <c r="A361" s="117" t="s">
        <v>1463</v>
      </c>
      <c r="B361" s="117" t="s">
        <v>4000</v>
      </c>
      <c r="C361" s="118" t="s">
        <v>9724</v>
      </c>
      <c r="D361" s="118" t="s">
        <v>5888</v>
      </c>
      <c r="E361" s="119" t="s">
        <v>7418</v>
      </c>
      <c r="F361" s="119" t="s">
        <v>3623</v>
      </c>
      <c r="G361" s="118" t="s">
        <v>1159</v>
      </c>
      <c r="H361" s="113" t="s">
        <v>968</v>
      </c>
    </row>
    <row r="362" spans="1:8" ht="21" customHeight="1">
      <c r="A362" s="117" t="s">
        <v>1992</v>
      </c>
      <c r="B362" s="117" t="s">
        <v>4529</v>
      </c>
      <c r="C362" s="120" t="s">
        <v>9724</v>
      </c>
      <c r="D362" s="120" t="s">
        <v>10064</v>
      </c>
      <c r="E362" s="122" t="s">
        <v>7418</v>
      </c>
      <c r="F362" s="122" t="s">
        <v>3604</v>
      </c>
      <c r="G362" s="120" t="s">
        <v>9646</v>
      </c>
      <c r="H362" s="113" t="s">
        <v>968</v>
      </c>
    </row>
    <row r="363" spans="1:8" ht="21" customHeight="1">
      <c r="A363" s="117" t="s">
        <v>1780</v>
      </c>
      <c r="B363" s="117" t="s">
        <v>4317</v>
      </c>
      <c r="C363" s="118" t="s">
        <v>5786</v>
      </c>
      <c r="D363" s="118" t="s">
        <v>9911</v>
      </c>
      <c r="E363" s="119" t="s">
        <v>3359</v>
      </c>
      <c r="F363" s="119" t="s">
        <v>3593</v>
      </c>
      <c r="G363" s="118" t="s">
        <v>6339</v>
      </c>
      <c r="H363" s="113" t="s">
        <v>968</v>
      </c>
    </row>
    <row r="364" spans="1:8" ht="21" customHeight="1">
      <c r="A364" s="117" t="s">
        <v>1781</v>
      </c>
      <c r="B364" s="117" t="s">
        <v>4318</v>
      </c>
      <c r="C364" s="120" t="s">
        <v>5786</v>
      </c>
      <c r="D364" s="120" t="s">
        <v>5993</v>
      </c>
      <c r="E364" s="122" t="s">
        <v>3359</v>
      </c>
      <c r="F364" s="122" t="s">
        <v>3602</v>
      </c>
      <c r="G364" s="120" t="s">
        <v>1110</v>
      </c>
      <c r="H364" s="113" t="s">
        <v>968</v>
      </c>
    </row>
    <row r="365" spans="1:8" ht="21" customHeight="1">
      <c r="A365" s="117" t="s">
        <v>1490</v>
      </c>
      <c r="B365" s="117" t="s">
        <v>4027</v>
      </c>
      <c r="C365" s="120" t="s">
        <v>998</v>
      </c>
      <c r="D365" s="120" t="s">
        <v>5896</v>
      </c>
      <c r="E365" s="122" t="s">
        <v>3329</v>
      </c>
      <c r="F365" s="122" t="s">
        <v>3599</v>
      </c>
      <c r="G365" s="120" t="s">
        <v>9742</v>
      </c>
      <c r="H365" s="113" t="s">
        <v>968</v>
      </c>
    </row>
    <row r="366" spans="1:8" ht="21" customHeight="1">
      <c r="A366" s="117" t="s">
        <v>1495</v>
      </c>
      <c r="B366" s="117" t="s">
        <v>4032</v>
      </c>
      <c r="C366" s="118" t="s">
        <v>9737</v>
      </c>
      <c r="D366" s="118" t="s">
        <v>10698</v>
      </c>
      <c r="E366" s="119" t="s">
        <v>3329</v>
      </c>
      <c r="F366" s="119" t="s">
        <v>3599</v>
      </c>
      <c r="G366" s="118" t="s">
        <v>6429</v>
      </c>
      <c r="H366" s="113" t="s">
        <v>968</v>
      </c>
    </row>
    <row r="367" spans="1:8" ht="21" customHeight="1">
      <c r="A367" s="117" t="s">
        <v>1496</v>
      </c>
      <c r="B367" s="117" t="s">
        <v>4033</v>
      </c>
      <c r="C367" s="120" t="s">
        <v>998</v>
      </c>
      <c r="D367" s="120" t="s">
        <v>10699</v>
      </c>
      <c r="E367" s="122" t="s">
        <v>3329</v>
      </c>
      <c r="F367" s="122" t="s">
        <v>3739</v>
      </c>
      <c r="G367" s="120" t="s">
        <v>9736</v>
      </c>
      <c r="H367" s="113" t="s">
        <v>968</v>
      </c>
    </row>
    <row r="368" spans="1:8" ht="21" customHeight="1">
      <c r="A368" s="117" t="s">
        <v>1967</v>
      </c>
      <c r="B368" s="117" t="s">
        <v>4504</v>
      </c>
      <c r="C368" s="120" t="s">
        <v>998</v>
      </c>
      <c r="D368" s="120" t="s">
        <v>6052</v>
      </c>
      <c r="E368" s="119" t="s">
        <v>3329</v>
      </c>
      <c r="F368" s="119" t="s">
        <v>3735</v>
      </c>
      <c r="G368" s="120" t="s">
        <v>1107</v>
      </c>
      <c r="H368" s="113" t="s">
        <v>968</v>
      </c>
    </row>
    <row r="369" spans="1:8" ht="21" customHeight="1">
      <c r="A369" s="117" t="s">
        <v>1483</v>
      </c>
      <c r="B369" s="117" t="s">
        <v>4020</v>
      </c>
      <c r="C369" s="120" t="s">
        <v>9737</v>
      </c>
      <c r="D369" s="120" t="s">
        <v>10697</v>
      </c>
      <c r="E369" s="122" t="s">
        <v>3329</v>
      </c>
      <c r="F369" s="122" t="s">
        <v>3749</v>
      </c>
      <c r="G369" s="120" t="s">
        <v>6429</v>
      </c>
      <c r="H369" s="113" t="s">
        <v>968</v>
      </c>
    </row>
    <row r="370" spans="1:8" ht="21" customHeight="1">
      <c r="A370" s="117" t="s">
        <v>1479</v>
      </c>
      <c r="B370" s="117" t="s">
        <v>4016</v>
      </c>
      <c r="C370" s="120" t="s">
        <v>9734</v>
      </c>
      <c r="D370" s="120" t="s">
        <v>10693</v>
      </c>
      <c r="E370" s="119" t="s">
        <v>3329</v>
      </c>
      <c r="F370" s="119" t="s">
        <v>10694</v>
      </c>
      <c r="G370" s="120" t="s">
        <v>10674</v>
      </c>
      <c r="H370" s="113" t="s">
        <v>968</v>
      </c>
    </row>
    <row r="371" spans="1:8" ht="21" customHeight="1">
      <c r="A371" s="117" t="s">
        <v>1972</v>
      </c>
      <c r="B371" s="117" t="s">
        <v>4509</v>
      </c>
      <c r="C371" s="120" t="s">
        <v>9734</v>
      </c>
      <c r="D371" s="120" t="s">
        <v>10051</v>
      </c>
      <c r="E371" s="119" t="s">
        <v>3329</v>
      </c>
      <c r="F371" s="119" t="s">
        <v>6519</v>
      </c>
      <c r="G371" s="120" t="s">
        <v>2216</v>
      </c>
      <c r="H371" s="113" t="s">
        <v>968</v>
      </c>
    </row>
    <row r="372" spans="1:8" ht="21" customHeight="1">
      <c r="A372" s="117" t="s">
        <v>1481</v>
      </c>
      <c r="B372" s="117" t="s">
        <v>4018</v>
      </c>
      <c r="C372" s="120" t="s">
        <v>998</v>
      </c>
      <c r="D372" s="120" t="s">
        <v>10695</v>
      </c>
      <c r="E372" s="119" t="s">
        <v>3329</v>
      </c>
      <c r="F372" s="119" t="s">
        <v>10696</v>
      </c>
      <c r="G372" s="120" t="s">
        <v>9736</v>
      </c>
      <c r="H372" s="113" t="s">
        <v>968</v>
      </c>
    </row>
    <row r="373" spans="1:8" ht="21" customHeight="1">
      <c r="A373" s="117" t="s">
        <v>1994</v>
      </c>
      <c r="B373" s="117" t="s">
        <v>4531</v>
      </c>
      <c r="C373" s="118" t="s">
        <v>998</v>
      </c>
      <c r="D373" s="118" t="s">
        <v>10065</v>
      </c>
      <c r="E373" s="119" t="s">
        <v>3329</v>
      </c>
      <c r="F373" s="119" t="s">
        <v>9432</v>
      </c>
      <c r="G373" s="118" t="s">
        <v>9679</v>
      </c>
      <c r="H373" s="113" t="s">
        <v>968</v>
      </c>
    </row>
    <row r="374" spans="1:8" ht="21" customHeight="1">
      <c r="A374" s="117" t="s">
        <v>1494</v>
      </c>
      <c r="B374" s="117" t="s">
        <v>4031</v>
      </c>
      <c r="C374" s="120" t="s">
        <v>998</v>
      </c>
      <c r="D374" s="120" t="s">
        <v>9746</v>
      </c>
      <c r="E374" s="119" t="s">
        <v>3329</v>
      </c>
      <c r="F374" s="119" t="s">
        <v>3690</v>
      </c>
      <c r="G374" s="120" t="s">
        <v>9662</v>
      </c>
      <c r="H374" s="113" t="s">
        <v>968</v>
      </c>
    </row>
    <row r="375" spans="1:8" ht="21" customHeight="1">
      <c r="A375" s="117" t="s">
        <v>1478</v>
      </c>
      <c r="B375" s="117" t="s">
        <v>4015</v>
      </c>
      <c r="C375" s="120" t="s">
        <v>9734</v>
      </c>
      <c r="D375" s="120" t="s">
        <v>9735</v>
      </c>
      <c r="E375" s="119" t="s">
        <v>3329</v>
      </c>
      <c r="F375" s="119" t="s">
        <v>3626</v>
      </c>
      <c r="G375" s="120" t="s">
        <v>10673</v>
      </c>
      <c r="H375" s="113" t="s">
        <v>968</v>
      </c>
    </row>
    <row r="376" spans="1:8" ht="21" customHeight="1">
      <c r="A376" s="117" t="s">
        <v>1966</v>
      </c>
      <c r="B376" s="117" t="s">
        <v>4503</v>
      </c>
      <c r="C376" s="120" t="s">
        <v>998</v>
      </c>
      <c r="D376" s="120" t="s">
        <v>11035</v>
      </c>
      <c r="E376" s="119" t="s">
        <v>3329</v>
      </c>
      <c r="F376" s="119" t="s">
        <v>11036</v>
      </c>
      <c r="G376" s="120" t="s">
        <v>9646</v>
      </c>
      <c r="H376" s="113" t="s">
        <v>968</v>
      </c>
    </row>
    <row r="377" spans="1:8" ht="21" customHeight="1">
      <c r="A377" s="117" t="s">
        <v>1997</v>
      </c>
      <c r="B377" s="117" t="s">
        <v>4534</v>
      </c>
      <c r="C377" s="120" t="s">
        <v>998</v>
      </c>
      <c r="D377" s="120" t="s">
        <v>10067</v>
      </c>
      <c r="E377" s="119" t="s">
        <v>3329</v>
      </c>
      <c r="F377" s="119" t="s">
        <v>6390</v>
      </c>
      <c r="G377" s="120" t="s">
        <v>9679</v>
      </c>
      <c r="H377" s="113" t="s">
        <v>968</v>
      </c>
    </row>
    <row r="378" spans="1:8" ht="21" customHeight="1">
      <c r="A378" s="117" t="s">
        <v>1499</v>
      </c>
      <c r="B378" s="117" t="s">
        <v>4036</v>
      </c>
      <c r="C378" s="120" t="s">
        <v>9734</v>
      </c>
      <c r="D378" s="120" t="s">
        <v>9748</v>
      </c>
      <c r="E378" s="119" t="s">
        <v>3329</v>
      </c>
      <c r="F378" s="119" t="s">
        <v>3611</v>
      </c>
      <c r="G378" s="120" t="s">
        <v>268</v>
      </c>
      <c r="H378" s="113" t="s">
        <v>968</v>
      </c>
    </row>
    <row r="379" spans="1:8" ht="21" customHeight="1">
      <c r="A379" s="117" t="s">
        <v>1487</v>
      </c>
      <c r="B379" s="117" t="s">
        <v>4024</v>
      </c>
      <c r="C379" s="120" t="s">
        <v>998</v>
      </c>
      <c r="D379" s="120" t="s">
        <v>9740</v>
      </c>
      <c r="E379" s="122" t="s">
        <v>3329</v>
      </c>
      <c r="F379" s="122" t="s">
        <v>7483</v>
      </c>
      <c r="G379" s="120" t="s">
        <v>264</v>
      </c>
      <c r="H379" s="113" t="s">
        <v>968</v>
      </c>
    </row>
    <row r="380" spans="1:8" ht="21" customHeight="1">
      <c r="A380" s="117" t="s">
        <v>1780</v>
      </c>
      <c r="B380" s="117" t="s">
        <v>4317</v>
      </c>
      <c r="C380" s="118" t="s">
        <v>998</v>
      </c>
      <c r="D380" s="118" t="s">
        <v>9911</v>
      </c>
      <c r="E380" s="119" t="s">
        <v>3329</v>
      </c>
      <c r="F380" s="119" t="s">
        <v>3593</v>
      </c>
      <c r="G380" s="118" t="s">
        <v>6339</v>
      </c>
      <c r="H380" s="113" t="s">
        <v>968</v>
      </c>
    </row>
    <row r="381" spans="1:8" ht="21" customHeight="1">
      <c r="A381" s="121" t="s">
        <v>1489</v>
      </c>
      <c r="B381" s="117" t="s">
        <v>4026</v>
      </c>
      <c r="C381" s="120" t="s">
        <v>998</v>
      </c>
      <c r="D381" s="120" t="s">
        <v>9741</v>
      </c>
      <c r="E381" s="119" t="s">
        <v>3329</v>
      </c>
      <c r="F381" s="119" t="s">
        <v>6958</v>
      </c>
      <c r="G381" s="120" t="s">
        <v>268</v>
      </c>
      <c r="H381" s="113" t="s">
        <v>968</v>
      </c>
    </row>
    <row r="382" spans="1:8" ht="21" customHeight="1">
      <c r="A382" s="117" t="s">
        <v>1970</v>
      </c>
      <c r="B382" s="117" t="s">
        <v>4507</v>
      </c>
      <c r="C382" s="118" t="s">
        <v>998</v>
      </c>
      <c r="D382" s="118" t="s">
        <v>10050</v>
      </c>
      <c r="E382" s="119" t="s">
        <v>3329</v>
      </c>
      <c r="F382" s="119" t="s">
        <v>8979</v>
      </c>
      <c r="G382" s="118" t="s">
        <v>1109</v>
      </c>
      <c r="H382" s="113" t="s">
        <v>968</v>
      </c>
    </row>
    <row r="383" spans="1:8" ht="21" customHeight="1">
      <c r="A383" s="117" t="s">
        <v>1781</v>
      </c>
      <c r="B383" s="117" t="s">
        <v>4318</v>
      </c>
      <c r="C383" s="120" t="s">
        <v>998</v>
      </c>
      <c r="D383" s="120" t="s">
        <v>5993</v>
      </c>
      <c r="E383" s="119" t="s">
        <v>3329</v>
      </c>
      <c r="F383" s="119" t="s">
        <v>3602</v>
      </c>
      <c r="G383" s="120" t="s">
        <v>1110</v>
      </c>
      <c r="H383" s="113" t="s">
        <v>969</v>
      </c>
    </row>
    <row r="384" spans="1:8" ht="21" customHeight="1">
      <c r="A384" s="117" t="s">
        <v>1486</v>
      </c>
      <c r="B384" s="117" t="s">
        <v>4023</v>
      </c>
      <c r="C384" s="120" t="s">
        <v>998</v>
      </c>
      <c r="D384" s="120" t="s">
        <v>7233</v>
      </c>
      <c r="E384" s="119" t="s">
        <v>3329</v>
      </c>
      <c r="F384" s="119" t="s">
        <v>3616</v>
      </c>
      <c r="G384" s="120" t="s">
        <v>335</v>
      </c>
      <c r="H384" s="113" t="s">
        <v>969</v>
      </c>
    </row>
    <row r="385" spans="1:8" ht="21" customHeight="1">
      <c r="A385" s="117" t="s">
        <v>1968</v>
      </c>
      <c r="B385" s="117" t="s">
        <v>4505</v>
      </c>
      <c r="C385" s="120" t="s">
        <v>998</v>
      </c>
      <c r="D385" s="120" t="s">
        <v>10792</v>
      </c>
      <c r="E385" s="119" t="s">
        <v>3329</v>
      </c>
      <c r="F385" s="119" t="s">
        <v>3647</v>
      </c>
      <c r="G385" s="120" t="s">
        <v>9646</v>
      </c>
      <c r="H385" s="113" t="s">
        <v>969</v>
      </c>
    </row>
    <row r="386" spans="1:8" ht="21" customHeight="1">
      <c r="A386" s="117" t="s">
        <v>1480</v>
      </c>
      <c r="B386" s="117" t="s">
        <v>4017</v>
      </c>
      <c r="C386" s="120" t="s">
        <v>998</v>
      </c>
      <c r="D386" s="120" t="s">
        <v>5893</v>
      </c>
      <c r="E386" s="119" t="s">
        <v>3329</v>
      </c>
      <c r="F386" s="119" t="s">
        <v>3733</v>
      </c>
      <c r="G386" s="120" t="s">
        <v>7570</v>
      </c>
      <c r="H386" s="113" t="s">
        <v>969</v>
      </c>
    </row>
    <row r="387" spans="1:8" ht="21" customHeight="1">
      <c r="A387" s="117" t="s">
        <v>2205</v>
      </c>
      <c r="B387" s="117" t="s">
        <v>4743</v>
      </c>
      <c r="C387" s="120" t="s">
        <v>998</v>
      </c>
      <c r="D387" s="120" t="s">
        <v>6101</v>
      </c>
      <c r="E387" s="119" t="s">
        <v>3329</v>
      </c>
      <c r="F387" s="119" t="s">
        <v>3736</v>
      </c>
      <c r="G387" s="120" t="s">
        <v>10842</v>
      </c>
      <c r="H387" s="113" t="s">
        <v>969</v>
      </c>
    </row>
    <row r="388" spans="1:8" ht="21" customHeight="1">
      <c r="A388" s="117" t="s">
        <v>1482</v>
      </c>
      <c r="B388" s="117" t="s">
        <v>4019</v>
      </c>
      <c r="C388" s="118" t="s">
        <v>998</v>
      </c>
      <c r="D388" s="118" t="s">
        <v>9490</v>
      </c>
      <c r="E388" s="119" t="s">
        <v>3329</v>
      </c>
      <c r="F388" s="119" t="s">
        <v>3698</v>
      </c>
      <c r="G388" s="118" t="s">
        <v>9738</v>
      </c>
      <c r="H388" s="113" t="s">
        <v>969</v>
      </c>
    </row>
    <row r="389" spans="1:8" ht="21" customHeight="1">
      <c r="A389" s="117" t="s">
        <v>1484</v>
      </c>
      <c r="B389" s="117" t="s">
        <v>4021</v>
      </c>
      <c r="C389" s="120" t="s">
        <v>998</v>
      </c>
      <c r="D389" s="120" t="s">
        <v>5894</v>
      </c>
      <c r="E389" s="119" t="s">
        <v>3329</v>
      </c>
      <c r="F389" s="119" t="s">
        <v>3698</v>
      </c>
      <c r="G389" s="120" t="s">
        <v>9658</v>
      </c>
      <c r="H389" s="113" t="s">
        <v>969</v>
      </c>
    </row>
    <row r="390" spans="1:8" ht="21" customHeight="1">
      <c r="A390" s="117" t="s">
        <v>1917</v>
      </c>
      <c r="B390" s="117" t="s">
        <v>4454</v>
      </c>
      <c r="C390" s="120" t="s">
        <v>998</v>
      </c>
      <c r="D390" s="120" t="s">
        <v>6212</v>
      </c>
      <c r="E390" s="119" t="s">
        <v>7425</v>
      </c>
      <c r="F390" s="119"/>
      <c r="G390" s="120" t="s">
        <v>3402</v>
      </c>
      <c r="H390" s="113" t="s">
        <v>969</v>
      </c>
    </row>
    <row r="391" spans="1:8" ht="21" customHeight="1">
      <c r="A391" s="117" t="s">
        <v>1669</v>
      </c>
      <c r="B391" s="117" t="s">
        <v>4207</v>
      </c>
      <c r="C391" s="120" t="s">
        <v>999</v>
      </c>
      <c r="D391" s="120" t="s">
        <v>9832</v>
      </c>
      <c r="E391" s="119" t="s">
        <v>3207</v>
      </c>
      <c r="F391" s="119" t="s">
        <v>9414</v>
      </c>
      <c r="G391" s="120" t="s">
        <v>10674</v>
      </c>
      <c r="H391" s="113" t="s">
        <v>969</v>
      </c>
    </row>
    <row r="392" spans="1:8" ht="21" customHeight="1">
      <c r="A392" s="117" t="s">
        <v>1657</v>
      </c>
      <c r="B392" s="117" t="s">
        <v>4195</v>
      </c>
      <c r="C392" s="120" t="s">
        <v>999</v>
      </c>
      <c r="D392" s="120" t="s">
        <v>10896</v>
      </c>
      <c r="E392" s="119" t="s">
        <v>3207</v>
      </c>
      <c r="F392" s="119" t="s">
        <v>10745</v>
      </c>
      <c r="G392" s="120" t="s">
        <v>6429</v>
      </c>
      <c r="H392" s="113" t="s">
        <v>969</v>
      </c>
    </row>
    <row r="393" spans="1:8" ht="21" customHeight="1">
      <c r="A393" s="117" t="s">
        <v>1784</v>
      </c>
      <c r="B393" s="117" t="s">
        <v>4321</v>
      </c>
      <c r="C393" s="118" t="s">
        <v>999</v>
      </c>
      <c r="D393" s="118" t="s">
        <v>7237</v>
      </c>
      <c r="E393" s="119" t="s">
        <v>3207</v>
      </c>
      <c r="F393" s="119" t="s">
        <v>6368</v>
      </c>
      <c r="G393" s="118" t="s">
        <v>9736</v>
      </c>
      <c r="H393" s="113" t="s">
        <v>969</v>
      </c>
    </row>
    <row r="394" spans="1:8" ht="21" customHeight="1">
      <c r="A394" s="117" t="s">
        <v>1786</v>
      </c>
      <c r="B394" s="117" t="s">
        <v>4323</v>
      </c>
      <c r="C394" s="118" t="s">
        <v>999</v>
      </c>
      <c r="D394" s="118" t="s">
        <v>5996</v>
      </c>
      <c r="E394" s="119" t="s">
        <v>3207</v>
      </c>
      <c r="F394" s="119" t="s">
        <v>3739</v>
      </c>
      <c r="G394" s="118" t="s">
        <v>9914</v>
      </c>
      <c r="H394" s="113" t="s">
        <v>969</v>
      </c>
    </row>
    <row r="395" spans="1:8" ht="21" customHeight="1">
      <c r="A395" s="117" t="s">
        <v>1785</v>
      </c>
      <c r="B395" s="117" t="s">
        <v>4322</v>
      </c>
      <c r="C395" s="120" t="s">
        <v>999</v>
      </c>
      <c r="D395" s="120" t="s">
        <v>5995</v>
      </c>
      <c r="E395" s="119" t="s">
        <v>3207</v>
      </c>
      <c r="F395" s="119" t="s">
        <v>3738</v>
      </c>
      <c r="G395" s="120" t="s">
        <v>9913</v>
      </c>
      <c r="H395" s="113" t="s">
        <v>969</v>
      </c>
    </row>
    <row r="396" spans="1:8" ht="21" customHeight="1">
      <c r="A396" s="117" t="s">
        <v>1660</v>
      </c>
      <c r="B396" s="117" t="s">
        <v>4198</v>
      </c>
      <c r="C396" s="120" t="s">
        <v>999</v>
      </c>
      <c r="D396" s="120" t="s">
        <v>5952</v>
      </c>
      <c r="E396" s="119" t="s">
        <v>3207</v>
      </c>
      <c r="F396" s="119" t="s">
        <v>3586</v>
      </c>
      <c r="G396" s="120" t="s">
        <v>1160</v>
      </c>
      <c r="H396" s="113" t="s">
        <v>969</v>
      </c>
    </row>
    <row r="397" spans="1:8" ht="21" customHeight="1">
      <c r="A397" s="117" t="s">
        <v>2170</v>
      </c>
      <c r="B397" s="117" t="s">
        <v>4709</v>
      </c>
      <c r="C397" s="120" t="s">
        <v>999</v>
      </c>
      <c r="D397" s="120" t="s">
        <v>10150</v>
      </c>
      <c r="E397" s="119" t="s">
        <v>3207</v>
      </c>
      <c r="F397" s="119" t="s">
        <v>3645</v>
      </c>
      <c r="G397" s="120" t="s">
        <v>2214</v>
      </c>
      <c r="H397" s="113" t="s">
        <v>969</v>
      </c>
    </row>
    <row r="398" spans="1:8" ht="21" customHeight="1">
      <c r="A398" s="121" t="s">
        <v>1665</v>
      </c>
      <c r="B398" s="117" t="s">
        <v>4203</v>
      </c>
      <c r="C398" s="120" t="s">
        <v>999</v>
      </c>
      <c r="D398" s="120" t="s">
        <v>9829</v>
      </c>
      <c r="E398" s="119" t="s">
        <v>3207</v>
      </c>
      <c r="F398" s="119" t="s">
        <v>6911</v>
      </c>
      <c r="G398" s="120" t="s">
        <v>9830</v>
      </c>
      <c r="H398" s="113" t="s">
        <v>969</v>
      </c>
    </row>
    <row r="399" spans="1:8" ht="21" customHeight="1">
      <c r="A399" s="117" t="s">
        <v>1425</v>
      </c>
      <c r="B399" s="117" t="s">
        <v>3962</v>
      </c>
      <c r="C399" s="120" t="s">
        <v>999</v>
      </c>
      <c r="D399" s="120" t="s">
        <v>9696</v>
      </c>
      <c r="E399" s="119" t="s">
        <v>3207</v>
      </c>
      <c r="F399" s="119" t="s">
        <v>3608</v>
      </c>
      <c r="G399" s="120" t="s">
        <v>264</v>
      </c>
      <c r="H399" s="113" t="s">
        <v>969</v>
      </c>
    </row>
    <row r="400" spans="1:8" ht="21" customHeight="1">
      <c r="A400" s="117" t="s">
        <v>1655</v>
      </c>
      <c r="B400" s="117" t="s">
        <v>4193</v>
      </c>
      <c r="C400" s="120" t="s">
        <v>999</v>
      </c>
      <c r="D400" s="120" t="s">
        <v>9822</v>
      </c>
      <c r="E400" s="119" t="s">
        <v>3207</v>
      </c>
      <c r="F400" s="119" t="s">
        <v>3734</v>
      </c>
      <c r="G400" s="120" t="s">
        <v>247</v>
      </c>
      <c r="H400" s="113" t="s">
        <v>969</v>
      </c>
    </row>
    <row r="401" spans="1:8" ht="21" customHeight="1">
      <c r="A401" s="117" t="s">
        <v>2169</v>
      </c>
      <c r="B401" s="117" t="s">
        <v>4708</v>
      </c>
      <c r="C401" s="120" t="s">
        <v>999</v>
      </c>
      <c r="D401" s="120" t="s">
        <v>10836</v>
      </c>
      <c r="E401" s="119" t="s">
        <v>3207</v>
      </c>
      <c r="F401" s="119" t="s">
        <v>3593</v>
      </c>
      <c r="G401" s="120" t="s">
        <v>6429</v>
      </c>
      <c r="H401" s="113" t="s">
        <v>970</v>
      </c>
    </row>
    <row r="402" spans="1:8" ht="21" customHeight="1">
      <c r="A402" s="117" t="s">
        <v>1654</v>
      </c>
      <c r="B402" s="117" t="s">
        <v>4192</v>
      </c>
      <c r="C402" s="118" t="s">
        <v>999</v>
      </c>
      <c r="D402" s="118" t="s">
        <v>9821</v>
      </c>
      <c r="E402" s="119" t="s">
        <v>3207</v>
      </c>
      <c r="F402" s="119" t="s">
        <v>7101</v>
      </c>
      <c r="G402" s="118" t="s">
        <v>10704</v>
      </c>
      <c r="H402" s="113" t="s">
        <v>970</v>
      </c>
    </row>
    <row r="403" spans="1:8" ht="21" customHeight="1">
      <c r="A403" s="117" t="s">
        <v>1659</v>
      </c>
      <c r="B403" s="117" t="s">
        <v>4197</v>
      </c>
      <c r="C403" s="120" t="s">
        <v>999</v>
      </c>
      <c r="D403" s="120" t="s">
        <v>9824</v>
      </c>
      <c r="E403" s="119" t="s">
        <v>3207</v>
      </c>
      <c r="F403" s="119" t="s">
        <v>8753</v>
      </c>
      <c r="G403" s="120" t="s">
        <v>247</v>
      </c>
      <c r="H403" s="113" t="s">
        <v>970</v>
      </c>
    </row>
    <row r="404" spans="1:8" ht="21" customHeight="1">
      <c r="A404" s="117" t="s">
        <v>1575</v>
      </c>
      <c r="B404" s="117" t="s">
        <v>4112</v>
      </c>
      <c r="C404" s="120" t="s">
        <v>9792</v>
      </c>
      <c r="D404" s="120" t="s">
        <v>9587</v>
      </c>
      <c r="E404" s="119" t="s">
        <v>3207</v>
      </c>
      <c r="F404" s="119" t="s">
        <v>9588</v>
      </c>
      <c r="G404" s="120" t="s">
        <v>10722</v>
      </c>
      <c r="H404" s="113" t="s">
        <v>970</v>
      </c>
    </row>
    <row r="405" spans="1:8" ht="21" customHeight="1">
      <c r="A405" s="117" t="s">
        <v>2171</v>
      </c>
      <c r="B405" s="117" t="s">
        <v>4710</v>
      </c>
      <c r="C405" s="120" t="s">
        <v>999</v>
      </c>
      <c r="D405" s="120" t="s">
        <v>10151</v>
      </c>
      <c r="E405" s="119" t="s">
        <v>3207</v>
      </c>
      <c r="F405" s="119" t="s">
        <v>8952</v>
      </c>
      <c r="G405" s="120" t="s">
        <v>9662</v>
      </c>
      <c r="H405" s="113" t="s">
        <v>970</v>
      </c>
    </row>
    <row r="406" spans="1:8" ht="21" customHeight="1">
      <c r="A406" s="117" t="s">
        <v>1428</v>
      </c>
      <c r="B406" s="117" t="s">
        <v>3965</v>
      </c>
      <c r="C406" s="120" t="s">
        <v>999</v>
      </c>
      <c r="D406" s="120" t="s">
        <v>9699</v>
      </c>
      <c r="E406" s="119" t="s">
        <v>3207</v>
      </c>
      <c r="F406" s="119" t="s">
        <v>3718</v>
      </c>
      <c r="G406" s="120" t="s">
        <v>336</v>
      </c>
      <c r="H406" s="113" t="s">
        <v>970</v>
      </c>
    </row>
    <row r="407" spans="1:8" ht="21" customHeight="1">
      <c r="A407" s="117" t="s">
        <v>1783</v>
      </c>
      <c r="B407" s="117" t="s">
        <v>4320</v>
      </c>
      <c r="C407" s="118" t="s">
        <v>999</v>
      </c>
      <c r="D407" s="118" t="s">
        <v>5994</v>
      </c>
      <c r="E407" s="119" t="s">
        <v>3207</v>
      </c>
      <c r="F407" s="119" t="s">
        <v>3601</v>
      </c>
      <c r="G407" s="118" t="s">
        <v>334</v>
      </c>
      <c r="H407" s="113" t="s">
        <v>970</v>
      </c>
    </row>
    <row r="408" spans="1:8" ht="21" customHeight="1">
      <c r="A408" s="117" t="s">
        <v>1663</v>
      </c>
      <c r="B408" s="117" t="s">
        <v>4201</v>
      </c>
      <c r="C408" s="118" t="s">
        <v>999</v>
      </c>
      <c r="D408" s="118" t="s">
        <v>5926</v>
      </c>
      <c r="E408" s="119" t="s">
        <v>3207</v>
      </c>
      <c r="F408" s="119" t="s">
        <v>3604</v>
      </c>
      <c r="G408" s="118" t="s">
        <v>9117</v>
      </c>
      <c r="H408" s="113" t="s">
        <v>970</v>
      </c>
    </row>
    <row r="409" spans="1:8" ht="21" customHeight="1">
      <c r="A409" s="117" t="s">
        <v>1667</v>
      </c>
      <c r="B409" s="117" t="s">
        <v>4205</v>
      </c>
      <c r="C409" s="120" t="s">
        <v>999</v>
      </c>
      <c r="D409" s="120" t="s">
        <v>9831</v>
      </c>
      <c r="E409" s="119" t="s">
        <v>3207</v>
      </c>
      <c r="F409" s="119" t="s">
        <v>3604</v>
      </c>
      <c r="G409" s="120" t="s">
        <v>9736</v>
      </c>
      <c r="H409" s="113" t="s">
        <v>970</v>
      </c>
    </row>
    <row r="410" spans="1:8" ht="21" customHeight="1">
      <c r="A410" s="117" t="s">
        <v>1666</v>
      </c>
      <c r="B410" s="117" t="s">
        <v>4204</v>
      </c>
      <c r="C410" s="120" t="s">
        <v>999</v>
      </c>
      <c r="D410" s="120" t="s">
        <v>5953</v>
      </c>
      <c r="E410" s="119" t="s">
        <v>3207</v>
      </c>
      <c r="F410" s="119"/>
      <c r="G410" s="120" t="s">
        <v>1139</v>
      </c>
      <c r="H410" s="113" t="s">
        <v>970</v>
      </c>
    </row>
    <row r="411" spans="1:8" ht="21" customHeight="1">
      <c r="A411" s="117" t="s">
        <v>1637</v>
      </c>
      <c r="B411" s="117" t="s">
        <v>4174</v>
      </c>
      <c r="C411" s="118" t="s">
        <v>1000</v>
      </c>
      <c r="D411" s="118" t="s">
        <v>10738</v>
      </c>
      <c r="E411" s="119" t="s">
        <v>3345</v>
      </c>
      <c r="F411" s="119" t="s">
        <v>9357</v>
      </c>
      <c r="G411" s="118" t="s">
        <v>9646</v>
      </c>
      <c r="H411" s="113" t="s">
        <v>970</v>
      </c>
    </row>
    <row r="412" spans="1:8" ht="21" customHeight="1">
      <c r="A412" s="117" t="s">
        <v>1653</v>
      </c>
      <c r="B412" s="117" t="s">
        <v>4191</v>
      </c>
      <c r="C412" s="120" t="s">
        <v>1000</v>
      </c>
      <c r="D412" s="120" t="s">
        <v>5951</v>
      </c>
      <c r="E412" s="119" t="s">
        <v>3345</v>
      </c>
      <c r="F412" s="119" t="s">
        <v>3631</v>
      </c>
      <c r="G412" s="120" t="s">
        <v>1110</v>
      </c>
      <c r="H412" s="113" t="s">
        <v>970</v>
      </c>
    </row>
    <row r="413" spans="1:8" ht="21" customHeight="1">
      <c r="A413" s="117" t="s">
        <v>2123</v>
      </c>
      <c r="B413" s="117" t="s">
        <v>4661</v>
      </c>
      <c r="C413" s="118" t="s">
        <v>1000</v>
      </c>
      <c r="D413" s="118" t="s">
        <v>6072</v>
      </c>
      <c r="E413" s="119" t="s">
        <v>3345</v>
      </c>
      <c r="F413" s="119" t="s">
        <v>3745</v>
      </c>
      <c r="G413" s="118" t="s">
        <v>9669</v>
      </c>
      <c r="H413" s="113" t="s">
        <v>970</v>
      </c>
    </row>
    <row r="414" spans="1:8" ht="21" customHeight="1">
      <c r="A414" s="117" t="s">
        <v>1651</v>
      </c>
      <c r="B414" s="117" t="s">
        <v>4189</v>
      </c>
      <c r="C414" s="120" t="s">
        <v>1000</v>
      </c>
      <c r="D414" s="120" t="s">
        <v>5950</v>
      </c>
      <c r="E414" s="119" t="s">
        <v>3345</v>
      </c>
      <c r="F414" s="119" t="s">
        <v>3741</v>
      </c>
      <c r="G414" s="120" t="s">
        <v>1160</v>
      </c>
      <c r="H414" s="113" t="s">
        <v>970</v>
      </c>
    </row>
    <row r="415" spans="1:8" ht="21" customHeight="1">
      <c r="A415" s="117" t="s">
        <v>1638</v>
      </c>
      <c r="B415" s="117" t="s">
        <v>4175</v>
      </c>
      <c r="C415" s="120" t="s">
        <v>1000</v>
      </c>
      <c r="D415" s="120" t="s">
        <v>9818</v>
      </c>
      <c r="E415" s="119" t="s">
        <v>3345</v>
      </c>
      <c r="F415" s="119" t="s">
        <v>3739</v>
      </c>
      <c r="G415" s="120" t="s">
        <v>9817</v>
      </c>
      <c r="H415" s="113" t="s">
        <v>970</v>
      </c>
    </row>
    <row r="416" spans="1:8" ht="21" customHeight="1">
      <c r="A416" s="117" t="s">
        <v>1642</v>
      </c>
      <c r="B416" s="117" t="s">
        <v>4180</v>
      </c>
      <c r="C416" s="120" t="s">
        <v>1000</v>
      </c>
      <c r="D416" s="120" t="s">
        <v>5944</v>
      </c>
      <c r="E416" s="119" t="s">
        <v>3345</v>
      </c>
      <c r="F416" s="119" t="s">
        <v>3650</v>
      </c>
      <c r="G416" s="120" t="s">
        <v>1160</v>
      </c>
      <c r="H416" s="113" t="s">
        <v>970</v>
      </c>
    </row>
    <row r="417" spans="1:8" ht="21" customHeight="1">
      <c r="A417" s="117" t="s">
        <v>1650</v>
      </c>
      <c r="B417" s="117" t="s">
        <v>4188</v>
      </c>
      <c r="C417" s="120" t="s">
        <v>1000</v>
      </c>
      <c r="D417" s="120" t="s">
        <v>5949</v>
      </c>
      <c r="E417" s="119" t="s">
        <v>3345</v>
      </c>
      <c r="F417" s="119" t="s">
        <v>3740</v>
      </c>
      <c r="G417" s="120" t="s">
        <v>1110</v>
      </c>
      <c r="H417" s="113" t="s">
        <v>970</v>
      </c>
    </row>
    <row r="418" spans="1:8" ht="21" customHeight="1">
      <c r="A418" s="117" t="s">
        <v>1906</v>
      </c>
      <c r="B418" s="117" t="s">
        <v>4443</v>
      </c>
      <c r="C418" s="120" t="s">
        <v>3543</v>
      </c>
      <c r="D418" s="120" t="s">
        <v>10009</v>
      </c>
      <c r="E418" s="119" t="s">
        <v>3345</v>
      </c>
      <c r="F418" s="119" t="s">
        <v>3664</v>
      </c>
      <c r="G418" s="120" t="s">
        <v>1159</v>
      </c>
      <c r="H418" s="113" t="s">
        <v>970</v>
      </c>
    </row>
    <row r="419" spans="1:8" ht="21" customHeight="1">
      <c r="A419" s="117" t="s">
        <v>1907</v>
      </c>
      <c r="B419" s="117" t="s">
        <v>4444</v>
      </c>
      <c r="C419" s="118" t="s">
        <v>1000</v>
      </c>
      <c r="D419" s="118" t="s">
        <v>6025</v>
      </c>
      <c r="E419" s="119" t="s">
        <v>3345</v>
      </c>
      <c r="F419" s="119" t="s">
        <v>3742</v>
      </c>
      <c r="G419" s="118" t="s">
        <v>736</v>
      </c>
      <c r="H419" s="113" t="s">
        <v>970</v>
      </c>
    </row>
    <row r="420" spans="1:8" ht="21" customHeight="1">
      <c r="A420" s="117" t="s">
        <v>1619</v>
      </c>
      <c r="B420" s="117" t="s">
        <v>4156</v>
      </c>
      <c r="C420" s="118" t="s">
        <v>3543</v>
      </c>
      <c r="D420" s="118" t="s">
        <v>10734</v>
      </c>
      <c r="E420" s="119" t="s">
        <v>3345</v>
      </c>
      <c r="F420" s="119" t="s">
        <v>3668</v>
      </c>
      <c r="G420" s="118" t="s">
        <v>9646</v>
      </c>
      <c r="H420" s="113" t="s">
        <v>970</v>
      </c>
    </row>
    <row r="421" spans="1:8" ht="21" customHeight="1">
      <c r="A421" s="117" t="s">
        <v>1646</v>
      </c>
      <c r="B421" s="117" t="s">
        <v>4184</v>
      </c>
      <c r="C421" s="120" t="s">
        <v>1000</v>
      </c>
      <c r="D421" s="120" t="s">
        <v>5946</v>
      </c>
      <c r="E421" s="119" t="s">
        <v>3345</v>
      </c>
      <c r="F421" s="119" t="s">
        <v>3714</v>
      </c>
      <c r="G421" s="120" t="s">
        <v>1110</v>
      </c>
      <c r="H421" s="113" t="s">
        <v>970</v>
      </c>
    </row>
    <row r="422" spans="1:8" ht="21" customHeight="1">
      <c r="A422" s="117" t="s">
        <v>1647</v>
      </c>
      <c r="B422" s="117" t="s">
        <v>4185</v>
      </c>
      <c r="C422" s="120" t="s">
        <v>1000</v>
      </c>
      <c r="D422" s="120" t="s">
        <v>5947</v>
      </c>
      <c r="E422" s="119" t="s">
        <v>3345</v>
      </c>
      <c r="F422" s="119" t="s">
        <v>3714</v>
      </c>
      <c r="G422" s="120" t="s">
        <v>2214</v>
      </c>
      <c r="H422" s="113" t="s">
        <v>970</v>
      </c>
    </row>
    <row r="423" spans="1:8" ht="21" customHeight="1">
      <c r="A423" s="117" t="s">
        <v>1639</v>
      </c>
      <c r="B423" s="117" t="s">
        <v>4176</v>
      </c>
      <c r="C423" s="118" t="s">
        <v>1000</v>
      </c>
      <c r="D423" s="118" t="s">
        <v>11026</v>
      </c>
      <c r="E423" s="119" t="s">
        <v>3345</v>
      </c>
      <c r="F423" s="119" t="s">
        <v>7437</v>
      </c>
      <c r="G423" s="118" t="s">
        <v>9646</v>
      </c>
      <c r="H423" s="113" t="s">
        <v>970</v>
      </c>
    </row>
    <row r="424" spans="1:8" ht="21" customHeight="1">
      <c r="A424" s="117" t="s">
        <v>1908</v>
      </c>
      <c r="B424" s="117" t="s">
        <v>4445</v>
      </c>
      <c r="C424" s="120" t="s">
        <v>1000</v>
      </c>
      <c r="D424" s="120" t="s">
        <v>10010</v>
      </c>
      <c r="E424" s="119" t="s">
        <v>3345</v>
      </c>
      <c r="F424" s="119" t="s">
        <v>6485</v>
      </c>
      <c r="G424" s="120" t="s">
        <v>10011</v>
      </c>
      <c r="H424" s="113" t="s">
        <v>970</v>
      </c>
    </row>
    <row r="425" spans="1:8" ht="21" customHeight="1">
      <c r="A425" s="117" t="s">
        <v>1649</v>
      </c>
      <c r="B425" s="117" t="s">
        <v>4187</v>
      </c>
      <c r="C425" s="120" t="s">
        <v>1000</v>
      </c>
      <c r="D425" s="120" t="s">
        <v>5948</v>
      </c>
      <c r="E425" s="119" t="s">
        <v>3345</v>
      </c>
      <c r="F425" s="119" t="s">
        <v>5735</v>
      </c>
      <c r="G425" s="120" t="s">
        <v>736</v>
      </c>
      <c r="H425" s="113" t="s">
        <v>970</v>
      </c>
    </row>
    <row r="426" spans="1:8" ht="21" customHeight="1">
      <c r="A426" s="117" t="s">
        <v>1640</v>
      </c>
      <c r="B426" s="117" t="s">
        <v>4178</v>
      </c>
      <c r="C426" s="120" t="s">
        <v>1000</v>
      </c>
      <c r="D426" s="120" t="s">
        <v>5943</v>
      </c>
      <c r="E426" s="119" t="s">
        <v>3345</v>
      </c>
      <c r="F426" s="119" t="s">
        <v>3593</v>
      </c>
      <c r="G426" s="120" t="s">
        <v>1164</v>
      </c>
      <c r="H426" s="113" t="s">
        <v>970</v>
      </c>
    </row>
    <row r="427" spans="1:8" ht="21" customHeight="1">
      <c r="A427" s="117" t="s">
        <v>1636</v>
      </c>
      <c r="B427" s="117" t="s">
        <v>4173</v>
      </c>
      <c r="C427" s="118" t="s">
        <v>1000</v>
      </c>
      <c r="D427" s="118" t="s">
        <v>5723</v>
      </c>
      <c r="E427" s="119" t="s">
        <v>3345</v>
      </c>
      <c r="F427" s="119" t="s">
        <v>5734</v>
      </c>
      <c r="G427" s="118" t="s">
        <v>6343</v>
      </c>
      <c r="H427" s="113" t="s">
        <v>970</v>
      </c>
    </row>
    <row r="428" spans="1:8" ht="21" customHeight="1">
      <c r="A428" s="117" t="s">
        <v>1645</v>
      </c>
      <c r="B428" s="117" t="s">
        <v>4183</v>
      </c>
      <c r="C428" s="118" t="s">
        <v>1000</v>
      </c>
      <c r="D428" s="118" t="s">
        <v>5945</v>
      </c>
      <c r="E428" s="119" t="s">
        <v>3345</v>
      </c>
      <c r="F428" s="119" t="s">
        <v>3610</v>
      </c>
      <c r="G428" s="118" t="s">
        <v>1160</v>
      </c>
      <c r="H428" s="113" t="s">
        <v>970</v>
      </c>
    </row>
    <row r="429" spans="1:8" ht="21" customHeight="1">
      <c r="A429" s="117" t="s">
        <v>2057</v>
      </c>
      <c r="B429" s="117" t="s">
        <v>4593</v>
      </c>
      <c r="C429" s="118" t="s">
        <v>1000</v>
      </c>
      <c r="D429" s="118" t="s">
        <v>10097</v>
      </c>
      <c r="E429" s="119" t="s">
        <v>3345</v>
      </c>
      <c r="F429" s="119" t="s">
        <v>3622</v>
      </c>
      <c r="G429" s="118" t="s">
        <v>9661</v>
      </c>
      <c r="H429" s="113" t="s">
        <v>970</v>
      </c>
    </row>
    <row r="430" spans="1:8" ht="21" customHeight="1">
      <c r="A430" s="117" t="s">
        <v>2056</v>
      </c>
      <c r="B430" s="117" t="s">
        <v>4592</v>
      </c>
      <c r="C430" s="118" t="s">
        <v>1000</v>
      </c>
      <c r="D430" s="118" t="s">
        <v>10096</v>
      </c>
      <c r="E430" s="119" t="s">
        <v>3345</v>
      </c>
      <c r="F430" s="119" t="s">
        <v>6494</v>
      </c>
      <c r="G430" s="118" t="s">
        <v>9660</v>
      </c>
      <c r="H430" s="113" t="s">
        <v>970</v>
      </c>
    </row>
    <row r="431" spans="1:8" ht="21" customHeight="1">
      <c r="A431" s="117" t="s">
        <v>2084</v>
      </c>
      <c r="B431" s="117" t="s">
        <v>4621</v>
      </c>
      <c r="C431" s="118" t="s">
        <v>1000</v>
      </c>
      <c r="D431" s="124" t="s">
        <v>10107</v>
      </c>
      <c r="E431" s="119" t="s">
        <v>3345</v>
      </c>
      <c r="F431" s="119" t="s">
        <v>3744</v>
      </c>
      <c r="G431" s="118" t="s">
        <v>9661</v>
      </c>
      <c r="H431" s="113" t="s">
        <v>970</v>
      </c>
    </row>
    <row r="432" spans="1:8" ht="21" customHeight="1">
      <c r="A432" s="117" t="s">
        <v>1643</v>
      </c>
      <c r="B432" s="117" t="s">
        <v>4181</v>
      </c>
      <c r="C432" s="118" t="s">
        <v>1000</v>
      </c>
      <c r="D432" s="120" t="s">
        <v>9819</v>
      </c>
      <c r="E432" s="119" t="s">
        <v>3345</v>
      </c>
      <c r="F432" s="119" t="s">
        <v>3646</v>
      </c>
      <c r="G432" s="118" t="s">
        <v>247</v>
      </c>
      <c r="H432" s="113" t="s">
        <v>970</v>
      </c>
    </row>
    <row r="433" spans="1:8" ht="21" customHeight="1">
      <c r="A433" s="121" t="s">
        <v>1891</v>
      </c>
      <c r="B433" s="117" t="s">
        <v>4428</v>
      </c>
      <c r="C433" s="120" t="s">
        <v>1000</v>
      </c>
      <c r="D433" s="120" t="s">
        <v>6213</v>
      </c>
      <c r="E433" s="119" t="s">
        <v>3396</v>
      </c>
      <c r="F433" s="119"/>
      <c r="G433" s="120" t="s">
        <v>1163</v>
      </c>
      <c r="H433" s="113" t="s">
        <v>8891</v>
      </c>
    </row>
    <row r="434" spans="1:8" ht="21" customHeight="1">
      <c r="A434" s="117" t="s">
        <v>1893</v>
      </c>
      <c r="B434" s="117" t="s">
        <v>4430</v>
      </c>
      <c r="C434" s="118" t="s">
        <v>1000</v>
      </c>
      <c r="D434" s="118" t="s">
        <v>6020</v>
      </c>
      <c r="E434" s="119" t="s">
        <v>3398</v>
      </c>
      <c r="F434" s="119"/>
      <c r="G434" s="118" t="s">
        <v>1208</v>
      </c>
      <c r="H434" s="113" t="s">
        <v>9193</v>
      </c>
    </row>
    <row r="435" spans="1:8" ht="21" customHeight="1">
      <c r="A435" s="117" t="s">
        <v>1892</v>
      </c>
      <c r="B435" s="117" t="s">
        <v>4429</v>
      </c>
      <c r="C435" s="120" t="s">
        <v>1000</v>
      </c>
      <c r="D435" s="120" t="s">
        <v>9466</v>
      </c>
      <c r="E435" s="119" t="s">
        <v>3397</v>
      </c>
      <c r="F435" s="119"/>
      <c r="G435" s="120" t="s">
        <v>1208</v>
      </c>
      <c r="H435" s="113" t="s">
        <v>8891</v>
      </c>
    </row>
    <row r="436" spans="1:8" ht="21" customHeight="1">
      <c r="A436" s="117"/>
      <c r="B436" s="117" t="s">
        <v>3283</v>
      </c>
      <c r="C436" s="118" t="s">
        <v>1000</v>
      </c>
      <c r="D436" s="118" t="s">
        <v>3492</v>
      </c>
      <c r="E436" s="119" t="s">
        <v>7445</v>
      </c>
      <c r="F436" s="119"/>
      <c r="G436" s="118"/>
      <c r="H436" s="113" t="s">
        <v>9029</v>
      </c>
    </row>
    <row r="437" spans="1:8" ht="21" customHeight="1">
      <c r="A437" s="117" t="s">
        <v>1536</v>
      </c>
      <c r="B437" s="117" t="s">
        <v>4073</v>
      </c>
      <c r="C437" s="120" t="s">
        <v>9765</v>
      </c>
      <c r="D437" s="120" t="s">
        <v>5773</v>
      </c>
      <c r="E437" s="119" t="s">
        <v>3336</v>
      </c>
      <c r="F437" s="119"/>
      <c r="G437" s="120" t="s">
        <v>9766</v>
      </c>
      <c r="H437" s="113" t="s">
        <v>8891</v>
      </c>
    </row>
    <row r="438" spans="1:8" ht="21" customHeight="1">
      <c r="A438" s="117" t="s">
        <v>1571</v>
      </c>
      <c r="B438" s="117" t="s">
        <v>4108</v>
      </c>
      <c r="C438" s="120" t="s">
        <v>9673</v>
      </c>
      <c r="D438" s="120" t="s">
        <v>9788</v>
      </c>
      <c r="E438" s="119" t="s">
        <v>8905</v>
      </c>
      <c r="F438" s="119" t="s">
        <v>9586</v>
      </c>
      <c r="G438" s="120" t="s">
        <v>1109</v>
      </c>
      <c r="H438" s="113" t="s">
        <v>8891</v>
      </c>
    </row>
    <row r="439" spans="1:8" ht="21" customHeight="1">
      <c r="A439" s="117" t="s">
        <v>1631</v>
      </c>
      <c r="B439" s="117" t="s">
        <v>4168</v>
      </c>
      <c r="C439" s="118" t="s">
        <v>9673</v>
      </c>
      <c r="D439" s="118" t="s">
        <v>9814</v>
      </c>
      <c r="E439" s="119" t="s">
        <v>8905</v>
      </c>
      <c r="F439" s="119" t="s">
        <v>6961</v>
      </c>
      <c r="G439" s="118" t="s">
        <v>9736</v>
      </c>
      <c r="H439" s="113" t="s">
        <v>8891</v>
      </c>
    </row>
    <row r="440" spans="1:8" ht="21" customHeight="1">
      <c r="A440" s="117" t="s">
        <v>1933</v>
      </c>
      <c r="B440" s="117" t="s">
        <v>4470</v>
      </c>
      <c r="C440" s="120" t="s">
        <v>10026</v>
      </c>
      <c r="D440" s="120" t="s">
        <v>10027</v>
      </c>
      <c r="E440" s="119" t="s">
        <v>8905</v>
      </c>
      <c r="F440" s="119" t="s">
        <v>9431</v>
      </c>
      <c r="G440" s="120" t="s">
        <v>10783</v>
      </c>
      <c r="H440" s="113" t="s">
        <v>8891</v>
      </c>
    </row>
    <row r="441" spans="1:8" ht="21" customHeight="1">
      <c r="A441" s="117" t="s">
        <v>1774</v>
      </c>
      <c r="B441" s="117" t="s">
        <v>4311</v>
      </c>
      <c r="C441" s="118" t="s">
        <v>9673</v>
      </c>
      <c r="D441" s="118" t="s">
        <v>5992</v>
      </c>
      <c r="E441" s="119" t="s">
        <v>8905</v>
      </c>
      <c r="F441" s="119" t="s">
        <v>3767</v>
      </c>
      <c r="G441" s="118" t="s">
        <v>980</v>
      </c>
      <c r="H441" s="113" t="s">
        <v>9029</v>
      </c>
    </row>
    <row r="442" spans="1:8" ht="21" customHeight="1">
      <c r="A442" s="117" t="s">
        <v>1776</v>
      </c>
      <c r="B442" s="117" t="s">
        <v>4313</v>
      </c>
      <c r="C442" s="120" t="s">
        <v>9673</v>
      </c>
      <c r="D442" s="120" t="s">
        <v>7348</v>
      </c>
      <c r="E442" s="119" t="s">
        <v>8905</v>
      </c>
      <c r="F442" s="119" t="s">
        <v>6216</v>
      </c>
      <c r="G442" s="120" t="s">
        <v>247</v>
      </c>
      <c r="H442" s="113" t="s">
        <v>8891</v>
      </c>
    </row>
    <row r="443" spans="1:8" ht="21" customHeight="1">
      <c r="A443" s="117" t="s">
        <v>2143</v>
      </c>
      <c r="B443" s="117" t="s">
        <v>4681</v>
      </c>
      <c r="C443" s="118" t="s">
        <v>9673</v>
      </c>
      <c r="D443" s="118" t="s">
        <v>10134</v>
      </c>
      <c r="E443" s="119" t="s">
        <v>8905</v>
      </c>
      <c r="F443" s="119" t="s">
        <v>3626</v>
      </c>
      <c r="G443" s="118" t="s">
        <v>335</v>
      </c>
      <c r="H443" s="113" t="s">
        <v>9029</v>
      </c>
    </row>
    <row r="444" spans="1:8" ht="21" customHeight="1">
      <c r="A444" s="117" t="s">
        <v>1911</v>
      </c>
      <c r="B444" s="117" t="s">
        <v>4448</v>
      </c>
      <c r="C444" s="120" t="s">
        <v>9673</v>
      </c>
      <c r="D444" s="120" t="s">
        <v>10779</v>
      </c>
      <c r="E444" s="119" t="s">
        <v>8905</v>
      </c>
      <c r="F444" s="119" t="s">
        <v>10780</v>
      </c>
      <c r="G444" s="120" t="s">
        <v>9646</v>
      </c>
      <c r="H444" s="113" t="s">
        <v>8891</v>
      </c>
    </row>
    <row r="445" spans="1:8" ht="21" customHeight="1">
      <c r="A445" s="117" t="s">
        <v>1896</v>
      </c>
      <c r="B445" s="117" t="s">
        <v>4433</v>
      </c>
      <c r="C445" s="118" t="s">
        <v>9673</v>
      </c>
      <c r="D445" s="118" t="s">
        <v>10775</v>
      </c>
      <c r="E445" s="119" t="s">
        <v>8905</v>
      </c>
      <c r="F445" s="119" t="s">
        <v>10776</v>
      </c>
      <c r="G445" s="118" t="s">
        <v>9646</v>
      </c>
      <c r="H445" s="113" t="s">
        <v>9029</v>
      </c>
    </row>
    <row r="446" spans="1:8" ht="21" customHeight="1">
      <c r="A446" s="117" t="s">
        <v>1471</v>
      </c>
      <c r="B446" s="117" t="s">
        <v>4008</v>
      </c>
      <c r="C446" s="120" t="s">
        <v>9673</v>
      </c>
      <c r="D446" s="120" t="s">
        <v>10692</v>
      </c>
      <c r="E446" s="122" t="s">
        <v>8905</v>
      </c>
      <c r="F446" s="122" t="s">
        <v>3616</v>
      </c>
      <c r="G446" s="120" t="s">
        <v>10673</v>
      </c>
      <c r="H446" s="113" t="s">
        <v>8891</v>
      </c>
    </row>
    <row r="447" spans="1:8" ht="21" customHeight="1">
      <c r="A447" s="117" t="s">
        <v>1399</v>
      </c>
      <c r="B447" s="117" t="s">
        <v>3936</v>
      </c>
      <c r="C447" s="118" t="s">
        <v>9673</v>
      </c>
      <c r="D447" s="118" t="s">
        <v>9674</v>
      </c>
      <c r="E447" s="119" t="s">
        <v>8905</v>
      </c>
      <c r="F447" s="119" t="s">
        <v>6480</v>
      </c>
      <c r="G447" s="118" t="s">
        <v>9662</v>
      </c>
      <c r="H447" s="113" t="s">
        <v>8892</v>
      </c>
    </row>
    <row r="448" spans="1:8" ht="21" customHeight="1">
      <c r="A448" s="117" t="s">
        <v>2160</v>
      </c>
      <c r="B448" s="117" t="s">
        <v>4699</v>
      </c>
      <c r="C448" s="118" t="s">
        <v>10026</v>
      </c>
      <c r="D448" s="118" t="s">
        <v>10835</v>
      </c>
      <c r="E448" s="119" t="s">
        <v>8905</v>
      </c>
      <c r="F448" s="119" t="s">
        <v>3719</v>
      </c>
      <c r="G448" s="118" t="s">
        <v>335</v>
      </c>
      <c r="H448" s="113" t="s">
        <v>8892</v>
      </c>
    </row>
    <row r="449" spans="1:8" ht="21" customHeight="1">
      <c r="A449" s="117" t="s">
        <v>2172</v>
      </c>
      <c r="B449" s="117" t="s">
        <v>4711</v>
      </c>
      <c r="C449" s="118" t="s">
        <v>10026</v>
      </c>
      <c r="D449" s="118" t="s">
        <v>10152</v>
      </c>
      <c r="E449" s="119" t="s">
        <v>8905</v>
      </c>
      <c r="F449" s="119" t="s">
        <v>9443</v>
      </c>
      <c r="G449" s="120" t="s">
        <v>10673</v>
      </c>
      <c r="H449" s="113" t="s">
        <v>8892</v>
      </c>
    </row>
    <row r="450" spans="1:8" ht="21" customHeight="1">
      <c r="A450" s="117" t="s">
        <v>2041</v>
      </c>
      <c r="B450" s="117" t="s">
        <v>4577</v>
      </c>
      <c r="C450" s="118" t="s">
        <v>10026</v>
      </c>
      <c r="D450" s="118" t="s">
        <v>10094</v>
      </c>
      <c r="E450" s="119" t="s">
        <v>3523</v>
      </c>
      <c r="F450" s="119" t="s">
        <v>6974</v>
      </c>
      <c r="G450" s="118" t="s">
        <v>9680</v>
      </c>
      <c r="H450" s="113" t="s">
        <v>8892</v>
      </c>
    </row>
    <row r="451" spans="1:8" ht="21" customHeight="1">
      <c r="A451" s="117"/>
      <c r="B451" s="117" t="s">
        <v>3262</v>
      </c>
      <c r="C451" s="120" t="s">
        <v>5773</v>
      </c>
      <c r="D451" s="120" t="s">
        <v>6134</v>
      </c>
      <c r="E451" s="119" t="s">
        <v>3493</v>
      </c>
      <c r="F451" s="119"/>
      <c r="G451" s="120"/>
      <c r="H451" s="113" t="s">
        <v>8892</v>
      </c>
    </row>
    <row r="452" spans="1:8" ht="21" customHeight="1">
      <c r="A452" s="117" t="s">
        <v>2164</v>
      </c>
      <c r="B452" s="117" t="s">
        <v>4703</v>
      </c>
      <c r="C452" s="120" t="s">
        <v>9918</v>
      </c>
      <c r="D452" s="120" t="s">
        <v>6087</v>
      </c>
      <c r="E452" s="119" t="s">
        <v>8914</v>
      </c>
      <c r="F452" s="119"/>
      <c r="G452" s="120" t="s">
        <v>10147</v>
      </c>
      <c r="H452" s="113" t="s">
        <v>8892</v>
      </c>
    </row>
    <row r="453" spans="1:8" ht="21" customHeight="1">
      <c r="A453" s="117" t="s">
        <v>1904</v>
      </c>
      <c r="B453" s="117" t="s">
        <v>4441</v>
      </c>
      <c r="C453" s="118" t="s">
        <v>9918</v>
      </c>
      <c r="D453" s="118" t="s">
        <v>6024</v>
      </c>
      <c r="E453" s="119" t="s">
        <v>8912</v>
      </c>
      <c r="F453" s="119" t="s">
        <v>3771</v>
      </c>
      <c r="G453" s="118" t="s">
        <v>9656</v>
      </c>
      <c r="H453" s="113" t="s">
        <v>8892</v>
      </c>
    </row>
    <row r="454" spans="1:8" ht="21" customHeight="1">
      <c r="A454" s="117" t="s">
        <v>1791</v>
      </c>
      <c r="B454" s="117" t="s">
        <v>4328</v>
      </c>
      <c r="C454" s="118" t="s">
        <v>9918</v>
      </c>
      <c r="D454" s="118" t="s">
        <v>5999</v>
      </c>
      <c r="E454" s="119" t="s">
        <v>8908</v>
      </c>
      <c r="F454" s="119" t="s">
        <v>3719</v>
      </c>
      <c r="G454" s="118" t="s">
        <v>9921</v>
      </c>
      <c r="H454" s="113" t="s">
        <v>8892</v>
      </c>
    </row>
    <row r="455" spans="1:8" ht="21" customHeight="1">
      <c r="A455" s="117" t="s">
        <v>1790</v>
      </c>
      <c r="B455" s="117" t="s">
        <v>4327</v>
      </c>
      <c r="C455" s="120" t="s">
        <v>9918</v>
      </c>
      <c r="D455" s="120" t="s">
        <v>9919</v>
      </c>
      <c r="E455" s="119" t="s">
        <v>8906</v>
      </c>
      <c r="F455" s="119" t="s">
        <v>8907</v>
      </c>
      <c r="G455" s="120" t="s">
        <v>9920</v>
      </c>
      <c r="H455" s="113" t="s">
        <v>8892</v>
      </c>
    </row>
    <row r="456" spans="1:8" ht="21" customHeight="1">
      <c r="A456" s="117" t="s">
        <v>1903</v>
      </c>
      <c r="B456" s="117" t="s">
        <v>4440</v>
      </c>
      <c r="C456" s="120" t="s">
        <v>9918</v>
      </c>
      <c r="D456" s="120" t="s">
        <v>10008</v>
      </c>
      <c r="E456" s="119" t="s">
        <v>8911</v>
      </c>
      <c r="F456" s="119" t="s">
        <v>9009</v>
      </c>
      <c r="G456" s="120" t="s">
        <v>1109</v>
      </c>
      <c r="H456" s="113" t="s">
        <v>6177</v>
      </c>
    </row>
    <row r="457" spans="1:8" ht="21" customHeight="1">
      <c r="A457" s="117" t="s">
        <v>1808</v>
      </c>
      <c r="B457" s="117" t="s">
        <v>4345</v>
      </c>
      <c r="C457" s="120" t="s">
        <v>9918</v>
      </c>
      <c r="D457" s="120" t="s">
        <v>10758</v>
      </c>
      <c r="E457" s="119" t="s">
        <v>8909</v>
      </c>
      <c r="F457" s="119" t="s">
        <v>6216</v>
      </c>
      <c r="G457" s="120" t="s">
        <v>264</v>
      </c>
      <c r="H457" s="113" t="s">
        <v>6177</v>
      </c>
    </row>
    <row r="458" spans="1:8" ht="21" customHeight="1">
      <c r="A458" s="117" t="s">
        <v>1950</v>
      </c>
      <c r="B458" s="117" t="s">
        <v>4487</v>
      </c>
      <c r="C458" s="120" t="s">
        <v>9918</v>
      </c>
      <c r="D458" s="120" t="s">
        <v>10785</v>
      </c>
      <c r="E458" s="119" t="s">
        <v>10043</v>
      </c>
      <c r="F458" s="119" t="s">
        <v>7284</v>
      </c>
      <c r="G458" s="120" t="s">
        <v>9646</v>
      </c>
      <c r="H458" s="113" t="s">
        <v>6177</v>
      </c>
    </row>
    <row r="459" spans="1:8" ht="21" customHeight="1">
      <c r="A459" s="121" t="s">
        <v>1746</v>
      </c>
      <c r="B459" s="117" t="s">
        <v>4283</v>
      </c>
      <c r="C459" s="120" t="s">
        <v>5782</v>
      </c>
      <c r="D459" s="120" t="s">
        <v>7282</v>
      </c>
      <c r="E459" s="119" t="s">
        <v>3348</v>
      </c>
      <c r="F459" s="119" t="s">
        <v>7283</v>
      </c>
      <c r="G459" s="120" t="s">
        <v>2216</v>
      </c>
      <c r="H459" s="113" t="s">
        <v>6177</v>
      </c>
    </row>
    <row r="460" spans="1:8" ht="21" customHeight="1">
      <c r="A460" s="117" t="s">
        <v>1721</v>
      </c>
      <c r="B460" s="117" t="s">
        <v>4258</v>
      </c>
      <c r="C460" s="118" t="s">
        <v>5782</v>
      </c>
      <c r="D460" s="118" t="s">
        <v>5974</v>
      </c>
      <c r="E460" s="119" t="s">
        <v>3348</v>
      </c>
      <c r="F460" s="119" t="s">
        <v>3587</v>
      </c>
      <c r="G460" s="118" t="s">
        <v>980</v>
      </c>
      <c r="H460" s="113" t="s">
        <v>6499</v>
      </c>
    </row>
    <row r="461" spans="1:8" ht="21" customHeight="1">
      <c r="A461" s="117" t="s">
        <v>1709</v>
      </c>
      <c r="B461" s="117" t="s">
        <v>4246</v>
      </c>
      <c r="C461" s="120" t="s">
        <v>5782</v>
      </c>
      <c r="D461" s="120" t="s">
        <v>5967</v>
      </c>
      <c r="E461" s="119" t="s">
        <v>3348</v>
      </c>
      <c r="F461" s="119" t="s">
        <v>3746</v>
      </c>
      <c r="G461" s="120" t="s">
        <v>9857</v>
      </c>
      <c r="H461" s="113" t="s">
        <v>6178</v>
      </c>
    </row>
    <row r="462" spans="1:8" ht="21" customHeight="1">
      <c r="A462" s="117" t="s">
        <v>2222</v>
      </c>
      <c r="B462" s="117" t="s">
        <v>4762</v>
      </c>
      <c r="C462" s="118" t="s">
        <v>5782</v>
      </c>
      <c r="D462" s="118" t="s">
        <v>10198</v>
      </c>
      <c r="E462" s="119" t="s">
        <v>3348</v>
      </c>
      <c r="F462" s="119" t="s">
        <v>6496</v>
      </c>
      <c r="G462" s="118" t="s">
        <v>980</v>
      </c>
      <c r="H462" s="113" t="s">
        <v>6501</v>
      </c>
    </row>
    <row r="463" spans="1:8" ht="21" customHeight="1">
      <c r="A463" s="117" t="s">
        <v>2190</v>
      </c>
      <c r="B463" s="117" t="s">
        <v>4729</v>
      </c>
      <c r="C463" s="118" t="s">
        <v>5784</v>
      </c>
      <c r="D463" s="120" t="s">
        <v>5968</v>
      </c>
      <c r="E463" s="119" t="s">
        <v>3354</v>
      </c>
      <c r="F463" s="119"/>
      <c r="G463" s="120" t="s">
        <v>1212</v>
      </c>
      <c r="H463" s="113" t="s">
        <v>6381</v>
      </c>
    </row>
    <row r="464" spans="1:8" ht="21" customHeight="1">
      <c r="A464" s="117" t="s">
        <v>1710</v>
      </c>
      <c r="B464" s="117" t="s">
        <v>4247</v>
      </c>
      <c r="C464" s="120" t="s">
        <v>5783</v>
      </c>
      <c r="D464" s="120" t="s">
        <v>5968</v>
      </c>
      <c r="E464" s="119" t="s">
        <v>3349</v>
      </c>
      <c r="F464" s="119"/>
      <c r="G464" s="120" t="s">
        <v>9858</v>
      </c>
      <c r="H464" s="113" t="s">
        <v>6179</v>
      </c>
    </row>
    <row r="465" spans="1:8" ht="21" customHeight="1">
      <c r="A465" s="117" t="s">
        <v>6252</v>
      </c>
      <c r="B465" s="117" t="s">
        <v>6315</v>
      </c>
      <c r="C465" s="120" t="s">
        <v>6377</v>
      </c>
      <c r="D465" s="120" t="s">
        <v>10177</v>
      </c>
      <c r="E465" s="119" t="s">
        <v>7085</v>
      </c>
      <c r="F465" s="119" t="s">
        <v>6378</v>
      </c>
      <c r="G465" s="120" t="s">
        <v>1107</v>
      </c>
      <c r="H465" s="113" t="s">
        <v>6179</v>
      </c>
    </row>
    <row r="466" spans="1:8" ht="21" customHeight="1">
      <c r="A466" s="117" t="s">
        <v>1758</v>
      </c>
      <c r="B466" s="117" t="s">
        <v>4295</v>
      </c>
      <c r="C466" s="118" t="s">
        <v>5776</v>
      </c>
      <c r="D466" s="118" t="s">
        <v>9891</v>
      </c>
      <c r="E466" s="119" t="s">
        <v>3328</v>
      </c>
      <c r="F466" s="119" t="s">
        <v>9418</v>
      </c>
      <c r="G466" s="118" t="s">
        <v>9646</v>
      </c>
      <c r="H466" s="113" t="s">
        <v>6179</v>
      </c>
    </row>
    <row r="467" spans="1:8" ht="21" customHeight="1">
      <c r="A467" s="117" t="s">
        <v>1720</v>
      </c>
      <c r="B467" s="117" t="s">
        <v>4257</v>
      </c>
      <c r="C467" s="118" t="s">
        <v>5776</v>
      </c>
      <c r="D467" s="118" t="s">
        <v>5973</v>
      </c>
      <c r="E467" s="119" t="s">
        <v>3328</v>
      </c>
      <c r="F467" s="119" t="s">
        <v>3627</v>
      </c>
      <c r="G467" s="118" t="s">
        <v>1110</v>
      </c>
      <c r="H467" s="113" t="s">
        <v>6179</v>
      </c>
    </row>
    <row r="468" spans="1:8" ht="21" customHeight="1">
      <c r="A468" s="117" t="s">
        <v>1928</v>
      </c>
      <c r="B468" s="117" t="s">
        <v>4465</v>
      </c>
      <c r="C468" s="120" t="s">
        <v>5776</v>
      </c>
      <c r="D468" s="120" t="s">
        <v>6034</v>
      </c>
      <c r="E468" s="119" t="s">
        <v>3328</v>
      </c>
      <c r="F468" s="119" t="s">
        <v>3715</v>
      </c>
      <c r="G468" s="120" t="s">
        <v>247</v>
      </c>
      <c r="H468" s="113" t="s">
        <v>6179</v>
      </c>
    </row>
    <row r="469" spans="1:8" ht="21" customHeight="1">
      <c r="A469" s="121" t="s">
        <v>1981</v>
      </c>
      <c r="B469" s="117" t="s">
        <v>4518</v>
      </c>
      <c r="C469" s="120" t="s">
        <v>5776</v>
      </c>
      <c r="D469" s="120" t="s">
        <v>6054</v>
      </c>
      <c r="E469" s="119" t="s">
        <v>3328</v>
      </c>
      <c r="F469" s="119" t="s">
        <v>3597</v>
      </c>
      <c r="G469" s="120" t="s">
        <v>980</v>
      </c>
      <c r="H469" s="113" t="s">
        <v>6179</v>
      </c>
    </row>
    <row r="470" spans="1:8" ht="21" customHeight="1">
      <c r="A470" s="117" t="s">
        <v>1955</v>
      </c>
      <c r="B470" s="117" t="s">
        <v>4492</v>
      </c>
      <c r="C470" s="120" t="s">
        <v>5776</v>
      </c>
      <c r="D470" s="120" t="s">
        <v>10789</v>
      </c>
      <c r="E470" s="119" t="s">
        <v>3328</v>
      </c>
      <c r="F470" s="119" t="s">
        <v>10790</v>
      </c>
      <c r="G470" s="120" t="s">
        <v>10720</v>
      </c>
      <c r="H470" s="113" t="s">
        <v>6179</v>
      </c>
    </row>
    <row r="471" spans="1:8" ht="21" customHeight="1">
      <c r="A471" s="117" t="s">
        <v>1759</v>
      </c>
      <c r="B471" s="117" t="s">
        <v>4296</v>
      </c>
      <c r="C471" s="120" t="s">
        <v>5776</v>
      </c>
      <c r="D471" s="120" t="s">
        <v>5987</v>
      </c>
      <c r="E471" s="119" t="s">
        <v>3328</v>
      </c>
      <c r="F471" s="119" t="s">
        <v>3748</v>
      </c>
      <c r="G471" s="120" t="s">
        <v>736</v>
      </c>
      <c r="H471" s="113" t="s">
        <v>6179</v>
      </c>
    </row>
    <row r="472" spans="1:8" ht="21" customHeight="1">
      <c r="A472" s="117" t="s">
        <v>1453</v>
      </c>
      <c r="B472" s="117" t="s">
        <v>3990</v>
      </c>
      <c r="C472" s="120" t="s">
        <v>5776</v>
      </c>
      <c r="D472" s="120" t="s">
        <v>5885</v>
      </c>
      <c r="E472" s="119" t="s">
        <v>3328</v>
      </c>
      <c r="F472" s="119" t="s">
        <v>3644</v>
      </c>
      <c r="G472" s="120" t="s">
        <v>2216</v>
      </c>
      <c r="H472" s="113" t="s">
        <v>6180</v>
      </c>
    </row>
    <row r="473" spans="1:8" ht="21" customHeight="1">
      <c r="A473" s="117" t="s">
        <v>1797</v>
      </c>
      <c r="B473" s="117" t="s">
        <v>4334</v>
      </c>
      <c r="C473" s="120" t="s">
        <v>5776</v>
      </c>
      <c r="D473" s="120" t="s">
        <v>6001</v>
      </c>
      <c r="E473" s="122" t="s">
        <v>3328</v>
      </c>
      <c r="F473" s="122" t="s">
        <v>3707</v>
      </c>
      <c r="G473" s="120" t="s">
        <v>247</v>
      </c>
      <c r="H473" s="113" t="s">
        <v>6180</v>
      </c>
    </row>
    <row r="474" spans="1:8" ht="21" customHeight="1">
      <c r="A474" s="117" t="s">
        <v>1712</v>
      </c>
      <c r="B474" s="117" t="s">
        <v>4249</v>
      </c>
      <c r="C474" s="118" t="s">
        <v>5776</v>
      </c>
      <c r="D474" s="118" t="s">
        <v>5969</v>
      </c>
      <c r="E474" s="119" t="s">
        <v>3328</v>
      </c>
      <c r="F474" s="119" t="s">
        <v>3598</v>
      </c>
      <c r="G474" s="118" t="s">
        <v>980</v>
      </c>
      <c r="H474" s="113" t="s">
        <v>6180</v>
      </c>
    </row>
    <row r="475" spans="1:8" ht="21" customHeight="1">
      <c r="A475" s="117" t="s">
        <v>1713</v>
      </c>
      <c r="B475" s="117" t="s">
        <v>4250</v>
      </c>
      <c r="C475" s="118" t="s">
        <v>5783</v>
      </c>
      <c r="D475" s="118" t="s">
        <v>5970</v>
      </c>
      <c r="E475" s="119" t="s">
        <v>3349</v>
      </c>
      <c r="F475" s="119"/>
      <c r="G475" s="118" t="s">
        <v>3350</v>
      </c>
      <c r="H475" s="113" t="s">
        <v>6180</v>
      </c>
    </row>
    <row r="476" spans="1:8" ht="21" customHeight="1">
      <c r="A476" s="117" t="s">
        <v>1714</v>
      </c>
      <c r="B476" s="117" t="s">
        <v>4251</v>
      </c>
      <c r="C476" s="120" t="s">
        <v>5783</v>
      </c>
      <c r="D476" s="120" t="s">
        <v>5971</v>
      </c>
      <c r="E476" s="119" t="s">
        <v>3349</v>
      </c>
      <c r="F476" s="119"/>
      <c r="G476" s="120" t="s">
        <v>3350</v>
      </c>
      <c r="H476" s="113" t="s">
        <v>6180</v>
      </c>
    </row>
    <row r="477" spans="1:8" ht="21" customHeight="1">
      <c r="A477" s="117" t="s">
        <v>6253</v>
      </c>
      <c r="B477" s="117" t="s">
        <v>6316</v>
      </c>
      <c r="C477" s="120" t="s">
        <v>5780</v>
      </c>
      <c r="D477" s="120" t="s">
        <v>10189</v>
      </c>
      <c r="E477" s="119" t="s">
        <v>1252</v>
      </c>
      <c r="F477" s="119" t="s">
        <v>6495</v>
      </c>
      <c r="G477" s="120" t="s">
        <v>2216</v>
      </c>
      <c r="H477" s="113" t="s">
        <v>6180</v>
      </c>
    </row>
    <row r="478" spans="1:8" ht="21" customHeight="1">
      <c r="A478" s="117" t="s">
        <v>6240</v>
      </c>
      <c r="B478" s="117" t="s">
        <v>6303</v>
      </c>
      <c r="C478" s="120" t="s">
        <v>5780</v>
      </c>
      <c r="D478" s="120" t="s">
        <v>10190</v>
      </c>
      <c r="E478" s="119" t="s">
        <v>1252</v>
      </c>
      <c r="F478" s="119" t="s">
        <v>3684</v>
      </c>
      <c r="G478" s="120" t="s">
        <v>2216</v>
      </c>
      <c r="H478" s="113" t="s">
        <v>6180</v>
      </c>
    </row>
    <row r="479" spans="1:8" ht="21" customHeight="1">
      <c r="A479" s="117" t="s">
        <v>1577</v>
      </c>
      <c r="B479" s="117" t="s">
        <v>4114</v>
      </c>
      <c r="C479" s="118" t="s">
        <v>5780</v>
      </c>
      <c r="D479" s="118" t="s">
        <v>5920</v>
      </c>
      <c r="E479" s="119" t="s">
        <v>1252</v>
      </c>
      <c r="F479" s="119" t="s">
        <v>3749</v>
      </c>
      <c r="G479" s="118" t="s">
        <v>9658</v>
      </c>
      <c r="H479" s="113" t="s">
        <v>6498</v>
      </c>
    </row>
    <row r="480" spans="1:8" ht="21" customHeight="1">
      <c r="A480" s="117" t="s">
        <v>6256</v>
      </c>
      <c r="B480" s="117" t="s">
        <v>6319</v>
      </c>
      <c r="C480" s="118" t="s">
        <v>10192</v>
      </c>
      <c r="D480" s="118" t="s">
        <v>10193</v>
      </c>
      <c r="E480" s="119" t="s">
        <v>1252</v>
      </c>
      <c r="F480" s="119" t="s">
        <v>8587</v>
      </c>
      <c r="G480" s="120" t="s">
        <v>335</v>
      </c>
      <c r="H480" s="113" t="s">
        <v>6498</v>
      </c>
    </row>
    <row r="481" spans="1:8" ht="21" customHeight="1">
      <c r="A481" s="117" t="s">
        <v>1754</v>
      </c>
      <c r="B481" s="117" t="s">
        <v>4291</v>
      </c>
      <c r="C481" s="118" t="s">
        <v>5780</v>
      </c>
      <c r="D481" s="118" t="s">
        <v>10755</v>
      </c>
      <c r="E481" s="119" t="s">
        <v>1252</v>
      </c>
      <c r="F481" s="119" t="s">
        <v>10756</v>
      </c>
      <c r="G481" s="120" t="s">
        <v>10674</v>
      </c>
      <c r="H481" s="113" t="s">
        <v>6498</v>
      </c>
    </row>
    <row r="482" spans="1:8" ht="21" customHeight="1">
      <c r="A482" s="117" t="s">
        <v>2186</v>
      </c>
      <c r="B482" s="117" t="s">
        <v>4725</v>
      </c>
      <c r="C482" s="120" t="s">
        <v>5780</v>
      </c>
      <c r="D482" s="120" t="s">
        <v>10162</v>
      </c>
      <c r="E482" s="119" t="s">
        <v>1252</v>
      </c>
      <c r="F482" s="119" t="s">
        <v>3611</v>
      </c>
      <c r="G482" s="120" t="s">
        <v>9736</v>
      </c>
      <c r="H482" s="113" t="s">
        <v>9206</v>
      </c>
    </row>
    <row r="483" spans="1:8" ht="21" customHeight="1">
      <c r="A483" s="117" t="s">
        <v>2198</v>
      </c>
      <c r="B483" s="117" t="s">
        <v>4736</v>
      </c>
      <c r="C483" s="120" t="s">
        <v>5780</v>
      </c>
      <c r="D483" s="120" t="s">
        <v>6098</v>
      </c>
      <c r="E483" s="119" t="s">
        <v>1252</v>
      </c>
      <c r="F483" s="119" t="s">
        <v>3600</v>
      </c>
      <c r="G483" s="120" t="s">
        <v>980</v>
      </c>
      <c r="H483" s="113" t="s">
        <v>9206</v>
      </c>
    </row>
    <row r="484" spans="1:8" ht="21" customHeight="1">
      <c r="A484" s="117" t="s">
        <v>1750</v>
      </c>
      <c r="B484" s="117" t="s">
        <v>4287</v>
      </c>
      <c r="C484" s="118" t="s">
        <v>5780</v>
      </c>
      <c r="D484" s="118" t="s">
        <v>3205</v>
      </c>
      <c r="E484" s="119" t="s">
        <v>1252</v>
      </c>
      <c r="F484" s="119" t="s">
        <v>3750</v>
      </c>
      <c r="G484" s="118" t="s">
        <v>980</v>
      </c>
      <c r="H484" s="113" t="s">
        <v>7310</v>
      </c>
    </row>
    <row r="485" spans="1:8" ht="21" customHeight="1">
      <c r="A485" s="117" t="s">
        <v>1739</v>
      </c>
      <c r="B485" s="117" t="s">
        <v>4276</v>
      </c>
      <c r="C485" s="120" t="s">
        <v>9859</v>
      </c>
      <c r="D485" s="120" t="s">
        <v>9882</v>
      </c>
      <c r="E485" s="119" t="s">
        <v>9423</v>
      </c>
      <c r="F485" s="119" t="s">
        <v>9426</v>
      </c>
      <c r="G485" s="120" t="s">
        <v>247</v>
      </c>
      <c r="H485" s="113" t="s">
        <v>7310</v>
      </c>
    </row>
    <row r="486" spans="1:8" ht="21" customHeight="1">
      <c r="A486" s="117" t="s">
        <v>1711</v>
      </c>
      <c r="B486" s="117" t="s">
        <v>4248</v>
      </c>
      <c r="C486" s="120" t="s">
        <v>9859</v>
      </c>
      <c r="D486" s="120" t="s">
        <v>9860</v>
      </c>
      <c r="E486" s="119" t="s">
        <v>9423</v>
      </c>
      <c r="F486" s="119" t="s">
        <v>3632</v>
      </c>
      <c r="G486" s="120" t="s">
        <v>247</v>
      </c>
      <c r="H486" s="113" t="s">
        <v>8895</v>
      </c>
    </row>
    <row r="487" spans="1:8" ht="21" customHeight="1">
      <c r="A487" s="117" t="s">
        <v>1719</v>
      </c>
      <c r="B487" s="117" t="s">
        <v>4256</v>
      </c>
      <c r="C487" s="118" t="s">
        <v>9868</v>
      </c>
      <c r="D487" s="118" t="s">
        <v>5972</v>
      </c>
      <c r="E487" s="119" t="s">
        <v>7421</v>
      </c>
      <c r="F487" s="119" t="s">
        <v>3713</v>
      </c>
      <c r="G487" s="118" t="s">
        <v>9736</v>
      </c>
      <c r="H487" s="113" t="s">
        <v>8895</v>
      </c>
    </row>
    <row r="488" spans="1:8" ht="21" customHeight="1">
      <c r="A488" s="117" t="s">
        <v>1918</v>
      </c>
      <c r="B488" s="117" t="s">
        <v>4455</v>
      </c>
      <c r="C488" s="120" t="s">
        <v>9868</v>
      </c>
      <c r="D488" s="120" t="s">
        <v>10016</v>
      </c>
      <c r="E488" s="119" t="s">
        <v>7426</v>
      </c>
      <c r="F488" s="119" t="s">
        <v>6490</v>
      </c>
      <c r="G488" s="120" t="s">
        <v>1110</v>
      </c>
      <c r="H488" s="113" t="s">
        <v>8895</v>
      </c>
    </row>
    <row r="489" spans="1:8" ht="21" customHeight="1">
      <c r="A489" s="117" t="s">
        <v>1882</v>
      </c>
      <c r="B489" s="117" t="s">
        <v>4419</v>
      </c>
      <c r="C489" s="118" t="s">
        <v>5784</v>
      </c>
      <c r="D489" s="118" t="s">
        <v>6018</v>
      </c>
      <c r="E489" s="119" t="s">
        <v>3354</v>
      </c>
      <c r="F489" s="119" t="s">
        <v>3757</v>
      </c>
      <c r="G489" s="118" t="s">
        <v>9646</v>
      </c>
      <c r="H489" s="113" t="s">
        <v>8895</v>
      </c>
    </row>
    <row r="490" spans="1:8" ht="21" customHeight="1">
      <c r="A490" s="117" t="s">
        <v>6257</v>
      </c>
      <c r="B490" s="117" t="s">
        <v>6320</v>
      </c>
      <c r="C490" s="120" t="s">
        <v>1003</v>
      </c>
      <c r="D490" s="120" t="s">
        <v>10197</v>
      </c>
      <c r="E490" s="119" t="s">
        <v>3354</v>
      </c>
      <c r="F490" s="119" t="s">
        <v>6375</v>
      </c>
      <c r="G490" s="120" t="s">
        <v>9646</v>
      </c>
      <c r="H490" s="113" t="s">
        <v>8895</v>
      </c>
    </row>
    <row r="491" spans="1:8" ht="21" customHeight="1">
      <c r="A491" s="117" t="s">
        <v>6239</v>
      </c>
      <c r="B491" s="117" t="s">
        <v>6302</v>
      </c>
      <c r="C491" s="118" t="s">
        <v>5784</v>
      </c>
      <c r="D491" s="118" t="s">
        <v>10205</v>
      </c>
      <c r="E491" s="119" t="s">
        <v>3354</v>
      </c>
      <c r="F491" s="119" t="s">
        <v>6418</v>
      </c>
      <c r="G491" s="118" t="s">
        <v>6429</v>
      </c>
      <c r="H491" s="113" t="s">
        <v>8895</v>
      </c>
    </row>
    <row r="492" spans="1:8" ht="21" customHeight="1">
      <c r="A492" s="117" t="s">
        <v>1730</v>
      </c>
      <c r="B492" s="117" t="s">
        <v>4267</v>
      </c>
      <c r="C492" s="120" t="s">
        <v>1003</v>
      </c>
      <c r="D492" s="120" t="s">
        <v>5978</v>
      </c>
      <c r="E492" s="119" t="s">
        <v>3351</v>
      </c>
      <c r="F492" s="119" t="s">
        <v>3754</v>
      </c>
      <c r="G492" s="120" t="s">
        <v>1164</v>
      </c>
      <c r="H492" s="113" t="s">
        <v>8895</v>
      </c>
    </row>
    <row r="493" spans="1:8" ht="21" customHeight="1">
      <c r="A493" s="117" t="s">
        <v>1741</v>
      </c>
      <c r="B493" s="117" t="s">
        <v>4278</v>
      </c>
      <c r="C493" s="120" t="s">
        <v>1003</v>
      </c>
      <c r="D493" s="120" t="s">
        <v>9883</v>
      </c>
      <c r="E493" s="119" t="s">
        <v>3351</v>
      </c>
      <c r="F493" s="119" t="s">
        <v>3723</v>
      </c>
      <c r="G493" s="120" t="s">
        <v>1146</v>
      </c>
      <c r="H493" s="113" t="s">
        <v>8895</v>
      </c>
    </row>
    <row r="494" spans="1:8" ht="21" customHeight="1">
      <c r="A494" s="117" t="s">
        <v>1734</v>
      </c>
      <c r="B494" s="117" t="s">
        <v>4271</v>
      </c>
      <c r="C494" s="120" t="s">
        <v>1003</v>
      </c>
      <c r="D494" s="120" t="s">
        <v>5980</v>
      </c>
      <c r="E494" s="119" t="s">
        <v>3351</v>
      </c>
      <c r="F494" s="119" t="s">
        <v>3756</v>
      </c>
      <c r="G494" s="120" t="s">
        <v>9876</v>
      </c>
      <c r="H494" s="113" t="s">
        <v>8895</v>
      </c>
    </row>
    <row r="495" spans="1:8" ht="21" customHeight="1">
      <c r="A495" s="117" t="s">
        <v>2183</v>
      </c>
      <c r="B495" s="117" t="s">
        <v>4722</v>
      </c>
      <c r="C495" s="118" t="s">
        <v>10160</v>
      </c>
      <c r="D495" s="118" t="s">
        <v>10161</v>
      </c>
      <c r="E495" s="119" t="s">
        <v>3351</v>
      </c>
      <c r="F495" s="119" t="s">
        <v>9554</v>
      </c>
      <c r="G495" s="118" t="s">
        <v>980</v>
      </c>
      <c r="H495" s="113" t="s">
        <v>8895</v>
      </c>
    </row>
    <row r="496" spans="1:8" ht="21" customHeight="1">
      <c r="A496" s="117" t="s">
        <v>1715</v>
      </c>
      <c r="B496" s="117" t="s">
        <v>4252</v>
      </c>
      <c r="C496" s="118" t="s">
        <v>1003</v>
      </c>
      <c r="D496" s="118" t="s">
        <v>9861</v>
      </c>
      <c r="E496" s="119" t="s">
        <v>3351</v>
      </c>
      <c r="F496" s="119" t="s">
        <v>6962</v>
      </c>
      <c r="G496" s="118" t="s">
        <v>9660</v>
      </c>
      <c r="H496" s="113" t="s">
        <v>8895</v>
      </c>
    </row>
    <row r="497" spans="1:8" ht="21" customHeight="1">
      <c r="A497" s="117" t="s">
        <v>1723</v>
      </c>
      <c r="B497" s="117" t="s">
        <v>4260</v>
      </c>
      <c r="C497" s="118" t="s">
        <v>1003</v>
      </c>
      <c r="D497" s="118" t="s">
        <v>9870</v>
      </c>
      <c r="E497" s="119" t="s">
        <v>3351</v>
      </c>
      <c r="F497" s="119" t="s">
        <v>6963</v>
      </c>
      <c r="G497" s="118" t="s">
        <v>10673</v>
      </c>
      <c r="H497" s="113" t="s">
        <v>8895</v>
      </c>
    </row>
    <row r="498" spans="1:8" ht="21" customHeight="1">
      <c r="A498" s="117" t="s">
        <v>6248</v>
      </c>
      <c r="B498" s="117" t="s">
        <v>6311</v>
      </c>
      <c r="C498" s="118" t="s">
        <v>1003</v>
      </c>
      <c r="D498" s="118" t="s">
        <v>10191</v>
      </c>
      <c r="E498" s="119" t="s">
        <v>3351</v>
      </c>
      <c r="F498" s="119" t="s">
        <v>8614</v>
      </c>
      <c r="G498" s="118" t="s">
        <v>10674</v>
      </c>
      <c r="H498" s="113" t="s">
        <v>8895</v>
      </c>
    </row>
    <row r="499" spans="1:8" ht="21" customHeight="1">
      <c r="A499" s="117" t="s">
        <v>6246</v>
      </c>
      <c r="B499" s="117" t="s">
        <v>6309</v>
      </c>
      <c r="C499" s="120" t="s">
        <v>1003</v>
      </c>
      <c r="D499" s="120" t="s">
        <v>10200</v>
      </c>
      <c r="E499" s="119" t="s">
        <v>3351</v>
      </c>
      <c r="F499" s="119" t="s">
        <v>3672</v>
      </c>
      <c r="G499" s="120" t="s">
        <v>9817</v>
      </c>
      <c r="H499" s="113" t="s">
        <v>8895</v>
      </c>
    </row>
    <row r="500" spans="1:8" ht="21" customHeight="1">
      <c r="A500" s="117" t="s">
        <v>1732</v>
      </c>
      <c r="B500" s="117" t="s">
        <v>4269</v>
      </c>
      <c r="C500" s="120" t="s">
        <v>1003</v>
      </c>
      <c r="D500" s="120" t="s">
        <v>5979</v>
      </c>
      <c r="E500" s="119" t="s">
        <v>3351</v>
      </c>
      <c r="F500" s="119" t="s">
        <v>3755</v>
      </c>
      <c r="G500" s="120" t="s">
        <v>9855</v>
      </c>
      <c r="H500" s="113" t="s">
        <v>8895</v>
      </c>
    </row>
    <row r="501" spans="1:8" ht="21" customHeight="1">
      <c r="A501" s="117" t="s">
        <v>1731</v>
      </c>
      <c r="B501" s="117" t="s">
        <v>4268</v>
      </c>
      <c r="C501" s="118" t="s">
        <v>1003</v>
      </c>
      <c r="D501" s="118" t="s">
        <v>6212</v>
      </c>
      <c r="E501" s="119" t="s">
        <v>7422</v>
      </c>
      <c r="F501" s="119"/>
      <c r="G501" s="118" t="s">
        <v>9877</v>
      </c>
      <c r="H501" s="113" t="s">
        <v>8896</v>
      </c>
    </row>
    <row r="502" spans="1:8" ht="21" customHeight="1">
      <c r="A502" s="117" t="s">
        <v>1931</v>
      </c>
      <c r="B502" s="117" t="s">
        <v>4468</v>
      </c>
      <c r="C502" s="118" t="s">
        <v>1004</v>
      </c>
      <c r="D502" s="118" t="s">
        <v>7239</v>
      </c>
      <c r="E502" s="119" t="s">
        <v>1232</v>
      </c>
      <c r="F502" s="119" t="s">
        <v>7289</v>
      </c>
      <c r="G502" s="118" t="s">
        <v>268</v>
      </c>
      <c r="H502" s="113" t="s">
        <v>8896</v>
      </c>
    </row>
    <row r="503" spans="1:8" ht="21" customHeight="1">
      <c r="A503" s="117" t="s">
        <v>2229</v>
      </c>
      <c r="B503" s="117" t="s">
        <v>4770</v>
      </c>
      <c r="C503" s="120" t="s">
        <v>1004</v>
      </c>
      <c r="D503" s="120" t="s">
        <v>6172</v>
      </c>
      <c r="E503" s="119" t="s">
        <v>1232</v>
      </c>
      <c r="F503" s="119" t="s">
        <v>3760</v>
      </c>
      <c r="G503" s="120" t="s">
        <v>2216</v>
      </c>
      <c r="H503" s="113" t="s">
        <v>8896</v>
      </c>
    </row>
    <row r="504" spans="1:8" ht="21" customHeight="1">
      <c r="A504" s="117" t="s">
        <v>1729</v>
      </c>
      <c r="B504" s="117" t="s">
        <v>4266</v>
      </c>
      <c r="C504" s="118" t="s">
        <v>1004</v>
      </c>
      <c r="D504" s="118" t="s">
        <v>9875</v>
      </c>
      <c r="E504" s="119" t="s">
        <v>1232</v>
      </c>
      <c r="F504" s="119" t="s">
        <v>6369</v>
      </c>
      <c r="G504" s="118" t="s">
        <v>9876</v>
      </c>
      <c r="H504" s="113" t="s">
        <v>8896</v>
      </c>
    </row>
    <row r="505" spans="1:8" ht="21" customHeight="1">
      <c r="A505" s="117" t="s">
        <v>6242</v>
      </c>
      <c r="B505" s="117" t="s">
        <v>6305</v>
      </c>
      <c r="C505" s="118" t="s">
        <v>1004</v>
      </c>
      <c r="D505" s="118" t="s">
        <v>10194</v>
      </c>
      <c r="E505" s="119" t="s">
        <v>1232</v>
      </c>
      <c r="F505" s="119" t="s">
        <v>6978</v>
      </c>
      <c r="G505" s="118" t="s">
        <v>268</v>
      </c>
      <c r="H505" s="113" t="s">
        <v>8896</v>
      </c>
    </row>
    <row r="506" spans="1:8" ht="21" customHeight="1">
      <c r="A506" s="117" t="s">
        <v>1984</v>
      </c>
      <c r="B506" s="117" t="s">
        <v>4521</v>
      </c>
      <c r="C506" s="120" t="s">
        <v>1004</v>
      </c>
      <c r="D506" s="120" t="s">
        <v>6055</v>
      </c>
      <c r="E506" s="119" t="s">
        <v>1232</v>
      </c>
      <c r="F506" s="119" t="s">
        <v>3758</v>
      </c>
      <c r="G506" s="120" t="s">
        <v>335</v>
      </c>
      <c r="H506" s="113" t="s">
        <v>8896</v>
      </c>
    </row>
    <row r="507" spans="1:8" ht="21" customHeight="1">
      <c r="A507" s="117" t="s">
        <v>1733</v>
      </c>
      <c r="B507" s="117" t="s">
        <v>4270</v>
      </c>
      <c r="C507" s="118" t="s">
        <v>1004</v>
      </c>
      <c r="D507" s="118" t="s">
        <v>2221</v>
      </c>
      <c r="E507" s="119" t="s">
        <v>1232</v>
      </c>
      <c r="F507" s="119" t="s">
        <v>3671</v>
      </c>
      <c r="G507" s="118" t="s">
        <v>9659</v>
      </c>
      <c r="H507" s="113" t="s">
        <v>8896</v>
      </c>
    </row>
    <row r="508" spans="1:8" ht="21" customHeight="1">
      <c r="A508" s="117" t="s">
        <v>1961</v>
      </c>
      <c r="B508" s="117" t="s">
        <v>4498</v>
      </c>
      <c r="C508" s="118" t="s">
        <v>1004</v>
      </c>
      <c r="D508" s="118" t="s">
        <v>6049</v>
      </c>
      <c r="E508" s="119" t="s">
        <v>1232</v>
      </c>
      <c r="F508" s="119" t="s">
        <v>3671</v>
      </c>
      <c r="G508" s="120" t="s">
        <v>9876</v>
      </c>
      <c r="H508" s="113" t="s">
        <v>8896</v>
      </c>
    </row>
    <row r="509" spans="1:8" ht="21" customHeight="1">
      <c r="A509" s="117" t="s">
        <v>2231</v>
      </c>
      <c r="B509" s="117" t="s">
        <v>4761</v>
      </c>
      <c r="C509" s="120" t="s">
        <v>1004</v>
      </c>
      <c r="D509" s="120" t="s">
        <v>6106</v>
      </c>
      <c r="E509" s="119" t="s">
        <v>1232</v>
      </c>
      <c r="F509" s="119" t="s">
        <v>3759</v>
      </c>
      <c r="G509" s="120" t="s">
        <v>1160</v>
      </c>
      <c r="H509" s="113" t="s">
        <v>8896</v>
      </c>
    </row>
    <row r="510" spans="1:8" ht="21" customHeight="1">
      <c r="A510" s="117" t="s">
        <v>1753</v>
      </c>
      <c r="B510" s="117" t="s">
        <v>4290</v>
      </c>
      <c r="C510" s="120" t="s">
        <v>1004</v>
      </c>
      <c r="D510" s="120" t="s">
        <v>9889</v>
      </c>
      <c r="E510" s="119" t="s">
        <v>1232</v>
      </c>
      <c r="F510" s="119" t="s">
        <v>5732</v>
      </c>
      <c r="G510" s="120" t="s">
        <v>9646</v>
      </c>
      <c r="H510" s="113" t="s">
        <v>8896</v>
      </c>
    </row>
    <row r="511" spans="1:8" ht="21" customHeight="1">
      <c r="A511" s="117" t="s">
        <v>1652</v>
      </c>
      <c r="B511" s="117" t="s">
        <v>4190</v>
      </c>
      <c r="C511" s="118" t="s">
        <v>1004</v>
      </c>
      <c r="D511" s="118" t="s">
        <v>9820</v>
      </c>
      <c r="E511" s="119" t="s">
        <v>1232</v>
      </c>
      <c r="F511" s="119" t="s">
        <v>6205</v>
      </c>
      <c r="G511" s="118" t="s">
        <v>9659</v>
      </c>
      <c r="H511" s="113" t="s">
        <v>8896</v>
      </c>
    </row>
    <row r="512" spans="1:8" ht="21" customHeight="1">
      <c r="A512" s="117" t="s">
        <v>1718</v>
      </c>
      <c r="B512" s="117" t="s">
        <v>4255</v>
      </c>
      <c r="C512" s="120" t="s">
        <v>1004</v>
      </c>
      <c r="D512" s="120" t="s">
        <v>9866</v>
      </c>
      <c r="E512" s="119" t="s">
        <v>1232</v>
      </c>
      <c r="F512" s="119" t="s">
        <v>9424</v>
      </c>
      <c r="G512" s="120" t="s">
        <v>9867</v>
      </c>
      <c r="H512" s="113" t="s">
        <v>8896</v>
      </c>
    </row>
    <row r="513" spans="1:8" ht="21" customHeight="1">
      <c r="A513" s="117" t="s">
        <v>1740</v>
      </c>
      <c r="B513" s="117" t="s">
        <v>4277</v>
      </c>
      <c r="C513" s="120" t="s">
        <v>1004</v>
      </c>
      <c r="D513" s="120" t="s">
        <v>5981</v>
      </c>
      <c r="E513" s="119" t="s">
        <v>1232</v>
      </c>
      <c r="F513" s="119" t="s">
        <v>3619</v>
      </c>
      <c r="G513" s="120" t="s">
        <v>247</v>
      </c>
      <c r="H513" s="113" t="s">
        <v>8896</v>
      </c>
    </row>
    <row r="514" spans="1:8" ht="21" customHeight="1">
      <c r="A514" s="117" t="s">
        <v>2228</v>
      </c>
      <c r="B514" s="117" t="s">
        <v>4768</v>
      </c>
      <c r="C514" s="120" t="s">
        <v>1004</v>
      </c>
      <c r="D514" s="120" t="s">
        <v>10844</v>
      </c>
      <c r="E514" s="119" t="s">
        <v>1232</v>
      </c>
      <c r="F514" s="119" t="s">
        <v>10845</v>
      </c>
      <c r="G514" s="120" t="s">
        <v>268</v>
      </c>
      <c r="H514" s="113" t="s">
        <v>8896</v>
      </c>
    </row>
    <row r="515" spans="1:8" ht="21" customHeight="1">
      <c r="A515" s="121" t="s">
        <v>1738</v>
      </c>
      <c r="B515" s="117" t="s">
        <v>4275</v>
      </c>
      <c r="C515" s="120" t="s">
        <v>1004</v>
      </c>
      <c r="D515" s="120" t="s">
        <v>9881</v>
      </c>
      <c r="E515" s="119" t="s">
        <v>1232</v>
      </c>
      <c r="F515" s="119" t="s">
        <v>8754</v>
      </c>
      <c r="G515" s="120" t="s">
        <v>268</v>
      </c>
      <c r="H515" s="113" t="s">
        <v>8897</v>
      </c>
    </row>
    <row r="516" spans="1:8" ht="21" customHeight="1">
      <c r="A516" s="117" t="s">
        <v>1959</v>
      </c>
      <c r="B516" s="117" t="s">
        <v>4496</v>
      </c>
      <c r="C516" s="120" t="s">
        <v>1004</v>
      </c>
      <c r="D516" s="120" t="s">
        <v>10791</v>
      </c>
      <c r="E516" s="119" t="s">
        <v>1232</v>
      </c>
      <c r="F516" s="119" t="s">
        <v>10447</v>
      </c>
      <c r="G516" s="120" t="s">
        <v>6429</v>
      </c>
      <c r="H516" s="113" t="s">
        <v>8897</v>
      </c>
    </row>
    <row r="517" spans="1:8" ht="21" customHeight="1">
      <c r="A517" s="117" t="s">
        <v>1745</v>
      </c>
      <c r="B517" s="117" t="s">
        <v>4282</v>
      </c>
      <c r="C517" s="120" t="s">
        <v>1004</v>
      </c>
      <c r="D517" s="120" t="s">
        <v>6212</v>
      </c>
      <c r="E517" s="119" t="s">
        <v>7423</v>
      </c>
      <c r="F517" s="119"/>
      <c r="G517" s="120" t="s">
        <v>9877</v>
      </c>
      <c r="H517" s="113" t="s">
        <v>8897</v>
      </c>
    </row>
    <row r="518" spans="1:8" ht="21" customHeight="1">
      <c r="A518" s="117" t="s">
        <v>2000</v>
      </c>
      <c r="B518" s="117" t="s">
        <v>4537</v>
      </c>
      <c r="C518" s="120" t="s">
        <v>737</v>
      </c>
      <c r="D518" s="120" t="s">
        <v>10069</v>
      </c>
      <c r="E518" s="119" t="s">
        <v>3363</v>
      </c>
      <c r="F518" s="119"/>
      <c r="G518" s="120" t="s">
        <v>10070</v>
      </c>
      <c r="H518" s="113" t="s">
        <v>8897</v>
      </c>
    </row>
    <row r="519" spans="1:8" ht="21" customHeight="1">
      <c r="A519" s="117" t="s">
        <v>1755</v>
      </c>
      <c r="B519" s="117" t="s">
        <v>4292</v>
      </c>
      <c r="C519" s="118" t="s">
        <v>737</v>
      </c>
      <c r="D519" s="118" t="s">
        <v>5985</v>
      </c>
      <c r="E519" s="119" t="s">
        <v>3356</v>
      </c>
      <c r="F519" s="119" t="s">
        <v>3761</v>
      </c>
      <c r="G519" s="120" t="s">
        <v>1110</v>
      </c>
      <c r="H519" s="113" t="s">
        <v>8897</v>
      </c>
    </row>
    <row r="520" spans="1:8" ht="21" customHeight="1">
      <c r="A520" s="117" t="s">
        <v>1678</v>
      </c>
      <c r="B520" s="117" t="s">
        <v>4215</v>
      </c>
      <c r="C520" s="118" t="s">
        <v>9836</v>
      </c>
      <c r="D520" s="118" t="s">
        <v>5958</v>
      </c>
      <c r="E520" s="119" t="s">
        <v>3356</v>
      </c>
      <c r="F520" s="119" t="s">
        <v>3724</v>
      </c>
      <c r="G520" s="118" t="s">
        <v>1160</v>
      </c>
      <c r="H520" s="113" t="s">
        <v>9069</v>
      </c>
    </row>
    <row r="521" spans="1:8" ht="21" customHeight="1">
      <c r="A521" s="117" t="s">
        <v>1757</v>
      </c>
      <c r="B521" s="117" t="s">
        <v>4294</v>
      </c>
      <c r="C521" s="118" t="s">
        <v>737</v>
      </c>
      <c r="D521" s="118" t="s">
        <v>5986</v>
      </c>
      <c r="E521" s="119" t="s">
        <v>3356</v>
      </c>
      <c r="F521" s="119" t="s">
        <v>3762</v>
      </c>
      <c r="G521" s="118" t="s">
        <v>9890</v>
      </c>
      <c r="H521" s="113" t="s">
        <v>8897</v>
      </c>
    </row>
    <row r="522" spans="1:8" ht="21" customHeight="1">
      <c r="A522" s="117" t="s">
        <v>2225</v>
      </c>
      <c r="B522" s="117" t="s">
        <v>4769</v>
      </c>
      <c r="C522" s="120" t="s">
        <v>9836</v>
      </c>
      <c r="D522" s="120" t="s">
        <v>10213</v>
      </c>
      <c r="E522" s="119" t="s">
        <v>3356</v>
      </c>
      <c r="F522" s="119" t="s">
        <v>5732</v>
      </c>
      <c r="G522" s="120" t="s">
        <v>9817</v>
      </c>
      <c r="H522" s="113" t="s">
        <v>8897</v>
      </c>
    </row>
    <row r="523" spans="1:8" ht="21" customHeight="1">
      <c r="A523" s="117" t="s">
        <v>1998</v>
      </c>
      <c r="B523" s="117" t="s">
        <v>4535</v>
      </c>
      <c r="C523" s="118" t="s">
        <v>737</v>
      </c>
      <c r="D523" s="118" t="s">
        <v>10068</v>
      </c>
      <c r="E523" s="119" t="s">
        <v>3356</v>
      </c>
      <c r="F523" s="119" t="s">
        <v>3681</v>
      </c>
      <c r="G523" s="118" t="s">
        <v>6429</v>
      </c>
      <c r="H523" s="113" t="s">
        <v>8897</v>
      </c>
    </row>
    <row r="524" spans="1:8" ht="21" customHeight="1">
      <c r="A524" s="117" t="s">
        <v>1756</v>
      </c>
      <c r="B524" s="117" t="s">
        <v>4293</v>
      </c>
      <c r="C524" s="118" t="s">
        <v>737</v>
      </c>
      <c r="D524" s="118" t="s">
        <v>10757</v>
      </c>
      <c r="E524" s="119" t="s">
        <v>3356</v>
      </c>
      <c r="F524" s="119" t="s">
        <v>3680</v>
      </c>
      <c r="G524" s="118" t="s">
        <v>9646</v>
      </c>
      <c r="H524" s="113" t="s">
        <v>8898</v>
      </c>
    </row>
    <row r="525" spans="1:8" ht="21" customHeight="1">
      <c r="A525" s="117" t="s">
        <v>6254</v>
      </c>
      <c r="B525" s="117" t="s">
        <v>6317</v>
      </c>
      <c r="C525" s="120" t="s">
        <v>9836</v>
      </c>
      <c r="D525" s="120" t="s">
        <v>10176</v>
      </c>
      <c r="E525" s="119" t="s">
        <v>3353</v>
      </c>
      <c r="F525" s="119" t="s">
        <v>3603</v>
      </c>
      <c r="G525" s="120" t="s">
        <v>9679</v>
      </c>
      <c r="H525" s="113" t="s">
        <v>8898</v>
      </c>
    </row>
    <row r="526" spans="1:8" ht="21" customHeight="1">
      <c r="A526" s="117" t="s">
        <v>1644</v>
      </c>
      <c r="B526" s="117" t="s">
        <v>4182</v>
      </c>
      <c r="C526" s="120" t="s">
        <v>1001</v>
      </c>
      <c r="D526" s="120" t="s">
        <v>10740</v>
      </c>
      <c r="E526" s="119" t="s">
        <v>1253</v>
      </c>
      <c r="F526" s="119" t="s">
        <v>10741</v>
      </c>
      <c r="G526" s="120" t="s">
        <v>335</v>
      </c>
      <c r="H526" s="113" t="s">
        <v>8898</v>
      </c>
    </row>
    <row r="527" spans="1:8" ht="21" customHeight="1">
      <c r="A527" s="117" t="s">
        <v>1592</v>
      </c>
      <c r="B527" s="117" t="s">
        <v>4129</v>
      </c>
      <c r="C527" s="120" t="s">
        <v>1001</v>
      </c>
      <c r="D527" s="120" t="s">
        <v>5927</v>
      </c>
      <c r="E527" s="122" t="s">
        <v>1253</v>
      </c>
      <c r="F527" s="122" t="s">
        <v>3656</v>
      </c>
      <c r="G527" s="120" t="s">
        <v>8625</v>
      </c>
      <c r="H527" s="113" t="s">
        <v>8898</v>
      </c>
    </row>
    <row r="528" spans="1:8" ht="21" customHeight="1">
      <c r="A528" s="117" t="s">
        <v>1485</v>
      </c>
      <c r="B528" s="117" t="s">
        <v>4022</v>
      </c>
      <c r="C528" s="118" t="s">
        <v>1001</v>
      </c>
      <c r="D528" s="118" t="s">
        <v>9739</v>
      </c>
      <c r="E528" s="119" t="s">
        <v>1253</v>
      </c>
      <c r="F528" s="119" t="s">
        <v>9415</v>
      </c>
      <c r="G528" s="118" t="s">
        <v>2216</v>
      </c>
      <c r="H528" s="113" t="s">
        <v>8898</v>
      </c>
    </row>
    <row r="529" spans="1:8" ht="21" customHeight="1">
      <c r="A529" s="117" t="s">
        <v>1982</v>
      </c>
      <c r="B529" s="117" t="s">
        <v>4519</v>
      </c>
      <c r="C529" s="118" t="s">
        <v>1001</v>
      </c>
      <c r="D529" s="118" t="s">
        <v>3187</v>
      </c>
      <c r="E529" s="119" t="s">
        <v>1253</v>
      </c>
      <c r="F529" s="119" t="s">
        <v>3751</v>
      </c>
      <c r="G529" s="118" t="s">
        <v>334</v>
      </c>
      <c r="H529" s="113" t="s">
        <v>8898</v>
      </c>
    </row>
    <row r="530" spans="1:8" ht="21" customHeight="1">
      <c r="A530" s="117" t="s">
        <v>2182</v>
      </c>
      <c r="B530" s="117" t="s">
        <v>4721</v>
      </c>
      <c r="C530" s="118" t="s">
        <v>1001</v>
      </c>
      <c r="D530" s="118" t="s">
        <v>1123</v>
      </c>
      <c r="E530" s="119" t="s">
        <v>1253</v>
      </c>
      <c r="F530" s="119" t="s">
        <v>3752</v>
      </c>
      <c r="G530" s="118" t="s">
        <v>1110</v>
      </c>
      <c r="H530" s="113" t="s">
        <v>8898</v>
      </c>
    </row>
    <row r="531" spans="1:8" ht="21" customHeight="1">
      <c r="A531" s="117" t="s">
        <v>2027</v>
      </c>
      <c r="B531" s="117" t="s">
        <v>4562</v>
      </c>
      <c r="C531" s="120" t="s">
        <v>1001</v>
      </c>
      <c r="D531" s="120" t="s">
        <v>11037</v>
      </c>
      <c r="E531" s="119" t="s">
        <v>1253</v>
      </c>
      <c r="F531" s="119" t="s">
        <v>6957</v>
      </c>
      <c r="G531" s="120" t="s">
        <v>247</v>
      </c>
      <c r="H531" s="113" t="s">
        <v>8898</v>
      </c>
    </row>
    <row r="532" spans="1:8" ht="21" customHeight="1">
      <c r="A532" s="117" t="s">
        <v>6249</v>
      </c>
      <c r="B532" s="117" t="s">
        <v>6312</v>
      </c>
      <c r="C532" s="120" t="s">
        <v>1001</v>
      </c>
      <c r="D532" s="120" t="s">
        <v>7241</v>
      </c>
      <c r="E532" s="119" t="s">
        <v>1253</v>
      </c>
      <c r="F532" s="119" t="s">
        <v>7242</v>
      </c>
      <c r="G532" s="120" t="s">
        <v>2216</v>
      </c>
      <c r="H532" s="113" t="s">
        <v>8899</v>
      </c>
    </row>
    <row r="533" spans="1:8" ht="21" customHeight="1">
      <c r="A533" s="117" t="s">
        <v>1707</v>
      </c>
      <c r="B533" s="117" t="s">
        <v>4244</v>
      </c>
      <c r="C533" s="120" t="s">
        <v>1001</v>
      </c>
      <c r="D533" s="120" t="s">
        <v>5966</v>
      </c>
      <c r="E533" s="119" t="s">
        <v>1253</v>
      </c>
      <c r="F533" s="119" t="s">
        <v>3598</v>
      </c>
      <c r="G533" s="120" t="s">
        <v>9736</v>
      </c>
      <c r="H533" s="113" t="s">
        <v>8899</v>
      </c>
    </row>
    <row r="534" spans="1:8" ht="21" customHeight="1">
      <c r="A534" s="117" t="s">
        <v>1744</v>
      </c>
      <c r="B534" s="117" t="s">
        <v>4281</v>
      </c>
      <c r="C534" s="120" t="s">
        <v>1002</v>
      </c>
      <c r="D534" s="120" t="s">
        <v>5982</v>
      </c>
      <c r="E534" s="119" t="s">
        <v>3353</v>
      </c>
      <c r="F534" s="119" t="s">
        <v>3753</v>
      </c>
      <c r="G534" s="120" t="s">
        <v>2216</v>
      </c>
      <c r="H534" s="113" t="s">
        <v>8899</v>
      </c>
    </row>
    <row r="535" spans="1:8" ht="21" customHeight="1">
      <c r="A535" s="117" t="s">
        <v>1724</v>
      </c>
      <c r="B535" s="117" t="s">
        <v>4261</v>
      </c>
      <c r="C535" s="118" t="s">
        <v>9871</v>
      </c>
      <c r="D535" s="118" t="s">
        <v>9872</v>
      </c>
      <c r="E535" s="119" t="s">
        <v>3353</v>
      </c>
      <c r="F535" s="119" t="s">
        <v>6379</v>
      </c>
      <c r="G535" s="118" t="s">
        <v>980</v>
      </c>
      <c r="H535" s="113" t="s">
        <v>8899</v>
      </c>
    </row>
    <row r="536" spans="1:8" ht="21" customHeight="1">
      <c r="A536" s="117" t="s">
        <v>1726</v>
      </c>
      <c r="B536" s="117" t="s">
        <v>4263</v>
      </c>
      <c r="C536" s="120" t="s">
        <v>1002</v>
      </c>
      <c r="D536" s="120" t="s">
        <v>5976</v>
      </c>
      <c r="E536" s="119" t="s">
        <v>3353</v>
      </c>
      <c r="F536" s="119" t="s">
        <v>3659</v>
      </c>
      <c r="G536" s="120" t="s">
        <v>9857</v>
      </c>
      <c r="H536" s="113" t="s">
        <v>8899</v>
      </c>
    </row>
    <row r="537" spans="1:8" ht="21" customHeight="1">
      <c r="A537" s="117" t="s">
        <v>2203</v>
      </c>
      <c r="B537" s="117" t="s">
        <v>4741</v>
      </c>
      <c r="C537" s="120" t="s">
        <v>1002</v>
      </c>
      <c r="D537" s="120" t="s">
        <v>10841</v>
      </c>
      <c r="E537" s="119" t="s">
        <v>3353</v>
      </c>
      <c r="F537" s="119" t="s">
        <v>3611</v>
      </c>
      <c r="G537" s="120" t="s">
        <v>2216</v>
      </c>
      <c r="H537" s="113" t="s">
        <v>8899</v>
      </c>
    </row>
    <row r="538" spans="1:8" ht="21" customHeight="1">
      <c r="A538" s="117" t="s">
        <v>1728</v>
      </c>
      <c r="B538" s="117" t="s">
        <v>4265</v>
      </c>
      <c r="C538" s="120" t="s">
        <v>1002</v>
      </c>
      <c r="D538" s="120" t="s">
        <v>5977</v>
      </c>
      <c r="E538" s="119" t="s">
        <v>3353</v>
      </c>
      <c r="F538" s="119" t="s">
        <v>3602</v>
      </c>
      <c r="G538" s="120" t="s">
        <v>1110</v>
      </c>
      <c r="H538" s="113" t="s">
        <v>8899</v>
      </c>
    </row>
    <row r="539" spans="1:8" ht="21" customHeight="1">
      <c r="A539" s="117" t="s">
        <v>1725</v>
      </c>
      <c r="B539" s="117" t="s">
        <v>4262</v>
      </c>
      <c r="C539" s="118" t="s">
        <v>1002</v>
      </c>
      <c r="D539" s="118" t="s">
        <v>5975</v>
      </c>
      <c r="E539" s="119" t="s">
        <v>3353</v>
      </c>
      <c r="F539" s="119" t="s">
        <v>3617</v>
      </c>
      <c r="G539" s="118" t="s">
        <v>1170</v>
      </c>
      <c r="H539" s="113" t="s">
        <v>972</v>
      </c>
    </row>
    <row r="540" spans="1:8" ht="21" customHeight="1">
      <c r="A540" s="117" t="s">
        <v>1735</v>
      </c>
      <c r="B540" s="117" t="s">
        <v>4272</v>
      </c>
      <c r="C540" s="120" t="s">
        <v>1002</v>
      </c>
      <c r="D540" s="120" t="s">
        <v>10899</v>
      </c>
      <c r="E540" s="119" t="s">
        <v>3353</v>
      </c>
      <c r="F540" s="119" t="s">
        <v>9415</v>
      </c>
      <c r="G540" s="120" t="s">
        <v>10674</v>
      </c>
      <c r="H540" s="113" t="s">
        <v>972</v>
      </c>
    </row>
    <row r="541" spans="1:8" ht="21" customHeight="1">
      <c r="A541" s="117" t="s">
        <v>1727</v>
      </c>
      <c r="B541" s="117" t="s">
        <v>4264</v>
      </c>
      <c r="C541" s="120" t="s">
        <v>1002</v>
      </c>
      <c r="D541" s="120" t="s">
        <v>9874</v>
      </c>
      <c r="E541" s="119" t="s">
        <v>3353</v>
      </c>
      <c r="F541" s="119" t="s">
        <v>9425</v>
      </c>
      <c r="G541" s="120" t="s">
        <v>9857</v>
      </c>
      <c r="H541" s="113" t="s">
        <v>972</v>
      </c>
    </row>
    <row r="542" spans="1:8" ht="21" customHeight="1">
      <c r="A542" s="117"/>
      <c r="B542" s="117" t="s">
        <v>3277</v>
      </c>
      <c r="C542" s="118" t="s">
        <v>5773</v>
      </c>
      <c r="D542" s="120" t="s">
        <v>6150</v>
      </c>
      <c r="E542" s="119" t="s">
        <v>3491</v>
      </c>
      <c r="F542" s="119"/>
      <c r="G542" s="118"/>
      <c r="H542" s="113" t="s">
        <v>972</v>
      </c>
    </row>
    <row r="543" spans="1:8" ht="21" customHeight="1">
      <c r="A543" s="117" t="s">
        <v>1884</v>
      </c>
      <c r="B543" s="117" t="s">
        <v>4421</v>
      </c>
      <c r="C543" s="120" t="s">
        <v>1006</v>
      </c>
      <c r="D543" s="120" t="s">
        <v>9994</v>
      </c>
      <c r="E543" s="119" t="s">
        <v>3312</v>
      </c>
      <c r="F543" s="119" t="s">
        <v>3674</v>
      </c>
      <c r="G543" s="120" t="s">
        <v>9995</v>
      </c>
      <c r="H543" s="113" t="s">
        <v>3201</v>
      </c>
    </row>
    <row r="544" spans="1:8" ht="21" customHeight="1">
      <c r="A544" s="117" t="s">
        <v>1772</v>
      </c>
      <c r="B544" s="117" t="s">
        <v>4309</v>
      </c>
      <c r="C544" s="118" t="s">
        <v>1006</v>
      </c>
      <c r="D544" s="118" t="s">
        <v>6019</v>
      </c>
      <c r="E544" s="119" t="s">
        <v>3312</v>
      </c>
      <c r="F544" s="119"/>
      <c r="G544" s="118" t="s">
        <v>9905</v>
      </c>
      <c r="H544" s="113" t="s">
        <v>3201</v>
      </c>
    </row>
    <row r="545" spans="1:8" ht="21" customHeight="1">
      <c r="A545" s="117" t="s">
        <v>1691</v>
      </c>
      <c r="B545" s="117" t="s">
        <v>4228</v>
      </c>
      <c r="C545" s="120" t="s">
        <v>1006</v>
      </c>
      <c r="D545" s="120" t="s">
        <v>5962</v>
      </c>
      <c r="E545" s="119" t="s">
        <v>1249</v>
      </c>
      <c r="F545" s="119" t="s">
        <v>3664</v>
      </c>
      <c r="G545" s="120" t="s">
        <v>1159</v>
      </c>
      <c r="H545" s="113" t="s">
        <v>6208</v>
      </c>
    </row>
    <row r="546" spans="1:8" ht="21" customHeight="1">
      <c r="A546" s="117" t="s">
        <v>1969</v>
      </c>
      <c r="B546" s="117" t="s">
        <v>4506</v>
      </c>
      <c r="C546" s="120" t="s">
        <v>1006</v>
      </c>
      <c r="D546" s="120" t="s">
        <v>6053</v>
      </c>
      <c r="E546" s="122" t="s">
        <v>1249</v>
      </c>
      <c r="F546" s="122" t="s">
        <v>3765</v>
      </c>
      <c r="G546" s="120" t="s">
        <v>9736</v>
      </c>
      <c r="H546" s="113" t="s">
        <v>6208</v>
      </c>
    </row>
    <row r="547" spans="1:8" ht="21" customHeight="1">
      <c r="A547" s="117" t="s">
        <v>1912</v>
      </c>
      <c r="B547" s="117" t="s">
        <v>4449</v>
      </c>
      <c r="C547" s="118" t="s">
        <v>1006</v>
      </c>
      <c r="D547" s="118" t="s">
        <v>10012</v>
      </c>
      <c r="E547" s="119" t="s">
        <v>1249</v>
      </c>
      <c r="F547" s="119" t="s">
        <v>7114</v>
      </c>
      <c r="G547" s="118" t="s">
        <v>6429</v>
      </c>
      <c r="H547" s="113" t="s">
        <v>7340</v>
      </c>
    </row>
    <row r="548" spans="1:8" ht="21" customHeight="1">
      <c r="A548" s="117" t="s">
        <v>1544</v>
      </c>
      <c r="B548" s="117" t="s">
        <v>4081</v>
      </c>
      <c r="C548" s="118" t="s">
        <v>5778</v>
      </c>
      <c r="D548" s="118" t="s">
        <v>9772</v>
      </c>
      <c r="E548" s="119" t="s">
        <v>3523</v>
      </c>
      <c r="F548" s="119" t="s">
        <v>3626</v>
      </c>
      <c r="G548" s="118" t="s">
        <v>9773</v>
      </c>
      <c r="H548" s="113" t="s">
        <v>7340</v>
      </c>
    </row>
    <row r="549" spans="1:8" ht="21" customHeight="1">
      <c r="A549" s="117" t="s">
        <v>1547</v>
      </c>
      <c r="B549" s="117" t="s">
        <v>4084</v>
      </c>
      <c r="C549" s="118" t="s">
        <v>5778</v>
      </c>
      <c r="D549" s="118" t="s">
        <v>5914</v>
      </c>
      <c r="E549" s="119" t="s">
        <v>3523</v>
      </c>
      <c r="F549" s="119" t="s">
        <v>3642</v>
      </c>
      <c r="G549" s="118" t="s">
        <v>9725</v>
      </c>
      <c r="H549" s="113" t="s">
        <v>7340</v>
      </c>
    </row>
    <row r="550" spans="1:8" ht="21" customHeight="1">
      <c r="A550" s="117" t="s">
        <v>1635</v>
      </c>
      <c r="B550" s="117" t="s">
        <v>4172</v>
      </c>
      <c r="C550" s="118" t="s">
        <v>5778</v>
      </c>
      <c r="D550" s="120" t="s">
        <v>9816</v>
      </c>
      <c r="E550" s="119" t="s">
        <v>3523</v>
      </c>
      <c r="F550" s="119" t="s">
        <v>6376</v>
      </c>
      <c r="G550" s="120" t="s">
        <v>9646</v>
      </c>
      <c r="H550" s="113" t="s">
        <v>7340</v>
      </c>
    </row>
    <row r="551" spans="1:8" ht="21" customHeight="1">
      <c r="A551" s="117"/>
      <c r="B551" s="117" t="s">
        <v>3261</v>
      </c>
      <c r="C551" s="120" t="s">
        <v>5773</v>
      </c>
      <c r="D551" s="120" t="s">
        <v>6132</v>
      </c>
      <c r="E551" s="119" t="s">
        <v>3471</v>
      </c>
      <c r="F551" s="119"/>
      <c r="G551" s="120"/>
      <c r="H551" s="113" t="s">
        <v>7340</v>
      </c>
    </row>
    <row r="552" spans="1:8" ht="21" customHeight="1">
      <c r="A552" s="121"/>
      <c r="B552" s="117" t="s">
        <v>3261</v>
      </c>
      <c r="C552" s="118" t="s">
        <v>5773</v>
      </c>
      <c r="D552" s="118" t="s">
        <v>6133</v>
      </c>
      <c r="E552" s="119" t="s">
        <v>3470</v>
      </c>
      <c r="F552" s="119"/>
      <c r="G552" s="120"/>
      <c r="H552" s="113" t="s">
        <v>6181</v>
      </c>
    </row>
    <row r="553" spans="1:8" ht="21" customHeight="1">
      <c r="A553" s="117" t="s">
        <v>1946</v>
      </c>
      <c r="B553" s="117" t="s">
        <v>4483</v>
      </c>
      <c r="C553" s="120" t="s">
        <v>10038</v>
      </c>
      <c r="D553" s="120" t="s">
        <v>7258</v>
      </c>
      <c r="E553" s="119" t="s">
        <v>7430</v>
      </c>
      <c r="F553" s="119" t="s">
        <v>7259</v>
      </c>
      <c r="G553" s="120" t="s">
        <v>10040</v>
      </c>
      <c r="H553" s="113" t="s">
        <v>6181</v>
      </c>
    </row>
    <row r="554" spans="1:8" ht="21" customHeight="1">
      <c r="A554" s="121" t="s">
        <v>2158</v>
      </c>
      <c r="B554" s="117" t="s">
        <v>4697</v>
      </c>
      <c r="C554" s="120" t="s">
        <v>10038</v>
      </c>
      <c r="D554" s="120" t="s">
        <v>6086</v>
      </c>
      <c r="E554" s="119" t="s">
        <v>7430</v>
      </c>
      <c r="F554" s="119" t="s">
        <v>3613</v>
      </c>
      <c r="G554" s="120" t="s">
        <v>10834</v>
      </c>
      <c r="H554" s="113" t="s">
        <v>6181</v>
      </c>
    </row>
    <row r="555" spans="1:8" ht="21" customHeight="1">
      <c r="A555" s="117" t="s">
        <v>1945</v>
      </c>
      <c r="B555" s="117" t="s">
        <v>4482</v>
      </c>
      <c r="C555" s="120" t="s">
        <v>10038</v>
      </c>
      <c r="D555" s="120" t="s">
        <v>6041</v>
      </c>
      <c r="E555" s="119" t="s">
        <v>7429</v>
      </c>
      <c r="F555" s="119"/>
      <c r="G555" s="120" t="s">
        <v>10039</v>
      </c>
      <c r="H555" s="113" t="s">
        <v>6181</v>
      </c>
    </row>
    <row r="556" spans="1:8" ht="21" customHeight="1">
      <c r="A556" s="117"/>
      <c r="B556" s="117" t="s">
        <v>3234</v>
      </c>
      <c r="C556" s="120" t="s">
        <v>5771</v>
      </c>
      <c r="D556" s="120" t="s">
        <v>6107</v>
      </c>
      <c r="E556" s="119" t="s">
        <v>3440</v>
      </c>
      <c r="F556" s="119"/>
      <c r="G556" s="120"/>
      <c r="H556" s="113" t="s">
        <v>6181</v>
      </c>
    </row>
    <row r="557" spans="1:8" ht="21" customHeight="1">
      <c r="A557" s="117"/>
      <c r="B557" s="117" t="s">
        <v>3235</v>
      </c>
      <c r="C557" s="120" t="s">
        <v>5771</v>
      </c>
      <c r="D557" s="120" t="s">
        <v>6108</v>
      </c>
      <c r="E557" s="119" t="s">
        <v>3441</v>
      </c>
      <c r="F557" s="119"/>
      <c r="G557" s="120"/>
      <c r="H557" s="113" t="s">
        <v>6181</v>
      </c>
    </row>
    <row r="558" spans="1:8" ht="21" customHeight="1">
      <c r="A558" s="117" t="s">
        <v>1350</v>
      </c>
      <c r="B558" s="117" t="s">
        <v>3886</v>
      </c>
      <c r="C558" s="120" t="s">
        <v>5771</v>
      </c>
      <c r="D558" s="120" t="s">
        <v>9631</v>
      </c>
      <c r="E558" s="119" t="s">
        <v>3310</v>
      </c>
      <c r="F558" s="119"/>
      <c r="G558" s="120" t="s">
        <v>3311</v>
      </c>
      <c r="H558" s="113" t="s">
        <v>6181</v>
      </c>
    </row>
    <row r="559" spans="1:8" ht="21" customHeight="1">
      <c r="A559" s="117" t="s">
        <v>1789</v>
      </c>
      <c r="B559" s="117" t="s">
        <v>4326</v>
      </c>
      <c r="C559" s="120" t="s">
        <v>5771</v>
      </c>
      <c r="D559" s="120" t="s">
        <v>9916</v>
      </c>
      <c r="E559" s="119" t="s">
        <v>3360</v>
      </c>
      <c r="F559" s="119" t="s">
        <v>3601</v>
      </c>
      <c r="G559" s="120" t="s">
        <v>9917</v>
      </c>
      <c r="H559" s="113" t="s">
        <v>6181</v>
      </c>
    </row>
    <row r="560" spans="1:8" ht="21" customHeight="1">
      <c r="A560" s="117" t="s">
        <v>1378</v>
      </c>
      <c r="B560" s="117" t="s">
        <v>3914</v>
      </c>
      <c r="C560" s="120" t="s">
        <v>5771</v>
      </c>
      <c r="D560" s="120" t="s">
        <v>9655</v>
      </c>
      <c r="E560" s="119" t="s">
        <v>3313</v>
      </c>
      <c r="F560" s="119" t="s">
        <v>8948</v>
      </c>
      <c r="G560" s="120" t="s">
        <v>9656</v>
      </c>
      <c r="H560" s="113" t="s">
        <v>6181</v>
      </c>
    </row>
    <row r="561" spans="1:8" ht="21" customHeight="1">
      <c r="A561" s="117" t="s">
        <v>1354</v>
      </c>
      <c r="B561" s="117" t="s">
        <v>3890</v>
      </c>
      <c r="C561" s="120" t="s">
        <v>5771</v>
      </c>
      <c r="D561" s="120" t="s">
        <v>5852</v>
      </c>
      <c r="E561" s="119" t="s">
        <v>3314</v>
      </c>
      <c r="F561" s="119" t="s">
        <v>3768</v>
      </c>
      <c r="G561" s="120" t="s">
        <v>1159</v>
      </c>
      <c r="H561" s="113" t="s">
        <v>6362</v>
      </c>
    </row>
    <row r="562" spans="1:8" ht="21" customHeight="1">
      <c r="A562" s="117" t="s">
        <v>1353</v>
      </c>
      <c r="B562" s="117" t="s">
        <v>3889</v>
      </c>
      <c r="C562" s="118" t="s">
        <v>5771</v>
      </c>
      <c r="D562" s="118" t="s">
        <v>9632</v>
      </c>
      <c r="E562" s="119" t="s">
        <v>8947</v>
      </c>
      <c r="F562" s="119" t="s">
        <v>6366</v>
      </c>
      <c r="G562" s="118" t="s">
        <v>9633</v>
      </c>
      <c r="H562" s="113" t="s">
        <v>6362</v>
      </c>
    </row>
    <row r="563" spans="1:8" ht="21" customHeight="1">
      <c r="A563" s="117" t="s">
        <v>1351</v>
      </c>
      <c r="B563" s="117" t="s">
        <v>3887</v>
      </c>
      <c r="C563" s="118" t="s">
        <v>5771</v>
      </c>
      <c r="D563" s="118" t="s">
        <v>5851</v>
      </c>
      <c r="E563" s="119" t="s">
        <v>3362</v>
      </c>
      <c r="F563" s="119" t="s">
        <v>3712</v>
      </c>
      <c r="G563" s="118" t="s">
        <v>7118</v>
      </c>
      <c r="H563" s="113" t="s">
        <v>6362</v>
      </c>
    </row>
    <row r="564" spans="1:8" ht="21" customHeight="1">
      <c r="A564" s="117" t="s">
        <v>6244</v>
      </c>
      <c r="B564" s="117" t="s">
        <v>6307</v>
      </c>
      <c r="C564" s="120" t="s">
        <v>5771</v>
      </c>
      <c r="D564" s="120" t="s">
        <v>10210</v>
      </c>
      <c r="E564" s="119" t="s">
        <v>7126</v>
      </c>
      <c r="F564" s="119" t="s">
        <v>3737</v>
      </c>
      <c r="G564" s="120" t="s">
        <v>10211</v>
      </c>
      <c r="H564" s="113" t="s">
        <v>6362</v>
      </c>
    </row>
    <row r="565" spans="1:8" ht="21" customHeight="1">
      <c r="A565" s="117" t="s">
        <v>1777</v>
      </c>
      <c r="B565" s="117" t="s">
        <v>4314</v>
      </c>
      <c r="C565" s="120" t="s">
        <v>10683</v>
      </c>
      <c r="D565" s="120" t="s">
        <v>6419</v>
      </c>
      <c r="E565" s="119" t="s">
        <v>10684</v>
      </c>
      <c r="F565" s="119" t="s">
        <v>6420</v>
      </c>
      <c r="G565" s="120" t="s">
        <v>9753</v>
      </c>
      <c r="H565" s="113" t="s">
        <v>6362</v>
      </c>
    </row>
    <row r="566" spans="1:8" ht="21" customHeight="1">
      <c r="A566" s="117" t="s">
        <v>1888</v>
      </c>
      <c r="B566" s="117" t="s">
        <v>4425</v>
      </c>
      <c r="C566" s="118" t="s">
        <v>10683</v>
      </c>
      <c r="D566" s="118" t="s">
        <v>10001</v>
      </c>
      <c r="E566" s="119" t="s">
        <v>10684</v>
      </c>
      <c r="F566" s="119" t="s">
        <v>3641</v>
      </c>
      <c r="G566" s="120" t="s">
        <v>10002</v>
      </c>
      <c r="H566" s="113" t="s">
        <v>6362</v>
      </c>
    </row>
    <row r="567" spans="1:8" ht="21" customHeight="1">
      <c r="A567" s="117" t="s">
        <v>1820</v>
      </c>
      <c r="B567" s="117" t="s">
        <v>4357</v>
      </c>
      <c r="C567" s="120" t="s">
        <v>10683</v>
      </c>
      <c r="D567" s="120" t="s">
        <v>9939</v>
      </c>
      <c r="E567" s="119" t="s">
        <v>10684</v>
      </c>
      <c r="F567" s="119" t="s">
        <v>8978</v>
      </c>
      <c r="G567" s="120" t="s">
        <v>9688</v>
      </c>
      <c r="H567" s="113" t="s">
        <v>6362</v>
      </c>
    </row>
    <row r="568" spans="1:8" ht="21" customHeight="1">
      <c r="A568" s="117" t="s">
        <v>1627</v>
      </c>
      <c r="B568" s="117" t="s">
        <v>4164</v>
      </c>
      <c r="C568" s="118" t="s">
        <v>10683</v>
      </c>
      <c r="D568" s="118" t="s">
        <v>5938</v>
      </c>
      <c r="E568" s="119" t="s">
        <v>10684</v>
      </c>
      <c r="F568" s="119" t="s">
        <v>3626</v>
      </c>
      <c r="G568" s="118" t="s">
        <v>9813</v>
      </c>
      <c r="H568" s="113" t="s">
        <v>9048</v>
      </c>
    </row>
    <row r="569" spans="1:8" ht="21" customHeight="1">
      <c r="A569" s="117" t="s">
        <v>1695</v>
      </c>
      <c r="B569" s="117" t="s">
        <v>4232</v>
      </c>
      <c r="C569" s="120" t="s">
        <v>10683</v>
      </c>
      <c r="D569" s="120" t="s">
        <v>10921</v>
      </c>
      <c r="E569" s="122" t="s">
        <v>10684</v>
      </c>
      <c r="F569" s="122" t="s">
        <v>10922</v>
      </c>
      <c r="G569" s="120" t="s">
        <v>9906</v>
      </c>
      <c r="H569" s="113" t="s">
        <v>6362</v>
      </c>
    </row>
    <row r="570" spans="1:8" ht="21" customHeight="1">
      <c r="A570" s="117" t="s">
        <v>2226</v>
      </c>
      <c r="B570" s="117" t="s">
        <v>4767</v>
      </c>
      <c r="C570" s="118" t="s">
        <v>10683</v>
      </c>
      <c r="D570" s="124" t="s">
        <v>10206</v>
      </c>
      <c r="E570" s="119" t="s">
        <v>10684</v>
      </c>
      <c r="F570" s="119" t="s">
        <v>7541</v>
      </c>
      <c r="G570" s="118" t="s">
        <v>10207</v>
      </c>
      <c r="H570" s="113" t="s">
        <v>6362</v>
      </c>
    </row>
    <row r="571" spans="1:8" ht="21" customHeight="1">
      <c r="A571" s="117" t="s">
        <v>2227</v>
      </c>
      <c r="B571" s="117" t="s">
        <v>4763</v>
      </c>
      <c r="C571" s="118" t="s">
        <v>10683</v>
      </c>
      <c r="D571" s="118" t="s">
        <v>10199</v>
      </c>
      <c r="E571" s="119" t="s">
        <v>10684</v>
      </c>
      <c r="F571" s="119" t="s">
        <v>7561</v>
      </c>
      <c r="G571" s="120" t="s">
        <v>9688</v>
      </c>
      <c r="H571" s="113" t="s">
        <v>6408</v>
      </c>
    </row>
    <row r="572" spans="1:8" ht="21" customHeight="1">
      <c r="A572" s="117" t="s">
        <v>2196</v>
      </c>
      <c r="B572" s="117" t="s">
        <v>4735</v>
      </c>
      <c r="C572" s="118" t="s">
        <v>10683</v>
      </c>
      <c r="D572" s="118" t="s">
        <v>10170</v>
      </c>
      <c r="E572" s="119" t="s">
        <v>10684</v>
      </c>
      <c r="F572" s="119" t="s">
        <v>7560</v>
      </c>
      <c r="G572" s="118" t="s">
        <v>9661</v>
      </c>
      <c r="H572" s="113" t="s">
        <v>6408</v>
      </c>
    </row>
    <row r="573" spans="1:8" ht="21" customHeight="1">
      <c r="A573" s="117" t="s">
        <v>1792</v>
      </c>
      <c r="B573" s="117" t="s">
        <v>4329</v>
      </c>
      <c r="C573" s="118" t="s">
        <v>10683</v>
      </c>
      <c r="D573" s="118" t="s">
        <v>9922</v>
      </c>
      <c r="E573" s="119" t="s">
        <v>10684</v>
      </c>
      <c r="F573" s="119" t="s">
        <v>6968</v>
      </c>
      <c r="G573" s="118" t="s">
        <v>9923</v>
      </c>
      <c r="H573" s="113" t="s">
        <v>6408</v>
      </c>
    </row>
    <row r="574" spans="1:8" ht="21" customHeight="1">
      <c r="A574" s="117" t="s">
        <v>2148</v>
      </c>
      <c r="B574" s="117" t="s">
        <v>4687</v>
      </c>
      <c r="C574" s="120" t="s">
        <v>10683</v>
      </c>
      <c r="D574" s="120" t="s">
        <v>10139</v>
      </c>
      <c r="E574" s="119" t="s">
        <v>10684</v>
      </c>
      <c r="F574" s="119" t="s">
        <v>3713</v>
      </c>
      <c r="G574" s="120" t="s">
        <v>10002</v>
      </c>
      <c r="H574" s="113" t="s">
        <v>1240</v>
      </c>
    </row>
    <row r="575" spans="1:8" ht="21" customHeight="1">
      <c r="A575" s="117"/>
      <c r="B575" s="117" t="s">
        <v>3284</v>
      </c>
      <c r="C575" s="120" t="s">
        <v>5773</v>
      </c>
      <c r="D575" s="120" t="s">
        <v>6155</v>
      </c>
      <c r="E575" s="119" t="s">
        <v>10684</v>
      </c>
      <c r="F575" s="119"/>
      <c r="G575" s="120"/>
      <c r="H575" s="113" t="s">
        <v>1240</v>
      </c>
    </row>
    <row r="576" spans="1:8" ht="21" customHeight="1">
      <c r="A576" s="117" t="s">
        <v>1796</v>
      </c>
      <c r="B576" s="117" t="s">
        <v>4333</v>
      </c>
      <c r="C576" s="120" t="s">
        <v>1008</v>
      </c>
      <c r="D576" s="120" t="s">
        <v>6000</v>
      </c>
      <c r="E576" s="119" t="s">
        <v>3361</v>
      </c>
      <c r="F576" s="119" t="s">
        <v>3648</v>
      </c>
      <c r="G576" s="120" t="s">
        <v>9736</v>
      </c>
      <c r="H576" s="113" t="s">
        <v>1240</v>
      </c>
    </row>
    <row r="577" spans="1:8" ht="21" customHeight="1">
      <c r="A577" s="117" t="s">
        <v>1717</v>
      </c>
      <c r="B577" s="117" t="s">
        <v>4254</v>
      </c>
      <c r="C577" s="120" t="s">
        <v>9864</v>
      </c>
      <c r="D577" s="120" t="s">
        <v>9865</v>
      </c>
      <c r="E577" s="119" t="s">
        <v>3361</v>
      </c>
      <c r="F577" s="119" t="s">
        <v>5730</v>
      </c>
      <c r="G577" s="120" t="s">
        <v>6429</v>
      </c>
      <c r="H577" s="113" t="s">
        <v>1240</v>
      </c>
    </row>
    <row r="578" spans="1:8" ht="21" customHeight="1">
      <c r="A578" s="117" t="s">
        <v>1800</v>
      </c>
      <c r="B578" s="117" t="s">
        <v>4337</v>
      </c>
      <c r="C578" s="120" t="s">
        <v>1008</v>
      </c>
      <c r="D578" s="120" t="s">
        <v>6003</v>
      </c>
      <c r="E578" s="119" t="s">
        <v>3361</v>
      </c>
      <c r="F578" s="119" t="s">
        <v>3774</v>
      </c>
      <c r="G578" s="120" t="s">
        <v>9857</v>
      </c>
      <c r="H578" s="113" t="s">
        <v>1240</v>
      </c>
    </row>
    <row r="579" spans="1:8" ht="21" customHeight="1">
      <c r="A579" s="117" t="s">
        <v>1798</v>
      </c>
      <c r="B579" s="117" t="s">
        <v>4335</v>
      </c>
      <c r="C579" s="120" t="s">
        <v>1008</v>
      </c>
      <c r="D579" s="120" t="s">
        <v>6002</v>
      </c>
      <c r="E579" s="119" t="s">
        <v>3361</v>
      </c>
      <c r="F579" s="119" t="s">
        <v>3773</v>
      </c>
      <c r="G579" s="120" t="s">
        <v>9736</v>
      </c>
      <c r="H579" s="113" t="s">
        <v>1240</v>
      </c>
    </row>
    <row r="580" spans="1:8" ht="21" customHeight="1">
      <c r="A580" s="117" t="s">
        <v>1747</v>
      </c>
      <c r="B580" s="117" t="s">
        <v>4284</v>
      </c>
      <c r="C580" s="120" t="s">
        <v>9886</v>
      </c>
      <c r="D580" s="120" t="s">
        <v>9887</v>
      </c>
      <c r="E580" s="119" t="s">
        <v>3361</v>
      </c>
      <c r="F580" s="119" t="s">
        <v>3798</v>
      </c>
      <c r="G580" s="120" t="s">
        <v>247</v>
      </c>
      <c r="H580" s="113" t="s">
        <v>1240</v>
      </c>
    </row>
    <row r="581" spans="1:8" ht="21" customHeight="1">
      <c r="A581" s="117" t="s">
        <v>1705</v>
      </c>
      <c r="B581" s="117" t="s">
        <v>4242</v>
      </c>
      <c r="C581" s="118" t="s">
        <v>1008</v>
      </c>
      <c r="D581" s="120" t="s">
        <v>9854</v>
      </c>
      <c r="E581" s="119" t="s">
        <v>3361</v>
      </c>
      <c r="F581" s="119" t="s">
        <v>3659</v>
      </c>
      <c r="G581" s="120" t="s">
        <v>980</v>
      </c>
      <c r="H581" s="113" t="s">
        <v>1240</v>
      </c>
    </row>
    <row r="582" spans="1:8" ht="21" customHeight="1">
      <c r="A582" s="117" t="s">
        <v>1722</v>
      </c>
      <c r="B582" s="117" t="s">
        <v>4259</v>
      </c>
      <c r="C582" s="120" t="s">
        <v>1008</v>
      </c>
      <c r="D582" s="120" t="s">
        <v>9869</v>
      </c>
      <c r="E582" s="119" t="s">
        <v>3361</v>
      </c>
      <c r="F582" s="119" t="s">
        <v>6487</v>
      </c>
      <c r="G582" s="120" t="s">
        <v>2216</v>
      </c>
      <c r="H582" s="113" t="s">
        <v>5752</v>
      </c>
    </row>
    <row r="583" spans="1:8" ht="21" customHeight="1">
      <c r="A583" s="117" t="s">
        <v>1375</v>
      </c>
      <c r="B583" s="117" t="s">
        <v>3911</v>
      </c>
      <c r="C583" s="120" t="s">
        <v>10672</v>
      </c>
      <c r="D583" s="120" t="s">
        <v>9649</v>
      </c>
      <c r="E583" s="119" t="s">
        <v>3315</v>
      </c>
      <c r="F583" s="119" t="s">
        <v>9464</v>
      </c>
      <c r="G583" s="120" t="s">
        <v>10673</v>
      </c>
      <c r="H583" s="113" t="s">
        <v>6182</v>
      </c>
    </row>
    <row r="584" spans="1:8" ht="21" customHeight="1">
      <c r="A584" s="117" t="s">
        <v>1371</v>
      </c>
      <c r="B584" s="117" t="s">
        <v>3907</v>
      </c>
      <c r="C584" s="118" t="s">
        <v>9648</v>
      </c>
      <c r="D584" s="118" t="s">
        <v>5859</v>
      </c>
      <c r="E584" s="119" t="s">
        <v>3324</v>
      </c>
      <c r="F584" s="119" t="s">
        <v>3638</v>
      </c>
      <c r="G584" s="118" t="s">
        <v>9647</v>
      </c>
      <c r="H584" s="113" t="s">
        <v>6904</v>
      </c>
    </row>
    <row r="585" spans="1:8" ht="21" customHeight="1">
      <c r="A585" s="117" t="s">
        <v>1951</v>
      </c>
      <c r="B585" s="117" t="s">
        <v>4488</v>
      </c>
      <c r="C585" s="120" t="s">
        <v>10237</v>
      </c>
      <c r="D585" s="120" t="s">
        <v>10786</v>
      </c>
      <c r="E585" s="119" t="s">
        <v>10239</v>
      </c>
      <c r="F585" s="119" t="s">
        <v>10787</v>
      </c>
      <c r="G585" s="120" t="s">
        <v>9753</v>
      </c>
      <c r="H585" s="113" t="s">
        <v>6904</v>
      </c>
    </row>
    <row r="586" spans="1:8" ht="21" customHeight="1">
      <c r="A586" s="117" t="s">
        <v>1574</v>
      </c>
      <c r="B586" s="117" t="s">
        <v>4111</v>
      </c>
      <c r="C586" s="120" t="s">
        <v>10237</v>
      </c>
      <c r="D586" s="120" t="s">
        <v>10238</v>
      </c>
      <c r="E586" s="119" t="s">
        <v>10239</v>
      </c>
      <c r="F586" s="119" t="s">
        <v>10240</v>
      </c>
      <c r="G586" s="120" t="s">
        <v>10241</v>
      </c>
      <c r="H586" s="113" t="s">
        <v>6904</v>
      </c>
    </row>
    <row r="587" spans="1:8" ht="21" customHeight="1">
      <c r="A587" s="117" t="s">
        <v>2167</v>
      </c>
      <c r="B587" s="117" t="s">
        <v>4706</v>
      </c>
      <c r="C587" s="118" t="s">
        <v>5843</v>
      </c>
      <c r="D587" s="118" t="s">
        <v>6089</v>
      </c>
      <c r="E587" s="119" t="s">
        <v>3436</v>
      </c>
      <c r="F587" s="119" t="s">
        <v>3776</v>
      </c>
      <c r="G587" s="118" t="s">
        <v>10040</v>
      </c>
      <c r="H587" s="113" t="s">
        <v>6904</v>
      </c>
    </row>
    <row r="588" spans="1:8" ht="21" customHeight="1">
      <c r="A588" s="117"/>
      <c r="B588" s="117" t="s">
        <v>9594</v>
      </c>
      <c r="C588" s="120" t="s">
        <v>5843</v>
      </c>
      <c r="D588" s="120" t="s">
        <v>9595</v>
      </c>
      <c r="E588" s="119" t="s">
        <v>9596</v>
      </c>
      <c r="F588" s="119"/>
      <c r="G588" s="120"/>
      <c r="H588" s="113" t="s">
        <v>6904</v>
      </c>
    </row>
    <row r="589" spans="1:8" ht="21" customHeight="1">
      <c r="A589" s="117" t="s">
        <v>1516</v>
      </c>
      <c r="B589" s="117" t="s">
        <v>4053</v>
      </c>
      <c r="C589" s="118" t="s">
        <v>3334</v>
      </c>
      <c r="D589" s="118" t="s">
        <v>5904</v>
      </c>
      <c r="E589" s="119" t="s">
        <v>3403</v>
      </c>
      <c r="F589" s="119" t="s">
        <v>3693</v>
      </c>
      <c r="G589" s="118" t="s">
        <v>9754</v>
      </c>
      <c r="H589" s="113" t="s">
        <v>6904</v>
      </c>
    </row>
    <row r="590" spans="1:8" ht="21" customHeight="1">
      <c r="A590" s="117" t="s">
        <v>1923</v>
      </c>
      <c r="B590" s="117" t="s">
        <v>4460</v>
      </c>
      <c r="C590" s="120" t="s">
        <v>3334</v>
      </c>
      <c r="D590" s="120" t="s">
        <v>6031</v>
      </c>
      <c r="E590" s="119" t="s">
        <v>3320</v>
      </c>
      <c r="F590" s="119" t="s">
        <v>3777</v>
      </c>
      <c r="G590" s="120" t="s">
        <v>10154</v>
      </c>
      <c r="H590" s="113" t="s">
        <v>6904</v>
      </c>
    </row>
    <row r="591" spans="1:8" ht="21" customHeight="1">
      <c r="A591" s="117" t="s">
        <v>1511</v>
      </c>
      <c r="B591" s="117" t="s">
        <v>4048</v>
      </c>
      <c r="C591" s="118" t="s">
        <v>3334</v>
      </c>
      <c r="D591" s="118" t="s">
        <v>9751</v>
      </c>
      <c r="E591" s="119" t="s">
        <v>3442</v>
      </c>
      <c r="F591" s="119" t="s">
        <v>6417</v>
      </c>
      <c r="G591" s="118" t="s">
        <v>9752</v>
      </c>
      <c r="H591" s="113" t="s">
        <v>6904</v>
      </c>
    </row>
    <row r="592" spans="1:8" ht="21" customHeight="1">
      <c r="A592" s="117" t="s">
        <v>2149</v>
      </c>
      <c r="B592" s="117" t="s">
        <v>4688</v>
      </c>
      <c r="C592" s="118" t="s">
        <v>3334</v>
      </c>
      <c r="D592" s="118" t="s">
        <v>6079</v>
      </c>
      <c r="E592" s="119" t="s">
        <v>3338</v>
      </c>
      <c r="F592" s="119" t="s">
        <v>3792</v>
      </c>
      <c r="G592" s="118" t="s">
        <v>7262</v>
      </c>
      <c r="H592" s="113" t="s">
        <v>6905</v>
      </c>
    </row>
    <row r="593" spans="1:8" ht="21" customHeight="1">
      <c r="A593" s="117" t="s">
        <v>1726</v>
      </c>
      <c r="B593" s="117" t="s">
        <v>4263</v>
      </c>
      <c r="C593" s="120" t="s">
        <v>3334</v>
      </c>
      <c r="D593" s="120" t="s">
        <v>5976</v>
      </c>
      <c r="E593" s="119" t="s">
        <v>3353</v>
      </c>
      <c r="F593" s="119" t="s">
        <v>3659</v>
      </c>
      <c r="G593" s="120" t="s">
        <v>9873</v>
      </c>
      <c r="H593" s="113" t="s">
        <v>6905</v>
      </c>
    </row>
    <row r="594" spans="1:8" ht="21" customHeight="1">
      <c r="A594" s="117" t="s">
        <v>1571</v>
      </c>
      <c r="B594" s="117" t="s">
        <v>4108</v>
      </c>
      <c r="C594" s="120" t="s">
        <v>5772</v>
      </c>
      <c r="D594" s="120" t="s">
        <v>9788</v>
      </c>
      <c r="E594" s="119" t="s">
        <v>7078</v>
      </c>
      <c r="F594" s="119" t="s">
        <v>9586</v>
      </c>
      <c r="G594" s="120" t="s">
        <v>1109</v>
      </c>
      <c r="H594" s="113" t="s">
        <v>6905</v>
      </c>
    </row>
    <row r="595" spans="1:8" ht="21" customHeight="1">
      <c r="A595" s="117" t="s">
        <v>2173</v>
      </c>
      <c r="B595" s="117" t="s">
        <v>4712</v>
      </c>
      <c r="C595" s="120" t="s">
        <v>5772</v>
      </c>
      <c r="D595" s="120" t="s">
        <v>10153</v>
      </c>
      <c r="E595" s="119" t="s">
        <v>7078</v>
      </c>
      <c r="F595" s="119" t="s">
        <v>3679</v>
      </c>
      <c r="G595" s="120" t="s">
        <v>10154</v>
      </c>
      <c r="H595" s="113" t="s">
        <v>9074</v>
      </c>
    </row>
    <row r="596" spans="1:8" ht="21" customHeight="1">
      <c r="A596" s="117" t="s">
        <v>1734</v>
      </c>
      <c r="B596" s="117" t="s">
        <v>4271</v>
      </c>
      <c r="C596" s="120" t="s">
        <v>5772</v>
      </c>
      <c r="D596" s="120" t="s">
        <v>5980</v>
      </c>
      <c r="E596" s="119" t="s">
        <v>7078</v>
      </c>
      <c r="F596" s="119" t="s">
        <v>3756</v>
      </c>
      <c r="G596" s="120" t="s">
        <v>9878</v>
      </c>
      <c r="H596" s="113" t="s">
        <v>9122</v>
      </c>
    </row>
    <row r="597" spans="1:8" ht="21" customHeight="1">
      <c r="A597" s="117" t="s">
        <v>1762</v>
      </c>
      <c r="B597" s="117" t="s">
        <v>4299</v>
      </c>
      <c r="C597" s="118" t="s">
        <v>5772</v>
      </c>
      <c r="D597" s="118" t="s">
        <v>5988</v>
      </c>
      <c r="E597" s="119" t="s">
        <v>7078</v>
      </c>
      <c r="F597" s="119" t="s">
        <v>3626</v>
      </c>
      <c r="G597" s="118" t="s">
        <v>9892</v>
      </c>
      <c r="H597" s="113" t="s">
        <v>9122</v>
      </c>
    </row>
    <row r="598" spans="1:8" ht="21" customHeight="1">
      <c r="A598" s="117" t="s">
        <v>1581</v>
      </c>
      <c r="B598" s="117" t="s">
        <v>4118</v>
      </c>
      <c r="C598" s="118" t="s">
        <v>10726</v>
      </c>
      <c r="D598" s="118" t="s">
        <v>10725</v>
      </c>
      <c r="E598" s="119" t="s">
        <v>7078</v>
      </c>
      <c r="F598" s="119" t="s">
        <v>3691</v>
      </c>
      <c r="G598" s="118" t="s">
        <v>10673</v>
      </c>
      <c r="H598" s="113" t="s">
        <v>975</v>
      </c>
    </row>
    <row r="599" spans="1:8" ht="21" customHeight="1">
      <c r="A599" s="117" t="s">
        <v>1788</v>
      </c>
      <c r="B599" s="117" t="s">
        <v>4325</v>
      </c>
      <c r="C599" s="118" t="s">
        <v>5772</v>
      </c>
      <c r="D599" s="118" t="s">
        <v>5998</v>
      </c>
      <c r="E599" s="119" t="s">
        <v>7078</v>
      </c>
      <c r="F599" s="119" t="s">
        <v>3658</v>
      </c>
      <c r="G599" s="118" t="s">
        <v>9915</v>
      </c>
      <c r="H599" s="113" t="s">
        <v>975</v>
      </c>
    </row>
    <row r="600" spans="1:8" ht="21" customHeight="1">
      <c r="A600" s="117" t="s">
        <v>1916</v>
      </c>
      <c r="B600" s="117" t="s">
        <v>4453</v>
      </c>
      <c r="C600" s="118" t="s">
        <v>5772</v>
      </c>
      <c r="D600" s="118" t="s">
        <v>10015</v>
      </c>
      <c r="E600" s="119" t="s">
        <v>7078</v>
      </c>
      <c r="F600" s="119" t="s">
        <v>8950</v>
      </c>
      <c r="G600" s="118" t="s">
        <v>9656</v>
      </c>
      <c r="H600" s="113" t="s">
        <v>975</v>
      </c>
    </row>
    <row r="601" spans="1:8" ht="21" customHeight="1">
      <c r="A601" s="117" t="s">
        <v>2103</v>
      </c>
      <c r="B601" s="117" t="s">
        <v>4640</v>
      </c>
      <c r="C601" s="118" t="s">
        <v>1012</v>
      </c>
      <c r="D601" s="118" t="s">
        <v>10112</v>
      </c>
      <c r="E601" s="119" t="s">
        <v>6396</v>
      </c>
      <c r="F601" s="119" t="s">
        <v>6391</v>
      </c>
      <c r="G601" s="118" t="s">
        <v>1119</v>
      </c>
      <c r="H601" s="113" t="s">
        <v>975</v>
      </c>
    </row>
    <row r="602" spans="1:8" ht="21" customHeight="1">
      <c r="A602" s="117" t="s">
        <v>2197</v>
      </c>
      <c r="B602" s="117" t="s">
        <v>4641</v>
      </c>
      <c r="C602" s="118" t="s">
        <v>1012</v>
      </c>
      <c r="D602" s="118" t="s">
        <v>10113</v>
      </c>
      <c r="E602" s="119" t="s">
        <v>6396</v>
      </c>
      <c r="F602" s="119" t="s">
        <v>6384</v>
      </c>
      <c r="G602" s="118" t="s">
        <v>1119</v>
      </c>
      <c r="H602" s="113" t="s">
        <v>975</v>
      </c>
    </row>
    <row r="603" spans="1:8" ht="21" customHeight="1">
      <c r="A603" s="117" t="s">
        <v>2068</v>
      </c>
      <c r="B603" s="117" t="s">
        <v>4601</v>
      </c>
      <c r="C603" s="118" t="s">
        <v>1012</v>
      </c>
      <c r="D603" s="118" t="s">
        <v>10098</v>
      </c>
      <c r="E603" s="119" t="s">
        <v>9435</v>
      </c>
      <c r="F603" s="119" t="s">
        <v>9437</v>
      </c>
      <c r="G603" s="118" t="s">
        <v>10095</v>
      </c>
      <c r="H603" s="113" t="s">
        <v>975</v>
      </c>
    </row>
    <row r="604" spans="1:8" ht="21" customHeight="1">
      <c r="A604" s="117" t="s">
        <v>2069</v>
      </c>
      <c r="B604" s="117" t="s">
        <v>4602</v>
      </c>
      <c r="C604" s="118" t="s">
        <v>1012</v>
      </c>
      <c r="D604" s="118" t="s">
        <v>10099</v>
      </c>
      <c r="E604" s="119" t="s">
        <v>9435</v>
      </c>
      <c r="F604" s="119" t="s">
        <v>9438</v>
      </c>
      <c r="G604" s="118" t="s">
        <v>10095</v>
      </c>
      <c r="H604" s="113" t="s">
        <v>975</v>
      </c>
    </row>
    <row r="605" spans="1:8" ht="21" customHeight="1">
      <c r="A605" s="117" t="s">
        <v>2060</v>
      </c>
      <c r="B605" s="117" t="s">
        <v>4603</v>
      </c>
      <c r="C605" s="118" t="s">
        <v>1012</v>
      </c>
      <c r="D605" s="118" t="s">
        <v>10100</v>
      </c>
      <c r="E605" s="119" t="s">
        <v>9435</v>
      </c>
      <c r="F605" s="119" t="s">
        <v>9439</v>
      </c>
      <c r="G605" s="118" t="s">
        <v>10095</v>
      </c>
      <c r="H605" s="113" t="s">
        <v>975</v>
      </c>
    </row>
    <row r="606" spans="1:8" ht="21" customHeight="1">
      <c r="A606" s="117" t="s">
        <v>2063</v>
      </c>
      <c r="B606" s="117" t="s">
        <v>4606</v>
      </c>
      <c r="C606" s="118" t="s">
        <v>1012</v>
      </c>
      <c r="D606" s="118" t="s">
        <v>10103</v>
      </c>
      <c r="E606" s="119" t="s">
        <v>9435</v>
      </c>
      <c r="F606" s="119" t="s">
        <v>9591</v>
      </c>
      <c r="G606" s="118" t="s">
        <v>10095</v>
      </c>
      <c r="H606" s="113" t="s">
        <v>975</v>
      </c>
    </row>
    <row r="607" spans="1:8" ht="21" customHeight="1">
      <c r="A607" s="117" t="s">
        <v>2064</v>
      </c>
      <c r="B607" s="117" t="s">
        <v>4607</v>
      </c>
      <c r="C607" s="118" t="s">
        <v>1012</v>
      </c>
      <c r="D607" s="118" t="s">
        <v>10104</v>
      </c>
      <c r="E607" s="119" t="s">
        <v>9435</v>
      </c>
      <c r="F607" s="119" t="s">
        <v>8568</v>
      </c>
      <c r="G607" s="118" t="s">
        <v>10095</v>
      </c>
      <c r="H607" s="113" t="s">
        <v>975</v>
      </c>
    </row>
    <row r="608" spans="1:8" ht="21" customHeight="1">
      <c r="A608" s="117" t="s">
        <v>2061</v>
      </c>
      <c r="B608" s="117" t="s">
        <v>4604</v>
      </c>
      <c r="C608" s="118" t="s">
        <v>1012</v>
      </c>
      <c r="D608" s="118" t="s">
        <v>10101</v>
      </c>
      <c r="E608" s="119" t="s">
        <v>9435</v>
      </c>
      <c r="F608" s="119" t="s">
        <v>7185</v>
      </c>
      <c r="G608" s="118" t="s">
        <v>10095</v>
      </c>
      <c r="H608" s="113" t="s">
        <v>975</v>
      </c>
    </row>
    <row r="609" spans="1:8" ht="21" customHeight="1">
      <c r="A609" s="117" t="s">
        <v>2062</v>
      </c>
      <c r="B609" s="117" t="s">
        <v>4605</v>
      </c>
      <c r="C609" s="118" t="s">
        <v>1012</v>
      </c>
      <c r="D609" s="118" t="s">
        <v>10102</v>
      </c>
      <c r="E609" s="119" t="s">
        <v>9435</v>
      </c>
      <c r="F609" s="119" t="s">
        <v>3619</v>
      </c>
      <c r="G609" s="118" t="s">
        <v>10095</v>
      </c>
      <c r="H609" s="113" t="s">
        <v>975</v>
      </c>
    </row>
    <row r="610" spans="1:8" ht="21" customHeight="1">
      <c r="A610" s="117" t="s">
        <v>2065</v>
      </c>
      <c r="B610" s="117" t="s">
        <v>4608</v>
      </c>
      <c r="C610" s="118" t="s">
        <v>1012</v>
      </c>
      <c r="D610" s="118" t="s">
        <v>10105</v>
      </c>
      <c r="E610" s="119" t="s">
        <v>9435</v>
      </c>
      <c r="F610" s="119" t="s">
        <v>3744</v>
      </c>
      <c r="G610" s="118" t="s">
        <v>10095</v>
      </c>
      <c r="H610" s="113" t="s">
        <v>975</v>
      </c>
    </row>
    <row r="611" spans="1:8" ht="21" customHeight="1">
      <c r="A611" s="117" t="s">
        <v>2072</v>
      </c>
      <c r="B611" s="117" t="s">
        <v>4609</v>
      </c>
      <c r="C611" s="118" t="s">
        <v>1012</v>
      </c>
      <c r="D611" s="118" t="s">
        <v>10819</v>
      </c>
      <c r="E611" s="119" t="s">
        <v>9435</v>
      </c>
      <c r="F611" s="119" t="s">
        <v>3598</v>
      </c>
      <c r="G611" s="118" t="s">
        <v>10095</v>
      </c>
      <c r="H611" s="113" t="s">
        <v>975</v>
      </c>
    </row>
    <row r="612" spans="1:8" ht="21" customHeight="1">
      <c r="A612" s="117" t="s">
        <v>2050</v>
      </c>
      <c r="B612" s="117" t="s">
        <v>4586</v>
      </c>
      <c r="C612" s="118" t="s">
        <v>1012</v>
      </c>
      <c r="D612" s="118" t="s">
        <v>10814</v>
      </c>
      <c r="E612" s="119" t="s">
        <v>10811</v>
      </c>
      <c r="F612" s="119" t="s">
        <v>3648</v>
      </c>
      <c r="G612" s="118" t="s">
        <v>10095</v>
      </c>
      <c r="H612" s="113" t="s">
        <v>975</v>
      </c>
    </row>
    <row r="613" spans="1:8" ht="21" customHeight="1">
      <c r="A613" s="117" t="s">
        <v>2048</v>
      </c>
      <c r="B613" s="117" t="s">
        <v>4584</v>
      </c>
      <c r="C613" s="118" t="s">
        <v>1012</v>
      </c>
      <c r="D613" s="118" t="s">
        <v>10993</v>
      </c>
      <c r="E613" s="119" t="s">
        <v>10811</v>
      </c>
      <c r="F613" s="119" t="s">
        <v>10994</v>
      </c>
      <c r="G613" s="118" t="s">
        <v>10095</v>
      </c>
      <c r="H613" s="113" t="s">
        <v>975</v>
      </c>
    </row>
    <row r="614" spans="1:8" ht="21" customHeight="1">
      <c r="A614" s="117" t="s">
        <v>2077</v>
      </c>
      <c r="B614" s="117" t="s">
        <v>4614</v>
      </c>
      <c r="C614" s="118" t="s">
        <v>1012</v>
      </c>
      <c r="D614" s="118" t="s">
        <v>10923</v>
      </c>
      <c r="E614" s="119" t="s">
        <v>10811</v>
      </c>
      <c r="F614" s="119" t="s">
        <v>3765</v>
      </c>
      <c r="G614" s="118" t="s">
        <v>1119</v>
      </c>
      <c r="H614" s="113" t="s">
        <v>975</v>
      </c>
    </row>
    <row r="615" spans="1:8" ht="21" customHeight="1">
      <c r="A615" s="117" t="s">
        <v>2052</v>
      </c>
      <c r="B615" s="117" t="s">
        <v>4588</v>
      </c>
      <c r="C615" s="118" t="s">
        <v>1012</v>
      </c>
      <c r="D615" s="118" t="s">
        <v>10815</v>
      </c>
      <c r="E615" s="119" t="s">
        <v>10811</v>
      </c>
      <c r="F615" s="119" t="s">
        <v>5724</v>
      </c>
      <c r="G615" s="118" t="s">
        <v>10095</v>
      </c>
      <c r="H615" s="113" t="s">
        <v>975</v>
      </c>
    </row>
    <row r="616" spans="1:8" ht="21" customHeight="1">
      <c r="A616" s="117" t="s">
        <v>2049</v>
      </c>
      <c r="B616" s="117" t="s">
        <v>4585</v>
      </c>
      <c r="C616" s="118" t="s">
        <v>1012</v>
      </c>
      <c r="D616" s="118" t="s">
        <v>10995</v>
      </c>
      <c r="E616" s="119" t="s">
        <v>10811</v>
      </c>
      <c r="F616" s="119" t="s">
        <v>10996</v>
      </c>
      <c r="G616" s="118" t="s">
        <v>10095</v>
      </c>
      <c r="H616" s="113" t="s">
        <v>6183</v>
      </c>
    </row>
    <row r="617" spans="1:8" ht="21" customHeight="1">
      <c r="A617" s="117" t="s">
        <v>2076</v>
      </c>
      <c r="B617" s="117" t="s">
        <v>4613</v>
      </c>
      <c r="C617" s="120" t="s">
        <v>1012</v>
      </c>
      <c r="D617" s="120" t="s">
        <v>11039</v>
      </c>
      <c r="E617" s="119" t="s">
        <v>10811</v>
      </c>
      <c r="F617" s="119" t="s">
        <v>3647</v>
      </c>
      <c r="G617" s="120" t="s">
        <v>1119</v>
      </c>
      <c r="H617" s="113" t="s">
        <v>6184</v>
      </c>
    </row>
    <row r="618" spans="1:8" ht="21" customHeight="1">
      <c r="A618" s="117" t="s">
        <v>2073</v>
      </c>
      <c r="B618" s="117" t="s">
        <v>4612</v>
      </c>
      <c r="C618" s="118" t="s">
        <v>1012</v>
      </c>
      <c r="D618" s="118" t="s">
        <v>10999</v>
      </c>
      <c r="E618" s="119" t="s">
        <v>10811</v>
      </c>
      <c r="F618" s="119" t="s">
        <v>11000</v>
      </c>
      <c r="G618" s="118" t="s">
        <v>1119</v>
      </c>
      <c r="H618" s="113" t="s">
        <v>6184</v>
      </c>
    </row>
    <row r="619" spans="1:8" ht="21" customHeight="1">
      <c r="A619" s="117" t="s">
        <v>2071</v>
      </c>
      <c r="B619" s="117" t="s">
        <v>4598</v>
      </c>
      <c r="C619" s="120" t="s">
        <v>1012</v>
      </c>
      <c r="D619" s="120" t="s">
        <v>10818</v>
      </c>
      <c r="E619" s="119" t="s">
        <v>10811</v>
      </c>
      <c r="F619" s="119" t="s">
        <v>8540</v>
      </c>
      <c r="G619" s="120" t="s">
        <v>1119</v>
      </c>
      <c r="H619" s="113" t="s">
        <v>6184</v>
      </c>
    </row>
    <row r="620" spans="1:8" ht="21" customHeight="1">
      <c r="A620" s="117" t="s">
        <v>2044</v>
      </c>
      <c r="B620" s="117" t="s">
        <v>4580</v>
      </c>
      <c r="C620" s="118" t="s">
        <v>1012</v>
      </c>
      <c r="D620" s="118" t="s">
        <v>11038</v>
      </c>
      <c r="E620" s="119" t="s">
        <v>10811</v>
      </c>
      <c r="F620" s="119" t="s">
        <v>6518</v>
      </c>
      <c r="G620" s="118" t="s">
        <v>10095</v>
      </c>
      <c r="H620" s="113" t="s">
        <v>6210</v>
      </c>
    </row>
    <row r="621" spans="1:8" ht="21" customHeight="1">
      <c r="A621" s="117" t="s">
        <v>2054</v>
      </c>
      <c r="B621" s="117" t="s">
        <v>4590</v>
      </c>
      <c r="C621" s="118" t="s">
        <v>1012</v>
      </c>
      <c r="D621" s="118" t="s">
        <v>10816</v>
      </c>
      <c r="E621" s="119" t="s">
        <v>10811</v>
      </c>
      <c r="F621" s="119" t="s">
        <v>3675</v>
      </c>
      <c r="G621" s="118" t="s">
        <v>10095</v>
      </c>
      <c r="H621" s="113" t="s">
        <v>976</v>
      </c>
    </row>
    <row r="622" spans="1:8" ht="21" customHeight="1">
      <c r="A622" s="117" t="s">
        <v>2079</v>
      </c>
      <c r="B622" s="117" t="s">
        <v>4616</v>
      </c>
      <c r="C622" s="118" t="s">
        <v>1012</v>
      </c>
      <c r="D622" s="118" t="s">
        <v>10924</v>
      </c>
      <c r="E622" s="119" t="s">
        <v>10811</v>
      </c>
      <c r="F622" s="119" t="s">
        <v>3644</v>
      </c>
      <c r="G622" s="118" t="s">
        <v>1119</v>
      </c>
      <c r="H622" s="113" t="s">
        <v>976</v>
      </c>
    </row>
    <row r="623" spans="1:8" ht="21" customHeight="1">
      <c r="A623" s="117" t="s">
        <v>2025</v>
      </c>
      <c r="B623" s="117" t="s">
        <v>4576</v>
      </c>
      <c r="C623" s="118" t="s">
        <v>1012</v>
      </c>
      <c r="D623" s="118" t="s">
        <v>10991</v>
      </c>
      <c r="E623" s="119" t="s">
        <v>10811</v>
      </c>
      <c r="F623" s="119" t="s">
        <v>10992</v>
      </c>
      <c r="G623" s="118" t="s">
        <v>1119</v>
      </c>
      <c r="H623" s="113" t="s">
        <v>976</v>
      </c>
    </row>
    <row r="624" spans="1:8" ht="21" customHeight="1">
      <c r="A624" s="121" t="s">
        <v>2066</v>
      </c>
      <c r="B624" s="117" t="s">
        <v>4611</v>
      </c>
      <c r="C624" s="120" t="s">
        <v>1012</v>
      </c>
      <c r="D624" s="120" t="s">
        <v>10997</v>
      </c>
      <c r="E624" s="119" t="s">
        <v>10811</v>
      </c>
      <c r="F624" s="119" t="s">
        <v>10998</v>
      </c>
      <c r="G624" s="120" t="s">
        <v>1119</v>
      </c>
      <c r="H624" s="113" t="s">
        <v>976</v>
      </c>
    </row>
    <row r="625" spans="1:8" ht="21" customHeight="1">
      <c r="A625" s="117" t="s">
        <v>2045</v>
      </c>
      <c r="B625" s="117" t="s">
        <v>4581</v>
      </c>
      <c r="C625" s="118" t="s">
        <v>1012</v>
      </c>
      <c r="D625" s="118" t="s">
        <v>10954</v>
      </c>
      <c r="E625" s="119" t="s">
        <v>10811</v>
      </c>
      <c r="F625" s="119" t="s">
        <v>3649</v>
      </c>
      <c r="G625" s="118" t="s">
        <v>10095</v>
      </c>
      <c r="H625" s="113" t="s">
        <v>976</v>
      </c>
    </row>
    <row r="626" spans="1:8" ht="21" customHeight="1">
      <c r="A626" s="117" t="s">
        <v>2058</v>
      </c>
      <c r="B626" s="117" t="s">
        <v>4595</v>
      </c>
      <c r="C626" s="120" t="s">
        <v>1012</v>
      </c>
      <c r="D626" s="120" t="s">
        <v>10817</v>
      </c>
      <c r="E626" s="119" t="s">
        <v>10811</v>
      </c>
      <c r="F626" s="119" t="s">
        <v>3598</v>
      </c>
      <c r="G626" s="120" t="s">
        <v>10095</v>
      </c>
      <c r="H626" s="113" t="s">
        <v>976</v>
      </c>
    </row>
    <row r="627" spans="1:8" ht="21" customHeight="1">
      <c r="A627" s="117" t="s">
        <v>1682</v>
      </c>
      <c r="B627" s="117" t="s">
        <v>4219</v>
      </c>
      <c r="C627" s="120" t="s">
        <v>5781</v>
      </c>
      <c r="D627" s="120" t="s">
        <v>9840</v>
      </c>
      <c r="E627" s="119" t="s">
        <v>3347</v>
      </c>
      <c r="F627" s="119" t="s">
        <v>3691</v>
      </c>
      <c r="G627" s="120" t="s">
        <v>2216</v>
      </c>
      <c r="H627" s="113" t="s">
        <v>976</v>
      </c>
    </row>
    <row r="628" spans="1:8" ht="21" customHeight="1">
      <c r="A628" s="117" t="s">
        <v>2108</v>
      </c>
      <c r="B628" s="117" t="s">
        <v>4646</v>
      </c>
      <c r="C628" s="118" t="s">
        <v>5781</v>
      </c>
      <c r="D628" s="118" t="s">
        <v>6070</v>
      </c>
      <c r="E628" s="119" t="s">
        <v>3347</v>
      </c>
      <c r="F628" s="119" t="s">
        <v>3781</v>
      </c>
      <c r="G628" s="118" t="s">
        <v>9117</v>
      </c>
      <c r="H628" s="113" t="s">
        <v>976</v>
      </c>
    </row>
    <row r="629" spans="1:8" ht="21" customHeight="1">
      <c r="A629" s="117" t="s">
        <v>2194</v>
      </c>
      <c r="B629" s="117" t="s">
        <v>4733</v>
      </c>
      <c r="C629" s="118" t="s">
        <v>9045</v>
      </c>
      <c r="D629" s="118" t="s">
        <v>10169</v>
      </c>
      <c r="E629" s="119" t="s">
        <v>9046</v>
      </c>
      <c r="F629" s="119" t="s">
        <v>9047</v>
      </c>
      <c r="G629" s="118" t="s">
        <v>9848</v>
      </c>
      <c r="H629" s="113" t="s">
        <v>976</v>
      </c>
    </row>
    <row r="630" spans="1:8" ht="21" customHeight="1">
      <c r="A630" s="117" t="s">
        <v>1516</v>
      </c>
      <c r="B630" s="117" t="s">
        <v>4053</v>
      </c>
      <c r="C630" s="118" t="s">
        <v>10710</v>
      </c>
      <c r="D630" s="118" t="s">
        <v>10711</v>
      </c>
      <c r="E630" s="119" t="s">
        <v>10712</v>
      </c>
      <c r="F630" s="119" t="s">
        <v>3693</v>
      </c>
      <c r="G630" s="118" t="s">
        <v>6043</v>
      </c>
      <c r="H630" s="113" t="s">
        <v>976</v>
      </c>
    </row>
    <row r="631" spans="1:8" ht="21" customHeight="1">
      <c r="A631" s="117"/>
      <c r="B631" s="117" t="s">
        <v>3249</v>
      </c>
      <c r="C631" s="118" t="s">
        <v>5773</v>
      </c>
      <c r="D631" s="120" t="s">
        <v>6122</v>
      </c>
      <c r="E631" s="119" t="s">
        <v>3468</v>
      </c>
      <c r="F631" s="119"/>
      <c r="G631" s="118"/>
      <c r="H631" s="113" t="s">
        <v>976</v>
      </c>
    </row>
    <row r="632" spans="1:8" ht="21" customHeight="1">
      <c r="A632" s="117"/>
      <c r="B632" s="117" t="s">
        <v>3288</v>
      </c>
      <c r="C632" s="118" t="s">
        <v>5773</v>
      </c>
      <c r="D632" s="118" t="s">
        <v>6159</v>
      </c>
      <c r="E632" s="119" t="s">
        <v>3435</v>
      </c>
      <c r="F632" s="119"/>
      <c r="G632" s="118"/>
      <c r="H632" s="113" t="s">
        <v>976</v>
      </c>
    </row>
    <row r="633" spans="1:8" ht="21" customHeight="1">
      <c r="A633" s="117" t="s">
        <v>1799</v>
      </c>
      <c r="B633" s="117" t="s">
        <v>4336</v>
      </c>
      <c r="C633" s="118" t="s">
        <v>1014</v>
      </c>
      <c r="D633" s="118" t="s">
        <v>9925</v>
      </c>
      <c r="E633" s="119" t="s">
        <v>3342</v>
      </c>
      <c r="F633" s="119" t="s">
        <v>6371</v>
      </c>
      <c r="G633" s="118" t="s">
        <v>9926</v>
      </c>
      <c r="H633" s="113" t="s">
        <v>976</v>
      </c>
    </row>
    <row r="634" spans="1:8" ht="21" customHeight="1">
      <c r="A634" s="121" t="s">
        <v>1954</v>
      </c>
      <c r="B634" s="117" t="s">
        <v>4491</v>
      </c>
      <c r="C634" s="120" t="s">
        <v>1014</v>
      </c>
      <c r="D634" s="120" t="s">
        <v>6046</v>
      </c>
      <c r="E634" s="119" t="s">
        <v>3342</v>
      </c>
      <c r="F634" s="119" t="s">
        <v>3785</v>
      </c>
      <c r="G634" s="120" t="s">
        <v>10044</v>
      </c>
      <c r="H634" s="113" t="s">
        <v>7275</v>
      </c>
    </row>
    <row r="635" spans="1:8" ht="21" customHeight="1">
      <c r="A635" s="117" t="s">
        <v>1919</v>
      </c>
      <c r="B635" s="117" t="s">
        <v>4456</v>
      </c>
      <c r="C635" s="118" t="s">
        <v>1014</v>
      </c>
      <c r="D635" s="118" t="s">
        <v>6028</v>
      </c>
      <c r="E635" s="119" t="s">
        <v>3342</v>
      </c>
      <c r="F635" s="119" t="s">
        <v>3627</v>
      </c>
      <c r="G635" s="118" t="s">
        <v>10017</v>
      </c>
      <c r="H635" s="113" t="s">
        <v>976</v>
      </c>
    </row>
    <row r="636" spans="1:8" ht="21" customHeight="1">
      <c r="A636" s="117" t="s">
        <v>1736</v>
      </c>
      <c r="B636" s="117" t="s">
        <v>4273</v>
      </c>
      <c r="C636" s="120" t="s">
        <v>1014</v>
      </c>
      <c r="D636" s="120" t="s">
        <v>9879</v>
      </c>
      <c r="E636" s="119" t="s">
        <v>3342</v>
      </c>
      <c r="F636" s="119" t="s">
        <v>5743</v>
      </c>
      <c r="G636" s="120" t="s">
        <v>10673</v>
      </c>
      <c r="H636" s="113" t="s">
        <v>976</v>
      </c>
    </row>
    <row r="637" spans="1:8" ht="21" customHeight="1">
      <c r="A637" s="117" t="s">
        <v>1924</v>
      </c>
      <c r="B637" s="117" t="s">
        <v>4461</v>
      </c>
      <c r="C637" s="120" t="s">
        <v>1014</v>
      </c>
      <c r="D637" s="120" t="s">
        <v>6032</v>
      </c>
      <c r="E637" s="119" t="s">
        <v>3342</v>
      </c>
      <c r="F637" s="119" t="s">
        <v>3709</v>
      </c>
      <c r="G637" s="120" t="s">
        <v>1115</v>
      </c>
      <c r="H637" s="113" t="s">
        <v>976</v>
      </c>
    </row>
    <row r="638" spans="1:8" ht="21" customHeight="1">
      <c r="A638" s="117" t="s">
        <v>1773</v>
      </c>
      <c r="B638" s="117" t="s">
        <v>4310</v>
      </c>
      <c r="C638" s="120" t="s">
        <v>9906</v>
      </c>
      <c r="D638" s="120" t="s">
        <v>9907</v>
      </c>
      <c r="E638" s="119" t="s">
        <v>3342</v>
      </c>
      <c r="F638" s="119" t="s">
        <v>9427</v>
      </c>
      <c r="G638" s="120" t="s">
        <v>9908</v>
      </c>
      <c r="H638" s="113" t="s">
        <v>976</v>
      </c>
    </row>
    <row r="639" spans="1:8" ht="21" customHeight="1">
      <c r="A639" s="117" t="s">
        <v>2163</v>
      </c>
      <c r="B639" s="117" t="s">
        <v>4702</v>
      </c>
      <c r="C639" s="120" t="s">
        <v>1014</v>
      </c>
      <c r="D639" s="120" t="s">
        <v>10145</v>
      </c>
      <c r="E639" s="119" t="s">
        <v>3342</v>
      </c>
      <c r="F639" s="119" t="s">
        <v>7559</v>
      </c>
      <c r="G639" s="120" t="s">
        <v>10146</v>
      </c>
      <c r="H639" s="113" t="s">
        <v>976</v>
      </c>
    </row>
    <row r="640" spans="1:8" ht="21" customHeight="1">
      <c r="A640" s="117" t="s">
        <v>1824</v>
      </c>
      <c r="B640" s="117" t="s">
        <v>4361</v>
      </c>
      <c r="C640" s="118" t="s">
        <v>1014</v>
      </c>
      <c r="D640" s="124" t="s">
        <v>9942</v>
      </c>
      <c r="E640" s="119" t="s">
        <v>3342</v>
      </c>
      <c r="F640" s="119" t="s">
        <v>6372</v>
      </c>
      <c r="G640" s="118" t="s">
        <v>1116</v>
      </c>
      <c r="H640" s="113" t="s">
        <v>976</v>
      </c>
    </row>
    <row r="641" spans="1:8" ht="21" customHeight="1">
      <c r="A641" s="117" t="s">
        <v>1921</v>
      </c>
      <c r="B641" s="117" t="s">
        <v>4458</v>
      </c>
      <c r="C641" s="118" t="s">
        <v>1014</v>
      </c>
      <c r="D641" s="124" t="s">
        <v>6029</v>
      </c>
      <c r="E641" s="119" t="s">
        <v>3342</v>
      </c>
      <c r="F641" s="119" t="s">
        <v>3783</v>
      </c>
      <c r="G641" s="118" t="s">
        <v>9908</v>
      </c>
      <c r="H641" s="113" t="s">
        <v>976</v>
      </c>
    </row>
    <row r="642" spans="1:8" ht="21" customHeight="1">
      <c r="A642" s="117" t="s">
        <v>1988</v>
      </c>
      <c r="B642" s="117" t="s">
        <v>4525</v>
      </c>
      <c r="C642" s="118" t="s">
        <v>1014</v>
      </c>
      <c r="D642" s="124" t="s">
        <v>6056</v>
      </c>
      <c r="E642" s="119" t="s">
        <v>3342</v>
      </c>
      <c r="F642" s="119" t="s">
        <v>3743</v>
      </c>
      <c r="G642" s="118" t="s">
        <v>10059</v>
      </c>
      <c r="H642" s="113" t="s">
        <v>976</v>
      </c>
    </row>
    <row r="643" spans="1:8" ht="21" customHeight="1">
      <c r="A643" s="117" t="s">
        <v>1922</v>
      </c>
      <c r="B643" s="117" t="s">
        <v>4459</v>
      </c>
      <c r="C643" s="118" t="s">
        <v>1014</v>
      </c>
      <c r="D643" s="124" t="s">
        <v>6030</v>
      </c>
      <c r="E643" s="119" t="s">
        <v>3342</v>
      </c>
      <c r="F643" s="119" t="s">
        <v>3784</v>
      </c>
      <c r="G643" s="118" t="s">
        <v>9908</v>
      </c>
      <c r="H643" s="113" t="s">
        <v>976</v>
      </c>
    </row>
    <row r="644" spans="1:8" ht="21" customHeight="1">
      <c r="A644" s="117" t="s">
        <v>1823</v>
      </c>
      <c r="B644" s="117" t="s">
        <v>4360</v>
      </c>
      <c r="C644" s="120" t="s">
        <v>1014</v>
      </c>
      <c r="D644" s="120" t="s">
        <v>9940</v>
      </c>
      <c r="E644" s="119" t="s">
        <v>3342</v>
      </c>
      <c r="F644" s="119" t="s">
        <v>3669</v>
      </c>
      <c r="G644" s="120" t="s">
        <v>9941</v>
      </c>
      <c r="H644" s="113" t="s">
        <v>977</v>
      </c>
    </row>
    <row r="645" spans="1:8" ht="21" customHeight="1">
      <c r="A645" s="117" t="s">
        <v>2159</v>
      </c>
      <c r="B645" s="117" t="s">
        <v>4698</v>
      </c>
      <c r="C645" s="118" t="s">
        <v>1014</v>
      </c>
      <c r="D645" s="118" t="s">
        <v>10906</v>
      </c>
      <c r="E645" s="119" t="s">
        <v>3342</v>
      </c>
      <c r="F645" s="119" t="s">
        <v>3719</v>
      </c>
      <c r="G645" s="118" t="s">
        <v>10907</v>
      </c>
      <c r="H645" s="113" t="s">
        <v>977</v>
      </c>
    </row>
    <row r="646" spans="1:8" ht="21" customHeight="1">
      <c r="A646" s="117" t="s">
        <v>1816</v>
      </c>
      <c r="B646" s="117" t="s">
        <v>4353</v>
      </c>
      <c r="C646" s="118" t="s">
        <v>1014</v>
      </c>
      <c r="D646" s="118" t="s">
        <v>9938</v>
      </c>
      <c r="E646" s="119" t="s">
        <v>3342</v>
      </c>
      <c r="F646" s="119" t="s">
        <v>8790</v>
      </c>
      <c r="G646" s="118" t="s">
        <v>9662</v>
      </c>
      <c r="H646" s="113" t="s">
        <v>977</v>
      </c>
    </row>
    <row r="647" spans="1:8" ht="21" customHeight="1">
      <c r="A647" s="117" t="s">
        <v>1923</v>
      </c>
      <c r="B647" s="117" t="s">
        <v>4460</v>
      </c>
      <c r="C647" s="118" t="s">
        <v>1014</v>
      </c>
      <c r="D647" s="118" t="s">
        <v>6031</v>
      </c>
      <c r="E647" s="119" t="s">
        <v>3342</v>
      </c>
      <c r="F647" s="119" t="s">
        <v>3777</v>
      </c>
      <c r="G647" s="118" t="s">
        <v>1117</v>
      </c>
      <c r="H647" s="113" t="s">
        <v>977</v>
      </c>
    </row>
    <row r="648" spans="1:8" ht="21" customHeight="1">
      <c r="A648" s="117" t="s">
        <v>1943</v>
      </c>
      <c r="B648" s="117" t="s">
        <v>4480</v>
      </c>
      <c r="C648" s="118" t="s">
        <v>1014</v>
      </c>
      <c r="D648" s="118" t="s">
        <v>6212</v>
      </c>
      <c r="E648" s="119" t="s">
        <v>7428</v>
      </c>
      <c r="F648" s="119"/>
      <c r="G648" s="118" t="s">
        <v>10036</v>
      </c>
      <c r="H648" s="113" t="s">
        <v>977</v>
      </c>
    </row>
    <row r="649" spans="1:8" ht="21" customHeight="1">
      <c r="A649" s="117"/>
      <c r="B649" s="117" t="s">
        <v>3250</v>
      </c>
      <c r="C649" s="118" t="s">
        <v>1014</v>
      </c>
      <c r="D649" s="118" t="s">
        <v>6952</v>
      </c>
      <c r="E649" s="119" t="s">
        <v>3457</v>
      </c>
      <c r="F649" s="119"/>
      <c r="G649" s="118"/>
      <c r="H649" s="113" t="s">
        <v>977</v>
      </c>
    </row>
    <row r="650" spans="1:8" ht="21" customHeight="1">
      <c r="A650" s="117"/>
      <c r="B650" s="117" t="s">
        <v>3288</v>
      </c>
      <c r="C650" s="118" t="s">
        <v>1014</v>
      </c>
      <c r="D650" s="118" t="s">
        <v>6160</v>
      </c>
      <c r="E650" s="119" t="s">
        <v>3497</v>
      </c>
      <c r="F650" s="119"/>
      <c r="G650" s="118"/>
      <c r="H650" s="113" t="s">
        <v>977</v>
      </c>
    </row>
    <row r="651" spans="1:8" ht="21" customHeight="1">
      <c r="A651" s="121"/>
      <c r="B651" s="117" t="s">
        <v>3286</v>
      </c>
      <c r="C651" s="118" t="s">
        <v>1014</v>
      </c>
      <c r="D651" s="118" t="s">
        <v>6157</v>
      </c>
      <c r="E651" s="119" t="s">
        <v>3494</v>
      </c>
      <c r="F651" s="119"/>
      <c r="G651" s="118"/>
      <c r="H651" s="113" t="s">
        <v>977</v>
      </c>
    </row>
    <row r="652" spans="1:8" ht="21" customHeight="1">
      <c r="A652" s="117"/>
      <c r="B652" s="117" t="s">
        <v>3251</v>
      </c>
      <c r="C652" s="118" t="s">
        <v>1014</v>
      </c>
      <c r="D652" s="118" t="s">
        <v>6123</v>
      </c>
      <c r="E652" s="119" t="s">
        <v>3458</v>
      </c>
      <c r="F652" s="119"/>
      <c r="G652" s="118"/>
      <c r="H652" s="113" t="s">
        <v>977</v>
      </c>
    </row>
    <row r="653" spans="1:8" ht="21" customHeight="1">
      <c r="A653" s="117"/>
      <c r="B653" s="117" t="s">
        <v>3287</v>
      </c>
      <c r="C653" s="118" t="s">
        <v>1014</v>
      </c>
      <c r="D653" s="118" t="s">
        <v>6158</v>
      </c>
      <c r="E653" s="119" t="s">
        <v>3495</v>
      </c>
      <c r="F653" s="119"/>
      <c r="G653" s="118"/>
      <c r="H653" s="113" t="s">
        <v>977</v>
      </c>
    </row>
    <row r="654" spans="1:8" ht="21" customHeight="1">
      <c r="A654" s="117"/>
      <c r="B654" s="117" t="s">
        <v>3252</v>
      </c>
      <c r="C654" s="118" t="s">
        <v>1014</v>
      </c>
      <c r="D654" s="118" t="s">
        <v>6953</v>
      </c>
      <c r="E654" s="119" t="s">
        <v>3459</v>
      </c>
      <c r="F654" s="119"/>
      <c r="G654" s="118"/>
      <c r="H654" s="113" t="s">
        <v>977</v>
      </c>
    </row>
    <row r="655" spans="1:8" ht="21" customHeight="1">
      <c r="A655" s="121" t="s">
        <v>2034</v>
      </c>
      <c r="B655" s="117" t="s">
        <v>4569</v>
      </c>
      <c r="C655" s="120" t="s">
        <v>5835</v>
      </c>
      <c r="D655" s="120" t="s">
        <v>10091</v>
      </c>
      <c r="E655" s="119" t="s">
        <v>3427</v>
      </c>
      <c r="F655" s="119"/>
      <c r="G655" s="120" t="s">
        <v>10092</v>
      </c>
      <c r="H655" s="113" t="s">
        <v>977</v>
      </c>
    </row>
    <row r="656" spans="1:8" ht="21" customHeight="1">
      <c r="A656" s="117" t="s">
        <v>1390</v>
      </c>
      <c r="B656" s="117" t="s">
        <v>3926</v>
      </c>
      <c r="C656" s="118" t="s">
        <v>9664</v>
      </c>
      <c r="D656" s="118" t="s">
        <v>9665</v>
      </c>
      <c r="E656" s="119" t="s">
        <v>3417</v>
      </c>
      <c r="F656" s="119"/>
      <c r="G656" s="118" t="s">
        <v>1111</v>
      </c>
      <c r="H656" s="113" t="s">
        <v>977</v>
      </c>
    </row>
    <row r="657" spans="1:8" ht="21" customHeight="1">
      <c r="A657" s="117"/>
      <c r="B657" s="117" t="s">
        <v>6422</v>
      </c>
      <c r="C657" s="118" t="s">
        <v>6425</v>
      </c>
      <c r="D657" s="118" t="s">
        <v>10218</v>
      </c>
      <c r="E657" s="119" t="s">
        <v>3364</v>
      </c>
      <c r="F657" s="119" t="s">
        <v>6423</v>
      </c>
      <c r="G657" s="118" t="s">
        <v>9936</v>
      </c>
      <c r="H657" s="113" t="s">
        <v>977</v>
      </c>
    </row>
    <row r="658" spans="1:8" ht="21" customHeight="1">
      <c r="A658" s="117" t="s">
        <v>1809</v>
      </c>
      <c r="B658" s="117" t="s">
        <v>4346</v>
      </c>
      <c r="C658" s="118" t="s">
        <v>3334</v>
      </c>
      <c r="D658" s="118" t="s">
        <v>9931</v>
      </c>
      <c r="E658" s="119" t="s">
        <v>3352</v>
      </c>
      <c r="F658" s="119" t="s">
        <v>5737</v>
      </c>
      <c r="G658" s="118" t="s">
        <v>9932</v>
      </c>
      <c r="H658" s="113" t="s">
        <v>977</v>
      </c>
    </row>
    <row r="659" spans="1:8" ht="21" customHeight="1">
      <c r="A659" s="117" t="s">
        <v>1810</v>
      </c>
      <c r="B659" s="117" t="s">
        <v>4347</v>
      </c>
      <c r="C659" s="118" t="s">
        <v>3334</v>
      </c>
      <c r="D659" s="118" t="s">
        <v>7362</v>
      </c>
      <c r="E659" s="119" t="s">
        <v>3339</v>
      </c>
      <c r="F659" s="119" t="s">
        <v>3640</v>
      </c>
      <c r="G659" s="118" t="s">
        <v>9261</v>
      </c>
      <c r="H659" s="113" t="s">
        <v>977</v>
      </c>
    </row>
    <row r="660" spans="1:8" ht="21" customHeight="1">
      <c r="A660" s="117" t="s">
        <v>1459</v>
      </c>
      <c r="B660" s="117" t="s">
        <v>3996</v>
      </c>
      <c r="C660" s="118" t="s">
        <v>9720</v>
      </c>
      <c r="D660" s="118" t="s">
        <v>9721</v>
      </c>
      <c r="E660" s="119" t="s">
        <v>8910</v>
      </c>
      <c r="F660" s="119" t="s">
        <v>3613</v>
      </c>
      <c r="G660" s="118" t="s">
        <v>6992</v>
      </c>
      <c r="H660" s="113" t="s">
        <v>977</v>
      </c>
    </row>
    <row r="661" spans="1:8" ht="21" customHeight="1">
      <c r="A661" s="117" t="s">
        <v>1848</v>
      </c>
      <c r="B661" s="117" t="s">
        <v>4385</v>
      </c>
      <c r="C661" s="118" t="s">
        <v>9972</v>
      </c>
      <c r="D661" s="118" t="s">
        <v>9955</v>
      </c>
      <c r="E661" s="119" t="s">
        <v>8910</v>
      </c>
      <c r="F661" s="119"/>
      <c r="G661" s="118" t="s">
        <v>9965</v>
      </c>
      <c r="H661" s="113" t="s">
        <v>977</v>
      </c>
    </row>
    <row r="662" spans="1:8" ht="21" customHeight="1">
      <c r="A662" s="117" t="s">
        <v>2106</v>
      </c>
      <c r="B662" s="117" t="s">
        <v>4644</v>
      </c>
      <c r="C662" s="118" t="s">
        <v>10115</v>
      </c>
      <c r="D662" s="118" t="s">
        <v>10116</v>
      </c>
      <c r="E662" s="119" t="s">
        <v>8910</v>
      </c>
      <c r="F662" s="119"/>
      <c r="G662" s="118" t="s">
        <v>9936</v>
      </c>
      <c r="H662" s="113" t="s">
        <v>977</v>
      </c>
    </row>
    <row r="663" spans="1:8" ht="21" customHeight="1">
      <c r="A663" s="117" t="s">
        <v>1688</v>
      </c>
      <c r="B663" s="117" t="s">
        <v>4225</v>
      </c>
      <c r="C663" s="118" t="s">
        <v>9846</v>
      </c>
      <c r="D663" s="118" t="s">
        <v>10750</v>
      </c>
      <c r="E663" s="119" t="s">
        <v>9421</v>
      </c>
      <c r="F663" s="119" t="s">
        <v>5745</v>
      </c>
      <c r="G663" s="118" t="s">
        <v>6992</v>
      </c>
      <c r="H663" s="113" t="s">
        <v>977</v>
      </c>
    </row>
    <row r="664" spans="1:8" ht="21" customHeight="1">
      <c r="A664" s="117" t="s">
        <v>2200</v>
      </c>
      <c r="B664" s="117" t="s">
        <v>4738</v>
      </c>
      <c r="C664" s="120" t="s">
        <v>10172</v>
      </c>
      <c r="D664" s="120" t="s">
        <v>10173</v>
      </c>
      <c r="E664" s="119" t="s">
        <v>9421</v>
      </c>
      <c r="F664" s="119" t="s">
        <v>7467</v>
      </c>
      <c r="G664" s="120" t="s">
        <v>6986</v>
      </c>
      <c r="H664" s="113" t="s">
        <v>977</v>
      </c>
    </row>
    <row r="665" spans="1:8" ht="21" customHeight="1">
      <c r="A665" s="117" t="s">
        <v>1843</v>
      </c>
      <c r="B665" s="117" t="s">
        <v>4380</v>
      </c>
      <c r="C665" s="118" t="s">
        <v>9969</v>
      </c>
      <c r="D665" s="118" t="s">
        <v>9955</v>
      </c>
      <c r="E665" s="119" t="s">
        <v>8860</v>
      </c>
      <c r="F665" s="119"/>
      <c r="G665" s="118" t="s">
        <v>6468</v>
      </c>
      <c r="H665" s="113" t="s">
        <v>977</v>
      </c>
    </row>
    <row r="666" spans="1:8" ht="21" customHeight="1">
      <c r="A666" s="117" t="s">
        <v>1845</v>
      </c>
      <c r="B666" s="117" t="s">
        <v>4382</v>
      </c>
      <c r="C666" s="118" t="s">
        <v>10760</v>
      </c>
      <c r="D666" s="118" t="s">
        <v>10761</v>
      </c>
      <c r="E666" s="119" t="s">
        <v>10762</v>
      </c>
      <c r="F666" s="119" t="s">
        <v>3629</v>
      </c>
      <c r="G666" s="118" t="s">
        <v>9984</v>
      </c>
      <c r="H666" s="113" t="s">
        <v>977</v>
      </c>
    </row>
    <row r="667" spans="1:8" ht="21" customHeight="1">
      <c r="A667" s="117" t="s">
        <v>2131</v>
      </c>
      <c r="B667" s="117" t="s">
        <v>4669</v>
      </c>
      <c r="C667" s="118" t="s">
        <v>5815</v>
      </c>
      <c r="D667" s="118" t="s">
        <v>6074</v>
      </c>
      <c r="E667" s="119" t="s">
        <v>7081</v>
      </c>
      <c r="F667" s="119" t="s">
        <v>5751</v>
      </c>
      <c r="G667" s="118" t="s">
        <v>10090</v>
      </c>
      <c r="H667" s="113" t="s">
        <v>977</v>
      </c>
    </row>
    <row r="668" spans="1:8" ht="21" customHeight="1">
      <c r="A668" s="117" t="s">
        <v>6255</v>
      </c>
      <c r="B668" s="117" t="s">
        <v>6318</v>
      </c>
      <c r="C668" s="118" t="s">
        <v>5815</v>
      </c>
      <c r="D668" s="120" t="s">
        <v>10188</v>
      </c>
      <c r="E668" s="119" t="s">
        <v>7081</v>
      </c>
      <c r="F668" s="119" t="s">
        <v>3670</v>
      </c>
      <c r="G668" s="120" t="s">
        <v>9957</v>
      </c>
      <c r="H668" s="113" t="s">
        <v>977</v>
      </c>
    </row>
    <row r="669" spans="1:8" ht="21" customHeight="1">
      <c r="A669" s="117" t="s">
        <v>2127</v>
      </c>
      <c r="B669" s="117" t="s">
        <v>4665</v>
      </c>
      <c r="C669" s="118" t="s">
        <v>5815</v>
      </c>
      <c r="D669" s="118" t="s">
        <v>6073</v>
      </c>
      <c r="E669" s="119" t="s">
        <v>7081</v>
      </c>
      <c r="F669" s="119" t="s">
        <v>3633</v>
      </c>
      <c r="G669" s="118" t="s">
        <v>10090</v>
      </c>
      <c r="H669" s="113" t="s">
        <v>977</v>
      </c>
    </row>
    <row r="670" spans="1:8" ht="21" customHeight="1">
      <c r="A670" s="117" t="s">
        <v>1872</v>
      </c>
      <c r="B670" s="117" t="s">
        <v>4409</v>
      </c>
      <c r="C670" s="118" t="s">
        <v>5815</v>
      </c>
      <c r="D670" s="118" t="s">
        <v>7364</v>
      </c>
      <c r="E670" s="119" t="s">
        <v>7081</v>
      </c>
      <c r="F670" s="119" t="s">
        <v>3644</v>
      </c>
      <c r="G670" s="118" t="s">
        <v>9984</v>
      </c>
      <c r="H670" s="113" t="s">
        <v>6363</v>
      </c>
    </row>
    <row r="671" spans="1:8" ht="21" customHeight="1">
      <c r="A671" s="117" t="s">
        <v>2132</v>
      </c>
      <c r="B671" s="117" t="s">
        <v>4670</v>
      </c>
      <c r="C671" s="118" t="s">
        <v>5815</v>
      </c>
      <c r="D671" s="118" t="s">
        <v>7365</v>
      </c>
      <c r="E671" s="119" t="s">
        <v>7081</v>
      </c>
      <c r="F671" s="119" t="s">
        <v>3642</v>
      </c>
      <c r="G671" s="118" t="s">
        <v>10090</v>
      </c>
      <c r="H671" s="113" t="s">
        <v>977</v>
      </c>
    </row>
    <row r="672" spans="1:8" ht="21" customHeight="1">
      <c r="A672" s="117" t="s">
        <v>1947</v>
      </c>
      <c r="B672" s="117" t="s">
        <v>4484</v>
      </c>
      <c r="C672" s="118" t="s">
        <v>5815</v>
      </c>
      <c r="D672" s="118" t="s">
        <v>6043</v>
      </c>
      <c r="E672" s="119" t="s">
        <v>7081</v>
      </c>
      <c r="F672" s="119"/>
      <c r="G672" s="118" t="s">
        <v>1187</v>
      </c>
      <c r="H672" s="113" t="s">
        <v>977</v>
      </c>
    </row>
    <row r="673" spans="1:8" ht="21" customHeight="1">
      <c r="A673" s="117" t="s">
        <v>7061</v>
      </c>
      <c r="B673" s="117" t="s">
        <v>4745</v>
      </c>
      <c r="C673" s="118" t="s">
        <v>5815</v>
      </c>
      <c r="D673" s="118" t="s">
        <v>10174</v>
      </c>
      <c r="E673" s="119" t="s">
        <v>7081</v>
      </c>
      <c r="F673" s="119"/>
      <c r="G673" s="118" t="s">
        <v>9965</v>
      </c>
      <c r="H673" s="113" t="s">
        <v>977</v>
      </c>
    </row>
    <row r="674" spans="1:8" ht="21" customHeight="1">
      <c r="A674" s="117" t="s">
        <v>1825</v>
      </c>
      <c r="B674" s="117" t="s">
        <v>4362</v>
      </c>
      <c r="C674" s="120" t="s">
        <v>1015</v>
      </c>
      <c r="D674" s="120" t="s">
        <v>9943</v>
      </c>
      <c r="E674" s="119" t="s">
        <v>3373</v>
      </c>
      <c r="F674" s="119" t="s">
        <v>6969</v>
      </c>
      <c r="G674" s="120" t="s">
        <v>9944</v>
      </c>
      <c r="H674" s="113" t="s">
        <v>977</v>
      </c>
    </row>
    <row r="675" spans="1:8" ht="21" customHeight="1">
      <c r="A675" s="117" t="s">
        <v>1826</v>
      </c>
      <c r="B675" s="117" t="s">
        <v>4363</v>
      </c>
      <c r="C675" s="118" t="s">
        <v>5788</v>
      </c>
      <c r="D675" s="118" t="s">
        <v>9945</v>
      </c>
      <c r="E675" s="119" t="s">
        <v>3368</v>
      </c>
      <c r="F675" s="119" t="s">
        <v>6373</v>
      </c>
      <c r="G675" s="118" t="s">
        <v>9946</v>
      </c>
      <c r="H675" s="113" t="s">
        <v>977</v>
      </c>
    </row>
    <row r="676" spans="1:8" ht="21" customHeight="1">
      <c r="A676" s="117" t="s">
        <v>1827</v>
      </c>
      <c r="B676" s="117" t="s">
        <v>4364</v>
      </c>
      <c r="C676" s="118" t="s">
        <v>5789</v>
      </c>
      <c r="D676" s="118" t="s">
        <v>9947</v>
      </c>
      <c r="E676" s="119" t="s">
        <v>3369</v>
      </c>
      <c r="F676" s="119" t="s">
        <v>5741</v>
      </c>
      <c r="G676" s="118" t="s">
        <v>1114</v>
      </c>
      <c r="H676" s="113" t="s">
        <v>977</v>
      </c>
    </row>
    <row r="677" spans="1:8" ht="21" customHeight="1">
      <c r="A677" s="117" t="s">
        <v>1830</v>
      </c>
      <c r="B677" s="117" t="s">
        <v>4367</v>
      </c>
      <c r="C677" s="118" t="s">
        <v>9950</v>
      </c>
      <c r="D677" s="118" t="s">
        <v>9951</v>
      </c>
      <c r="E677" s="119" t="s">
        <v>3371</v>
      </c>
      <c r="F677" s="119" t="s">
        <v>3779</v>
      </c>
      <c r="G677" s="118" t="s">
        <v>9952</v>
      </c>
      <c r="H677" s="113" t="s">
        <v>6363</v>
      </c>
    </row>
    <row r="678" spans="1:8" ht="21" customHeight="1">
      <c r="A678" s="117" t="s">
        <v>1829</v>
      </c>
      <c r="B678" s="117" t="s">
        <v>4366</v>
      </c>
      <c r="C678" s="118" t="s">
        <v>9948</v>
      </c>
      <c r="D678" s="118" t="s">
        <v>9949</v>
      </c>
      <c r="E678" s="119" t="s">
        <v>3372</v>
      </c>
      <c r="F678" s="119" t="s">
        <v>3610</v>
      </c>
      <c r="G678" s="118" t="s">
        <v>1114</v>
      </c>
      <c r="H678" s="113" t="s">
        <v>977</v>
      </c>
    </row>
    <row r="679" spans="1:8" ht="21" customHeight="1">
      <c r="A679" s="117" t="s">
        <v>2133</v>
      </c>
      <c r="B679" s="117" t="s">
        <v>4671</v>
      </c>
      <c r="C679" s="118" t="s">
        <v>1015</v>
      </c>
      <c r="D679" s="118" t="s">
        <v>6075</v>
      </c>
      <c r="E679" s="119" t="s">
        <v>3433</v>
      </c>
      <c r="F679" s="119" t="s">
        <v>5763</v>
      </c>
      <c r="G679" s="118" t="s">
        <v>10129</v>
      </c>
      <c r="H679" s="113" t="s">
        <v>6363</v>
      </c>
    </row>
    <row r="680" spans="1:8" ht="21" customHeight="1">
      <c r="A680" s="117" t="s">
        <v>2139</v>
      </c>
      <c r="B680" s="117" t="s">
        <v>4677</v>
      </c>
      <c r="C680" s="118" t="s">
        <v>1015</v>
      </c>
      <c r="D680" s="118" t="s">
        <v>6077</v>
      </c>
      <c r="E680" s="119" t="s">
        <v>3370</v>
      </c>
      <c r="F680" s="119" t="s">
        <v>3606</v>
      </c>
      <c r="G680" s="118" t="s">
        <v>10131</v>
      </c>
      <c r="H680" s="113" t="s">
        <v>977</v>
      </c>
    </row>
    <row r="681" spans="1:8" ht="21" customHeight="1">
      <c r="A681" s="117" t="s">
        <v>1828</v>
      </c>
      <c r="B681" s="117" t="s">
        <v>4365</v>
      </c>
      <c r="C681" s="118" t="s">
        <v>1015</v>
      </c>
      <c r="D681" s="118" t="s">
        <v>6011</v>
      </c>
      <c r="E681" s="119" t="s">
        <v>6489</v>
      </c>
      <c r="F681" s="119"/>
      <c r="G681" s="118" t="s">
        <v>9924</v>
      </c>
      <c r="H681" s="113" t="s">
        <v>977</v>
      </c>
    </row>
    <row r="682" spans="1:8" ht="21" customHeight="1">
      <c r="A682" s="117" t="s">
        <v>1432</v>
      </c>
      <c r="B682" s="117" t="s">
        <v>3969</v>
      </c>
      <c r="C682" s="118" t="s">
        <v>9702</v>
      </c>
      <c r="D682" s="118" t="s">
        <v>9703</v>
      </c>
      <c r="E682" s="119" t="s">
        <v>8857</v>
      </c>
      <c r="F682" s="119" t="s">
        <v>3627</v>
      </c>
      <c r="G682" s="118" t="s">
        <v>267</v>
      </c>
      <c r="H682" s="113" t="s">
        <v>977</v>
      </c>
    </row>
    <row r="683" spans="1:8" ht="21" customHeight="1">
      <c r="A683" s="117" t="s">
        <v>1914</v>
      </c>
      <c r="B683" s="117" t="s">
        <v>4451</v>
      </c>
      <c r="C683" s="118" t="s">
        <v>9702</v>
      </c>
      <c r="D683" s="118" t="s">
        <v>10013</v>
      </c>
      <c r="E683" s="119" t="s">
        <v>8857</v>
      </c>
      <c r="F683" s="119" t="s">
        <v>5729</v>
      </c>
      <c r="G683" s="118" t="s">
        <v>379</v>
      </c>
      <c r="H683" s="113" t="s">
        <v>3204</v>
      </c>
    </row>
    <row r="684" spans="1:8" ht="21" customHeight="1">
      <c r="A684" s="117" t="s">
        <v>1778</v>
      </c>
      <c r="B684" s="117" t="s">
        <v>4315</v>
      </c>
      <c r="C684" s="118" t="s">
        <v>9702</v>
      </c>
      <c r="D684" s="118" t="s">
        <v>9910</v>
      </c>
      <c r="E684" s="119" t="s">
        <v>8857</v>
      </c>
      <c r="F684" s="119" t="s">
        <v>5744</v>
      </c>
      <c r="G684" s="118" t="s">
        <v>267</v>
      </c>
      <c r="H684" s="113" t="s">
        <v>977</v>
      </c>
    </row>
    <row r="685" spans="1:8" ht="21" customHeight="1">
      <c r="A685" s="117" t="s">
        <v>2130</v>
      </c>
      <c r="B685" s="117" t="s">
        <v>4668</v>
      </c>
      <c r="C685" s="118" t="s">
        <v>5836</v>
      </c>
      <c r="D685" s="118" t="s">
        <v>10127</v>
      </c>
      <c r="E685" s="119" t="s">
        <v>7084</v>
      </c>
      <c r="F685" s="119" t="s">
        <v>3585</v>
      </c>
      <c r="G685" s="118" t="s">
        <v>10128</v>
      </c>
      <c r="H685" s="113" t="s">
        <v>6363</v>
      </c>
    </row>
    <row r="686" spans="1:8" ht="21" customHeight="1">
      <c r="A686" s="117" t="s">
        <v>1927</v>
      </c>
      <c r="B686" s="117" t="s">
        <v>4464</v>
      </c>
      <c r="C686" s="118" t="s">
        <v>5820</v>
      </c>
      <c r="D686" s="118" t="s">
        <v>6033</v>
      </c>
      <c r="E686" s="119" t="s">
        <v>3404</v>
      </c>
      <c r="F686" s="119" t="s">
        <v>3786</v>
      </c>
      <c r="G686" s="118" t="s">
        <v>1187</v>
      </c>
      <c r="H686" s="113" t="s">
        <v>977</v>
      </c>
    </row>
    <row r="687" spans="1:8" ht="21" customHeight="1">
      <c r="A687" s="117" t="s">
        <v>2191</v>
      </c>
      <c r="B687" s="117" t="s">
        <v>4730</v>
      </c>
      <c r="C687" s="118" t="s">
        <v>5770</v>
      </c>
      <c r="D687" s="118" t="s">
        <v>10166</v>
      </c>
      <c r="E687" s="119" t="s">
        <v>1264</v>
      </c>
      <c r="F687" s="119" t="s">
        <v>10167</v>
      </c>
      <c r="G687" s="118" t="s">
        <v>1187</v>
      </c>
      <c r="H687" s="113" t="s">
        <v>977</v>
      </c>
    </row>
    <row r="688" spans="1:8" ht="21" customHeight="1">
      <c r="A688" s="117" t="s">
        <v>2003</v>
      </c>
      <c r="B688" s="117" t="s">
        <v>4540</v>
      </c>
      <c r="C688" s="118" t="s">
        <v>5770</v>
      </c>
      <c r="D688" s="118" t="s">
        <v>10071</v>
      </c>
      <c r="E688" s="119" t="s">
        <v>1264</v>
      </c>
      <c r="F688" s="119" t="s">
        <v>7540</v>
      </c>
      <c r="G688" s="118" t="s">
        <v>9936</v>
      </c>
      <c r="H688" s="113" t="s">
        <v>977</v>
      </c>
    </row>
    <row r="689" spans="1:8" ht="21" customHeight="1">
      <c r="A689" s="117" t="s">
        <v>1803</v>
      </c>
      <c r="B689" s="117" t="s">
        <v>4340</v>
      </c>
      <c r="C689" s="118" t="s">
        <v>5770</v>
      </c>
      <c r="D689" s="118" t="s">
        <v>7361</v>
      </c>
      <c r="E689" s="119" t="s">
        <v>1264</v>
      </c>
      <c r="F689" s="119" t="s">
        <v>3597</v>
      </c>
      <c r="G689" s="118" t="s">
        <v>9924</v>
      </c>
      <c r="H689" s="113" t="s">
        <v>977</v>
      </c>
    </row>
    <row r="690" spans="1:8" ht="21" customHeight="1">
      <c r="A690" s="117" t="s">
        <v>3231</v>
      </c>
      <c r="B690" s="117" t="s">
        <v>4757</v>
      </c>
      <c r="C690" s="118" t="s">
        <v>5770</v>
      </c>
      <c r="D690" s="118" t="s">
        <v>10184</v>
      </c>
      <c r="E690" s="119" t="s">
        <v>1264</v>
      </c>
      <c r="F690" s="119" t="s">
        <v>3656</v>
      </c>
      <c r="G690" s="118" t="s">
        <v>10185</v>
      </c>
      <c r="H690" s="113" t="s">
        <v>977</v>
      </c>
    </row>
    <row r="691" spans="1:8" ht="21" customHeight="1">
      <c r="A691" s="117" t="s">
        <v>1849</v>
      </c>
      <c r="B691" s="117" t="s">
        <v>4386</v>
      </c>
      <c r="C691" s="118" t="s">
        <v>5770</v>
      </c>
      <c r="D691" s="118" t="s">
        <v>10763</v>
      </c>
      <c r="E691" s="119" t="s">
        <v>1264</v>
      </c>
      <c r="F691" s="119" t="s">
        <v>10764</v>
      </c>
      <c r="G691" s="118" t="s">
        <v>9973</v>
      </c>
      <c r="H691" s="113" t="s">
        <v>977</v>
      </c>
    </row>
    <row r="692" spans="1:8" ht="21" customHeight="1">
      <c r="A692" s="117" t="s">
        <v>3229</v>
      </c>
      <c r="B692" s="117" t="s">
        <v>4754</v>
      </c>
      <c r="C692" s="120" t="s">
        <v>5770</v>
      </c>
      <c r="D692" s="120" t="s">
        <v>10181</v>
      </c>
      <c r="E692" s="119" t="s">
        <v>1264</v>
      </c>
      <c r="F692" s="119" t="s">
        <v>8980</v>
      </c>
      <c r="G692" s="120" t="s">
        <v>6468</v>
      </c>
      <c r="H692" s="113" t="s">
        <v>977</v>
      </c>
    </row>
    <row r="693" spans="1:8" ht="21" customHeight="1">
      <c r="A693" s="117" t="s">
        <v>1960</v>
      </c>
      <c r="B693" s="117" t="s">
        <v>4497</v>
      </c>
      <c r="C693" s="118" t="s">
        <v>5770</v>
      </c>
      <c r="D693" s="118" t="s">
        <v>10047</v>
      </c>
      <c r="E693" s="119" t="s">
        <v>1264</v>
      </c>
      <c r="F693" s="119" t="s">
        <v>7580</v>
      </c>
      <c r="G693" s="118" t="s">
        <v>1187</v>
      </c>
      <c r="H693" s="113" t="s">
        <v>977</v>
      </c>
    </row>
    <row r="694" spans="1:8" ht="21" customHeight="1">
      <c r="A694" s="117" t="s">
        <v>2016</v>
      </c>
      <c r="B694" s="117" t="s">
        <v>4553</v>
      </c>
      <c r="C694" s="118" t="s">
        <v>5817</v>
      </c>
      <c r="D694" s="118" t="s">
        <v>6062</v>
      </c>
      <c r="E694" s="119" t="s">
        <v>3401</v>
      </c>
      <c r="F694" s="119" t="s">
        <v>5732</v>
      </c>
      <c r="G694" s="118" t="s">
        <v>1111</v>
      </c>
      <c r="H694" s="113" t="s">
        <v>977</v>
      </c>
    </row>
    <row r="695" spans="1:8" ht="21" customHeight="1">
      <c r="A695" s="117" t="s">
        <v>1831</v>
      </c>
      <c r="B695" s="117" t="s">
        <v>4368</v>
      </c>
      <c r="C695" s="120" t="s">
        <v>5817</v>
      </c>
      <c r="D695" s="120" t="s">
        <v>9953</v>
      </c>
      <c r="E695" s="119" t="s">
        <v>3401</v>
      </c>
      <c r="F695" s="119" t="s">
        <v>9465</v>
      </c>
      <c r="G695" s="120" t="s">
        <v>1187</v>
      </c>
      <c r="H695" s="113" t="s">
        <v>977</v>
      </c>
    </row>
    <row r="696" spans="1:8" ht="21" customHeight="1">
      <c r="A696" s="117" t="s">
        <v>6241</v>
      </c>
      <c r="B696" s="117" t="s">
        <v>6304</v>
      </c>
      <c r="C696" s="120" t="s">
        <v>10195</v>
      </c>
      <c r="D696" s="120" t="s">
        <v>10196</v>
      </c>
      <c r="E696" s="119" t="s">
        <v>7078</v>
      </c>
      <c r="F696" s="119" t="s">
        <v>6965</v>
      </c>
      <c r="G696" s="120" t="s">
        <v>9936</v>
      </c>
      <c r="H696" s="113" t="s">
        <v>977</v>
      </c>
    </row>
    <row r="697" spans="1:8" ht="21" customHeight="1">
      <c r="A697" s="117" t="s">
        <v>1811</v>
      </c>
      <c r="B697" s="117" t="s">
        <v>4348</v>
      </c>
      <c r="C697" s="118" t="s">
        <v>5772</v>
      </c>
      <c r="D697" s="118" t="s">
        <v>9933</v>
      </c>
      <c r="E697" s="119" t="s">
        <v>7078</v>
      </c>
      <c r="F697" s="119" t="s">
        <v>3597</v>
      </c>
      <c r="G697" s="118" t="s">
        <v>9934</v>
      </c>
      <c r="H697" s="113" t="s">
        <v>977</v>
      </c>
    </row>
    <row r="698" spans="1:8" ht="21" customHeight="1">
      <c r="A698" s="117" t="s">
        <v>1812</v>
      </c>
      <c r="B698" s="117" t="s">
        <v>4349</v>
      </c>
      <c r="C698" s="118" t="s">
        <v>5772</v>
      </c>
      <c r="D698" s="118" t="s">
        <v>9935</v>
      </c>
      <c r="E698" s="119" t="s">
        <v>7078</v>
      </c>
      <c r="F698" s="119" t="s">
        <v>3606</v>
      </c>
      <c r="G698" s="118" t="s">
        <v>9936</v>
      </c>
      <c r="H698" s="113" t="s">
        <v>977</v>
      </c>
    </row>
    <row r="699" spans="1:8" ht="21" customHeight="1">
      <c r="A699" s="117" t="s">
        <v>2138</v>
      </c>
      <c r="B699" s="117" t="s">
        <v>4676</v>
      </c>
      <c r="C699" s="120" t="s">
        <v>5779</v>
      </c>
      <c r="D699" s="120" t="s">
        <v>10904</v>
      </c>
      <c r="E699" s="122" t="s">
        <v>3341</v>
      </c>
      <c r="F699" s="122" t="s">
        <v>10905</v>
      </c>
      <c r="G699" s="120" t="s">
        <v>6468</v>
      </c>
      <c r="H699" s="113" t="s">
        <v>977</v>
      </c>
    </row>
    <row r="700" spans="1:8" ht="21" customHeight="1">
      <c r="A700" s="117" t="s">
        <v>1851</v>
      </c>
      <c r="B700" s="117" t="s">
        <v>4388</v>
      </c>
      <c r="C700" s="118" t="s">
        <v>5779</v>
      </c>
      <c r="D700" s="118" t="s">
        <v>9974</v>
      </c>
      <c r="E700" s="119" t="s">
        <v>3341</v>
      </c>
      <c r="F700" s="119" t="s">
        <v>3614</v>
      </c>
      <c r="G700" s="118" t="s">
        <v>6992</v>
      </c>
      <c r="H700" s="113" t="s">
        <v>977</v>
      </c>
    </row>
    <row r="701" spans="1:8" ht="21" customHeight="1">
      <c r="A701" s="117" t="s">
        <v>1566</v>
      </c>
      <c r="B701" s="117" t="s">
        <v>4103</v>
      </c>
      <c r="C701" s="120" t="s">
        <v>5779</v>
      </c>
      <c r="D701" s="120" t="s">
        <v>9785</v>
      </c>
      <c r="E701" s="119" t="s">
        <v>3341</v>
      </c>
      <c r="F701" s="119" t="s">
        <v>3613</v>
      </c>
      <c r="G701" s="120" t="s">
        <v>6468</v>
      </c>
      <c r="H701" s="113" t="s">
        <v>977</v>
      </c>
    </row>
    <row r="702" spans="1:8" ht="21" customHeight="1">
      <c r="A702" s="117" t="s">
        <v>1832</v>
      </c>
      <c r="B702" s="117" t="s">
        <v>4369</v>
      </c>
      <c r="C702" s="118" t="s">
        <v>5779</v>
      </c>
      <c r="D702" s="118" t="s">
        <v>9954</v>
      </c>
      <c r="E702" s="119" t="s">
        <v>3341</v>
      </c>
      <c r="F702" s="119" t="s">
        <v>3640</v>
      </c>
      <c r="G702" s="118" t="s">
        <v>9924</v>
      </c>
      <c r="H702" s="113" t="s">
        <v>977</v>
      </c>
    </row>
    <row r="703" spans="1:8" ht="21" customHeight="1">
      <c r="A703" s="117" t="s">
        <v>2137</v>
      </c>
      <c r="B703" s="117" t="s">
        <v>4675</v>
      </c>
      <c r="C703" s="118" t="s">
        <v>5816</v>
      </c>
      <c r="D703" s="118" t="s">
        <v>7366</v>
      </c>
      <c r="E703" s="119" t="s">
        <v>3400</v>
      </c>
      <c r="F703" s="119" t="s">
        <v>3625</v>
      </c>
      <c r="G703" s="118" t="s">
        <v>9984</v>
      </c>
      <c r="H703" s="113" t="s">
        <v>6363</v>
      </c>
    </row>
    <row r="704" spans="1:8" ht="21" customHeight="1">
      <c r="A704" s="117" t="s">
        <v>2026</v>
      </c>
      <c r="B704" s="117" t="s">
        <v>4561</v>
      </c>
      <c r="C704" s="118" t="s">
        <v>10088</v>
      </c>
      <c r="D704" s="118" t="s">
        <v>10804</v>
      </c>
      <c r="E704" s="119" t="s">
        <v>3400</v>
      </c>
      <c r="F704" s="119" t="s">
        <v>6374</v>
      </c>
      <c r="G704" s="118" t="s">
        <v>9984</v>
      </c>
      <c r="H704" s="113" t="s">
        <v>977</v>
      </c>
    </row>
    <row r="705" spans="1:8" ht="21" customHeight="1">
      <c r="A705" s="117" t="s">
        <v>1840</v>
      </c>
      <c r="B705" s="117" t="s">
        <v>4377</v>
      </c>
      <c r="C705" s="120" t="s">
        <v>9966</v>
      </c>
      <c r="D705" s="120" t="s">
        <v>9964</v>
      </c>
      <c r="E705" s="119" t="s">
        <v>8859</v>
      </c>
      <c r="F705" s="119"/>
      <c r="G705" s="120" t="s">
        <v>6468</v>
      </c>
      <c r="H705" s="113" t="s">
        <v>977</v>
      </c>
    </row>
    <row r="706" spans="1:8" ht="21" customHeight="1">
      <c r="A706" s="117" t="s">
        <v>1841</v>
      </c>
      <c r="B706" s="117" t="s">
        <v>4378</v>
      </c>
      <c r="C706" s="118" t="s">
        <v>5794</v>
      </c>
      <c r="D706" s="118" t="s">
        <v>9967</v>
      </c>
      <c r="E706" s="119" t="s">
        <v>3378</v>
      </c>
      <c r="F706" s="119" t="s">
        <v>9503</v>
      </c>
      <c r="G706" s="118"/>
      <c r="H706" s="113" t="s">
        <v>6363</v>
      </c>
    </row>
    <row r="707" spans="1:8" ht="21" customHeight="1">
      <c r="A707" s="117" t="s">
        <v>1846</v>
      </c>
      <c r="B707" s="117" t="s">
        <v>4383</v>
      </c>
      <c r="C707" s="118" t="s">
        <v>5795</v>
      </c>
      <c r="D707" s="118" t="s">
        <v>9955</v>
      </c>
      <c r="E707" s="119" t="s">
        <v>3208</v>
      </c>
      <c r="F707" s="119"/>
      <c r="G707" s="118" t="s">
        <v>1111</v>
      </c>
      <c r="H707" s="113" t="s">
        <v>977</v>
      </c>
    </row>
    <row r="708" spans="1:8" ht="21" customHeight="1">
      <c r="A708" s="117" t="s">
        <v>1834</v>
      </c>
      <c r="B708" s="117" t="s">
        <v>4371</v>
      </c>
      <c r="C708" s="118" t="s">
        <v>3374</v>
      </c>
      <c r="D708" s="118" t="s">
        <v>9956</v>
      </c>
      <c r="E708" s="119" t="s">
        <v>3349</v>
      </c>
      <c r="F708" s="119" t="s">
        <v>6970</v>
      </c>
      <c r="G708" s="118" t="s">
        <v>9957</v>
      </c>
      <c r="H708" s="113" t="s">
        <v>6363</v>
      </c>
    </row>
    <row r="709" spans="1:8" ht="21" customHeight="1">
      <c r="A709" s="117" t="s">
        <v>1842</v>
      </c>
      <c r="B709" s="117" t="s">
        <v>4379</v>
      </c>
      <c r="C709" s="118" t="s">
        <v>9968</v>
      </c>
      <c r="D709" s="118" t="s">
        <v>9955</v>
      </c>
      <c r="E709" s="119" t="s">
        <v>7518</v>
      </c>
      <c r="F709" s="119"/>
      <c r="G709" s="118" t="s">
        <v>1187</v>
      </c>
      <c r="H709" s="113" t="s">
        <v>977</v>
      </c>
    </row>
    <row r="710" spans="1:8" ht="21" customHeight="1">
      <c r="A710" s="117" t="s">
        <v>2096</v>
      </c>
      <c r="B710" s="117" t="s">
        <v>4633</v>
      </c>
      <c r="C710" s="118" t="s">
        <v>10108</v>
      </c>
      <c r="D710" s="118" t="s">
        <v>10109</v>
      </c>
      <c r="E710" s="119" t="s">
        <v>6955</v>
      </c>
      <c r="F710" s="119" t="s">
        <v>3698</v>
      </c>
      <c r="G710" s="118" t="s">
        <v>9965</v>
      </c>
      <c r="H710" s="113" t="s">
        <v>977</v>
      </c>
    </row>
    <row r="711" spans="1:8" ht="21" customHeight="1">
      <c r="A711" s="117"/>
      <c r="B711" s="117" t="s">
        <v>7207</v>
      </c>
      <c r="C711" s="118" t="s">
        <v>10215</v>
      </c>
      <c r="D711" s="118" t="s">
        <v>10116</v>
      </c>
      <c r="E711" s="119" t="s">
        <v>7208</v>
      </c>
      <c r="F711" s="119"/>
      <c r="G711" s="118" t="s">
        <v>1187</v>
      </c>
      <c r="H711" s="113" t="s">
        <v>977</v>
      </c>
    </row>
    <row r="712" spans="1:8" ht="21" customHeight="1">
      <c r="A712" s="117" t="s">
        <v>1871</v>
      </c>
      <c r="B712" s="117" t="s">
        <v>4408</v>
      </c>
      <c r="C712" s="118" t="s">
        <v>5796</v>
      </c>
      <c r="D712" s="118" t="s">
        <v>9990</v>
      </c>
      <c r="E712" s="119" t="s">
        <v>3379</v>
      </c>
      <c r="F712" s="119" t="s">
        <v>6973</v>
      </c>
      <c r="G712" s="118" t="s">
        <v>9936</v>
      </c>
      <c r="H712" s="113" t="s">
        <v>977</v>
      </c>
    </row>
    <row r="713" spans="1:8" ht="21" customHeight="1">
      <c r="A713" s="117" t="s">
        <v>1850</v>
      </c>
      <c r="B713" s="117" t="s">
        <v>4387</v>
      </c>
      <c r="C713" s="118" t="s">
        <v>5796</v>
      </c>
      <c r="D713" s="118" t="s">
        <v>6012</v>
      </c>
      <c r="E713" s="119" t="s">
        <v>3379</v>
      </c>
      <c r="F713" s="119" t="s">
        <v>5739</v>
      </c>
      <c r="G713" s="118" t="s">
        <v>1189</v>
      </c>
      <c r="H713" s="113" t="s">
        <v>977</v>
      </c>
    </row>
    <row r="714" spans="1:8" ht="21" customHeight="1">
      <c r="A714" s="117" t="s">
        <v>2140</v>
      </c>
      <c r="B714" s="117" t="s">
        <v>4678</v>
      </c>
      <c r="C714" s="118" t="s">
        <v>10132</v>
      </c>
      <c r="D714" s="118" t="s">
        <v>10133</v>
      </c>
      <c r="E714" s="119" t="s">
        <v>9442</v>
      </c>
      <c r="F714" s="119" t="s">
        <v>3646</v>
      </c>
      <c r="G714" s="118" t="s">
        <v>9261</v>
      </c>
      <c r="H714" s="113" t="s">
        <v>977</v>
      </c>
    </row>
    <row r="715" spans="1:8" ht="21" customHeight="1">
      <c r="A715" s="117" t="s">
        <v>1838</v>
      </c>
      <c r="B715" s="117" t="s">
        <v>4375</v>
      </c>
      <c r="C715" s="118" t="s">
        <v>5793</v>
      </c>
      <c r="D715" s="118" t="s">
        <v>9962</v>
      </c>
      <c r="E715" s="119" t="s">
        <v>3377</v>
      </c>
      <c r="F715" s="119"/>
      <c r="G715" s="118" t="s">
        <v>267</v>
      </c>
      <c r="H715" s="113" t="s">
        <v>977</v>
      </c>
    </row>
    <row r="716" spans="1:8" ht="21" customHeight="1">
      <c r="A716" s="117" t="s">
        <v>1833</v>
      </c>
      <c r="B716" s="117" t="s">
        <v>4370</v>
      </c>
      <c r="C716" s="118" t="s">
        <v>5790</v>
      </c>
      <c r="D716" s="118" t="s">
        <v>9955</v>
      </c>
      <c r="E716" s="119" t="s">
        <v>3537</v>
      </c>
      <c r="F716" s="119"/>
      <c r="G716" s="118" t="s">
        <v>6468</v>
      </c>
      <c r="H716" s="113" t="s">
        <v>977</v>
      </c>
    </row>
    <row r="717" spans="1:8" ht="21" customHeight="1">
      <c r="A717" s="117" t="s">
        <v>1835</v>
      </c>
      <c r="B717" s="117" t="s">
        <v>4372</v>
      </c>
      <c r="C717" s="118" t="s">
        <v>9958</v>
      </c>
      <c r="D717" s="118" t="s">
        <v>9959</v>
      </c>
      <c r="E717" s="119" t="s">
        <v>9428</v>
      </c>
      <c r="F717" s="119" t="s">
        <v>3623</v>
      </c>
      <c r="G717" s="118" t="s">
        <v>6992</v>
      </c>
      <c r="H717" s="113" t="s">
        <v>977</v>
      </c>
    </row>
    <row r="718" spans="1:8" ht="21" customHeight="1">
      <c r="A718" s="117" t="s">
        <v>1862</v>
      </c>
      <c r="B718" s="117" t="s">
        <v>4399</v>
      </c>
      <c r="C718" s="118" t="s">
        <v>9981</v>
      </c>
      <c r="D718" s="118" t="s">
        <v>9982</v>
      </c>
      <c r="E718" s="119" t="s">
        <v>7080</v>
      </c>
      <c r="F718" s="119" t="s">
        <v>6972</v>
      </c>
      <c r="G718" s="118" t="s">
        <v>9957</v>
      </c>
      <c r="H718" s="113" t="s">
        <v>977</v>
      </c>
    </row>
    <row r="719" spans="1:8" ht="21" customHeight="1">
      <c r="A719" s="117" t="s">
        <v>1804</v>
      </c>
      <c r="B719" s="117" t="s">
        <v>4341</v>
      </c>
      <c r="C719" s="118" t="s">
        <v>9927</v>
      </c>
      <c r="D719" s="118" t="s">
        <v>9928</v>
      </c>
      <c r="E719" s="119" t="s">
        <v>7063</v>
      </c>
      <c r="F719" s="119" t="s">
        <v>3630</v>
      </c>
      <c r="G719" s="118" t="s">
        <v>9929</v>
      </c>
      <c r="H719" s="113" t="s">
        <v>977</v>
      </c>
    </row>
    <row r="720" spans="1:8" ht="21" customHeight="1">
      <c r="A720" s="121" t="s">
        <v>6243</v>
      </c>
      <c r="B720" s="117" t="s">
        <v>6306</v>
      </c>
      <c r="C720" s="118" t="s">
        <v>9927</v>
      </c>
      <c r="D720" s="118" t="s">
        <v>10214</v>
      </c>
      <c r="E720" s="119" t="s">
        <v>7060</v>
      </c>
      <c r="F720" s="119" t="s">
        <v>3616</v>
      </c>
      <c r="G720" s="118" t="s">
        <v>6468</v>
      </c>
      <c r="H720" s="113" t="s">
        <v>977</v>
      </c>
    </row>
    <row r="721" spans="1:8" ht="21" customHeight="1">
      <c r="A721" s="117" t="s">
        <v>6247</v>
      </c>
      <c r="B721" s="117" t="s">
        <v>6310</v>
      </c>
      <c r="C721" s="118" t="s">
        <v>9927</v>
      </c>
      <c r="D721" s="118" t="s">
        <v>10212</v>
      </c>
      <c r="E721" s="119" t="s">
        <v>7062</v>
      </c>
      <c r="F721" s="119" t="s">
        <v>6380</v>
      </c>
      <c r="G721" s="118" t="s">
        <v>6903</v>
      </c>
      <c r="H721" s="113" t="s">
        <v>977</v>
      </c>
    </row>
    <row r="722" spans="1:8" ht="21" customHeight="1">
      <c r="A722" s="117" t="s">
        <v>1819</v>
      </c>
      <c r="B722" s="117" t="s">
        <v>4356</v>
      </c>
      <c r="C722" s="118" t="s">
        <v>5787</v>
      </c>
      <c r="D722" s="118" t="s">
        <v>9936</v>
      </c>
      <c r="E722" s="119" t="s">
        <v>3366</v>
      </c>
      <c r="F722" s="119"/>
      <c r="G722" s="118" t="s">
        <v>9936</v>
      </c>
      <c r="H722" s="113" t="s">
        <v>977</v>
      </c>
    </row>
    <row r="723" spans="1:8" ht="21" customHeight="1">
      <c r="A723" s="117" t="s">
        <v>1837</v>
      </c>
      <c r="B723" s="117" t="s">
        <v>4374</v>
      </c>
      <c r="C723" s="118" t="s">
        <v>5792</v>
      </c>
      <c r="D723" s="118" t="s">
        <v>9961</v>
      </c>
      <c r="E723" s="119" t="s">
        <v>3376</v>
      </c>
      <c r="F723" s="119" t="s">
        <v>8913</v>
      </c>
      <c r="G723" s="118" t="s">
        <v>6986</v>
      </c>
      <c r="H723" s="113" t="s">
        <v>977</v>
      </c>
    </row>
    <row r="724" spans="1:8" ht="21" customHeight="1">
      <c r="A724" s="117" t="s">
        <v>1836</v>
      </c>
      <c r="B724" s="117" t="s">
        <v>4373</v>
      </c>
      <c r="C724" s="118" t="s">
        <v>5791</v>
      </c>
      <c r="D724" s="118" t="s">
        <v>9960</v>
      </c>
      <c r="E724" s="119" t="s">
        <v>3375</v>
      </c>
      <c r="F724" s="119" t="s">
        <v>3601</v>
      </c>
      <c r="G724" s="118" t="s">
        <v>1189</v>
      </c>
      <c r="H724" s="113" t="s">
        <v>977</v>
      </c>
    </row>
    <row r="725" spans="1:8" ht="21" customHeight="1">
      <c r="A725" s="117" t="s">
        <v>2135</v>
      </c>
      <c r="B725" s="117" t="s">
        <v>4673</v>
      </c>
      <c r="C725" s="118" t="s">
        <v>5791</v>
      </c>
      <c r="D725" s="118" t="s">
        <v>9964</v>
      </c>
      <c r="E725" s="119" t="s">
        <v>3375</v>
      </c>
      <c r="F725" s="119"/>
      <c r="G725" s="118" t="s">
        <v>1187</v>
      </c>
      <c r="H725" s="113" t="s">
        <v>977</v>
      </c>
    </row>
    <row r="726" spans="1:8" ht="21" customHeight="1">
      <c r="A726" s="117" t="s">
        <v>2136</v>
      </c>
      <c r="B726" s="117" t="s">
        <v>4674</v>
      </c>
      <c r="C726" s="118" t="s">
        <v>5791</v>
      </c>
      <c r="D726" s="118" t="s">
        <v>10130</v>
      </c>
      <c r="E726" s="119" t="s">
        <v>3375</v>
      </c>
      <c r="F726" s="119"/>
      <c r="G726" s="118" t="s">
        <v>6468</v>
      </c>
      <c r="H726" s="113" t="s">
        <v>977</v>
      </c>
    </row>
    <row r="727" spans="1:8" ht="21" customHeight="1">
      <c r="A727" s="117" t="s">
        <v>1852</v>
      </c>
      <c r="B727" s="117" t="s">
        <v>4389</v>
      </c>
      <c r="C727" s="118" t="s">
        <v>5797</v>
      </c>
      <c r="D727" s="118" t="s">
        <v>9975</v>
      </c>
      <c r="E727" s="119" t="s">
        <v>3380</v>
      </c>
      <c r="F727" s="119" t="s">
        <v>3590</v>
      </c>
      <c r="G727" s="118" t="s">
        <v>9976</v>
      </c>
      <c r="H727" s="113" t="s">
        <v>977</v>
      </c>
    </row>
    <row r="728" spans="1:8" ht="21" customHeight="1">
      <c r="A728" s="117" t="s">
        <v>2113</v>
      </c>
      <c r="B728" s="117" t="s">
        <v>4651</v>
      </c>
      <c r="C728" s="118" t="s">
        <v>5797</v>
      </c>
      <c r="D728" s="118" t="s">
        <v>6063</v>
      </c>
      <c r="E728" s="119" t="s">
        <v>3380</v>
      </c>
      <c r="F728" s="119"/>
      <c r="G728" s="118" t="s">
        <v>10089</v>
      </c>
      <c r="H728" s="113" t="s">
        <v>977</v>
      </c>
    </row>
    <row r="729" spans="1:8" ht="21" customHeight="1">
      <c r="A729" s="117" t="s">
        <v>1853</v>
      </c>
      <c r="B729" s="117" t="s">
        <v>4390</v>
      </c>
      <c r="C729" s="118" t="s">
        <v>5798</v>
      </c>
      <c r="D729" s="118" t="s">
        <v>10765</v>
      </c>
      <c r="E729" s="119" t="s">
        <v>3381</v>
      </c>
      <c r="F729" s="119" t="s">
        <v>10766</v>
      </c>
      <c r="G729" s="118" t="s">
        <v>9976</v>
      </c>
      <c r="H729" s="113" t="s">
        <v>977</v>
      </c>
    </row>
    <row r="730" spans="1:8" ht="21" customHeight="1">
      <c r="A730" s="117" t="s">
        <v>2115</v>
      </c>
      <c r="B730" s="117" t="s">
        <v>4653</v>
      </c>
      <c r="C730" s="118" t="s">
        <v>5798</v>
      </c>
      <c r="D730" s="118" t="s">
        <v>6063</v>
      </c>
      <c r="E730" s="119" t="s">
        <v>3381</v>
      </c>
      <c r="F730" s="119"/>
      <c r="G730" s="118" t="s">
        <v>1187</v>
      </c>
      <c r="H730" s="113" t="s">
        <v>977</v>
      </c>
    </row>
    <row r="731" spans="1:8" ht="21" customHeight="1">
      <c r="A731" s="117" t="s">
        <v>1854</v>
      </c>
      <c r="B731" s="117" t="s">
        <v>4391</v>
      </c>
      <c r="C731" s="118" t="s">
        <v>5799</v>
      </c>
      <c r="D731" s="118" t="s">
        <v>10767</v>
      </c>
      <c r="E731" s="119" t="s">
        <v>3382</v>
      </c>
      <c r="F731" s="119" t="s">
        <v>5749</v>
      </c>
      <c r="G731" s="118" t="s">
        <v>9976</v>
      </c>
      <c r="H731" s="113" t="s">
        <v>977</v>
      </c>
    </row>
    <row r="732" spans="1:8" ht="21" customHeight="1">
      <c r="A732" s="117" t="s">
        <v>2117</v>
      </c>
      <c r="B732" s="117" t="s">
        <v>4655</v>
      </c>
      <c r="C732" s="118" t="s">
        <v>5799</v>
      </c>
      <c r="D732" s="118" t="s">
        <v>6063</v>
      </c>
      <c r="E732" s="119" t="s">
        <v>3382</v>
      </c>
      <c r="F732" s="119"/>
      <c r="G732" s="118" t="s">
        <v>10089</v>
      </c>
      <c r="H732" s="113" t="s">
        <v>977</v>
      </c>
    </row>
    <row r="733" spans="1:8" ht="21" customHeight="1">
      <c r="A733" s="117" t="s">
        <v>1855</v>
      </c>
      <c r="B733" s="117" t="s">
        <v>4392</v>
      </c>
      <c r="C733" s="118" t="s">
        <v>5800</v>
      </c>
      <c r="D733" s="118" t="s">
        <v>10768</v>
      </c>
      <c r="E733" s="119" t="s">
        <v>3383</v>
      </c>
      <c r="F733" s="119" t="s">
        <v>7370</v>
      </c>
      <c r="G733" s="118" t="s">
        <v>9976</v>
      </c>
      <c r="H733" s="113" t="s">
        <v>977</v>
      </c>
    </row>
    <row r="734" spans="1:8" ht="21" customHeight="1">
      <c r="A734" s="117" t="s">
        <v>2119</v>
      </c>
      <c r="B734" s="117" t="s">
        <v>4657</v>
      </c>
      <c r="C734" s="118" t="s">
        <v>5800</v>
      </c>
      <c r="D734" s="118" t="s">
        <v>6063</v>
      </c>
      <c r="E734" s="119" t="s">
        <v>3383</v>
      </c>
      <c r="F734" s="119"/>
      <c r="G734" s="118" t="s">
        <v>10089</v>
      </c>
      <c r="H734" s="113" t="s">
        <v>977</v>
      </c>
    </row>
    <row r="735" spans="1:8" ht="21" customHeight="1">
      <c r="A735" s="117" t="s">
        <v>1856</v>
      </c>
      <c r="B735" s="117" t="s">
        <v>4393</v>
      </c>
      <c r="C735" s="118" t="s">
        <v>5801</v>
      </c>
      <c r="D735" s="118" t="s">
        <v>9977</v>
      </c>
      <c r="E735" s="119" t="s">
        <v>3384</v>
      </c>
      <c r="F735" s="119" t="s">
        <v>3624</v>
      </c>
      <c r="G735" s="118" t="s">
        <v>9976</v>
      </c>
      <c r="H735" s="113" t="s">
        <v>977</v>
      </c>
    </row>
    <row r="736" spans="1:8" ht="21" customHeight="1">
      <c r="A736" s="117" t="s">
        <v>2121</v>
      </c>
      <c r="B736" s="117" t="s">
        <v>4659</v>
      </c>
      <c r="C736" s="118" t="s">
        <v>5801</v>
      </c>
      <c r="D736" s="118" t="s">
        <v>6063</v>
      </c>
      <c r="E736" s="119" t="s">
        <v>3384</v>
      </c>
      <c r="F736" s="119"/>
      <c r="G736" s="118" t="s">
        <v>10089</v>
      </c>
      <c r="H736" s="113" t="s">
        <v>977</v>
      </c>
    </row>
    <row r="737" spans="1:8" ht="21" customHeight="1">
      <c r="A737" s="117" t="s">
        <v>1857</v>
      </c>
      <c r="B737" s="117" t="s">
        <v>4394</v>
      </c>
      <c r="C737" s="118" t="s">
        <v>5802</v>
      </c>
      <c r="D737" s="118" t="s">
        <v>9978</v>
      </c>
      <c r="E737" s="119" t="s">
        <v>3385</v>
      </c>
      <c r="F737" s="119" t="s">
        <v>3603</v>
      </c>
      <c r="G737" s="118" t="s">
        <v>9976</v>
      </c>
      <c r="H737" s="113" t="s">
        <v>977</v>
      </c>
    </row>
    <row r="738" spans="1:8" ht="21" customHeight="1">
      <c r="A738" s="117" t="s">
        <v>2122</v>
      </c>
      <c r="B738" s="117" t="s">
        <v>4660</v>
      </c>
      <c r="C738" s="118" t="s">
        <v>5802</v>
      </c>
      <c r="D738" s="118" t="s">
        <v>6063</v>
      </c>
      <c r="E738" s="119" t="s">
        <v>3385</v>
      </c>
      <c r="F738" s="119"/>
      <c r="G738" s="118" t="s">
        <v>10089</v>
      </c>
      <c r="H738" s="113" t="s">
        <v>977</v>
      </c>
    </row>
    <row r="739" spans="1:8" ht="21" customHeight="1">
      <c r="A739" s="117" t="s">
        <v>1858</v>
      </c>
      <c r="B739" s="117" t="s">
        <v>4395</v>
      </c>
      <c r="C739" s="118" t="s">
        <v>5803</v>
      </c>
      <c r="D739" s="118" t="s">
        <v>9979</v>
      </c>
      <c r="E739" s="119" t="s">
        <v>3386</v>
      </c>
      <c r="F739" s="119" t="s">
        <v>3585</v>
      </c>
      <c r="G739" s="118" t="s">
        <v>740</v>
      </c>
      <c r="H739" s="113" t="s">
        <v>977</v>
      </c>
    </row>
    <row r="740" spans="1:8" ht="21" customHeight="1">
      <c r="A740" s="117" t="s">
        <v>2124</v>
      </c>
      <c r="B740" s="117" t="s">
        <v>4662</v>
      </c>
      <c r="C740" s="118" t="s">
        <v>5803</v>
      </c>
      <c r="D740" s="118" t="s">
        <v>6063</v>
      </c>
      <c r="E740" s="119" t="s">
        <v>3386</v>
      </c>
      <c r="F740" s="119"/>
      <c r="G740" s="118" t="s">
        <v>10089</v>
      </c>
      <c r="H740" s="113" t="s">
        <v>977</v>
      </c>
    </row>
    <row r="741" spans="1:8" ht="21" customHeight="1">
      <c r="A741" s="117" t="s">
        <v>1859</v>
      </c>
      <c r="B741" s="117" t="s">
        <v>4396</v>
      </c>
      <c r="C741" s="118" t="s">
        <v>5804</v>
      </c>
      <c r="D741" s="118" t="s">
        <v>10769</v>
      </c>
      <c r="E741" s="119" t="s">
        <v>3387</v>
      </c>
      <c r="F741" s="119" t="s">
        <v>5743</v>
      </c>
      <c r="G741" s="118" t="s">
        <v>9976</v>
      </c>
      <c r="H741" s="113" t="s">
        <v>977</v>
      </c>
    </row>
    <row r="742" spans="1:8" ht="21" customHeight="1">
      <c r="A742" s="117" t="s">
        <v>2126</v>
      </c>
      <c r="B742" s="117" t="s">
        <v>4664</v>
      </c>
      <c r="C742" s="118" t="s">
        <v>5804</v>
      </c>
      <c r="D742" s="118" t="s">
        <v>6063</v>
      </c>
      <c r="E742" s="119" t="s">
        <v>3387</v>
      </c>
      <c r="F742" s="119"/>
      <c r="G742" s="118" t="s">
        <v>1187</v>
      </c>
      <c r="H742" s="113" t="s">
        <v>977</v>
      </c>
    </row>
    <row r="743" spans="1:8" ht="21" customHeight="1">
      <c r="A743" s="117" t="s">
        <v>1860</v>
      </c>
      <c r="B743" s="117" t="s">
        <v>4397</v>
      </c>
      <c r="C743" s="118" t="s">
        <v>5805</v>
      </c>
      <c r="D743" s="118" t="s">
        <v>9980</v>
      </c>
      <c r="E743" s="119" t="s">
        <v>3388</v>
      </c>
      <c r="F743" s="119" t="s">
        <v>3609</v>
      </c>
      <c r="G743" s="118" t="s">
        <v>9976</v>
      </c>
      <c r="H743" s="113" t="s">
        <v>977</v>
      </c>
    </row>
    <row r="744" spans="1:8" ht="21" customHeight="1">
      <c r="A744" s="117" t="s">
        <v>2128</v>
      </c>
      <c r="B744" s="117" t="s">
        <v>4666</v>
      </c>
      <c r="C744" s="118" t="s">
        <v>5805</v>
      </c>
      <c r="D744" s="118" t="s">
        <v>6063</v>
      </c>
      <c r="E744" s="119" t="s">
        <v>3388</v>
      </c>
      <c r="F744" s="119"/>
      <c r="G744" s="118" t="s">
        <v>10089</v>
      </c>
      <c r="H744" s="113" t="s">
        <v>977</v>
      </c>
    </row>
    <row r="745" spans="1:8" ht="21" customHeight="1">
      <c r="A745" s="117" t="s">
        <v>1847</v>
      </c>
      <c r="B745" s="117" t="s">
        <v>4384</v>
      </c>
      <c r="C745" s="118" t="s">
        <v>9971</v>
      </c>
      <c r="D745" s="118" t="s">
        <v>9964</v>
      </c>
      <c r="E745" s="119" t="s">
        <v>7507</v>
      </c>
      <c r="F745" s="119"/>
      <c r="G745" s="118" t="s">
        <v>1111</v>
      </c>
      <c r="H745" s="113" t="s">
        <v>977</v>
      </c>
    </row>
    <row r="746" spans="1:8" ht="21" customHeight="1">
      <c r="A746" s="117" t="s">
        <v>2101</v>
      </c>
      <c r="B746" s="117" t="s">
        <v>4638</v>
      </c>
      <c r="C746" s="118" t="s">
        <v>10110</v>
      </c>
      <c r="D746" s="118" t="s">
        <v>10111</v>
      </c>
      <c r="E746" s="119" t="s">
        <v>7155</v>
      </c>
      <c r="F746" s="119" t="s">
        <v>3711</v>
      </c>
      <c r="G746" s="118" t="s">
        <v>9936</v>
      </c>
      <c r="H746" s="113" t="s">
        <v>977</v>
      </c>
    </row>
    <row r="747" spans="1:8" ht="21" customHeight="1">
      <c r="A747" s="117" t="s">
        <v>1861</v>
      </c>
      <c r="B747" s="117" t="s">
        <v>4398</v>
      </c>
      <c r="C747" s="118" t="s">
        <v>5806</v>
      </c>
      <c r="D747" s="118" t="s">
        <v>7363</v>
      </c>
      <c r="E747" s="119" t="s">
        <v>3389</v>
      </c>
      <c r="F747" s="119" t="s">
        <v>7369</v>
      </c>
      <c r="G747" s="118" t="s">
        <v>9976</v>
      </c>
      <c r="H747" s="113" t="s">
        <v>977</v>
      </c>
    </row>
    <row r="748" spans="1:8" ht="21" customHeight="1">
      <c r="A748" s="117" t="s">
        <v>2021</v>
      </c>
      <c r="B748" s="117" t="s">
        <v>4557</v>
      </c>
      <c r="C748" s="118" t="s">
        <v>5806</v>
      </c>
      <c r="D748" s="118" t="s">
        <v>6063</v>
      </c>
      <c r="E748" s="119" t="s">
        <v>3389</v>
      </c>
      <c r="F748" s="119"/>
      <c r="G748" s="118" t="s">
        <v>1187</v>
      </c>
      <c r="H748" s="113" t="s">
        <v>977</v>
      </c>
    </row>
    <row r="749" spans="1:8" ht="21" customHeight="1">
      <c r="A749" s="117" t="s">
        <v>1866</v>
      </c>
      <c r="B749" s="117" t="s">
        <v>4403</v>
      </c>
      <c r="C749" s="118" t="s">
        <v>5810</v>
      </c>
      <c r="D749" s="118" t="s">
        <v>10770</v>
      </c>
      <c r="E749" s="119" t="s">
        <v>3390</v>
      </c>
      <c r="F749" s="119" t="s">
        <v>5740</v>
      </c>
      <c r="G749" s="118" t="s">
        <v>9984</v>
      </c>
      <c r="H749" s="113" t="s">
        <v>977</v>
      </c>
    </row>
    <row r="750" spans="1:8" ht="21" customHeight="1">
      <c r="A750" s="117" t="s">
        <v>1863</v>
      </c>
      <c r="B750" s="117" t="s">
        <v>4400</v>
      </c>
      <c r="C750" s="118" t="s">
        <v>5807</v>
      </c>
      <c r="D750" s="118" t="s">
        <v>9983</v>
      </c>
      <c r="E750" s="119" t="s">
        <v>3390</v>
      </c>
      <c r="F750" s="119" t="s">
        <v>3613</v>
      </c>
      <c r="G750" s="118" t="s">
        <v>9984</v>
      </c>
      <c r="H750" s="113" t="s">
        <v>977</v>
      </c>
    </row>
    <row r="751" spans="1:8" ht="21" customHeight="1">
      <c r="A751" s="117" t="s">
        <v>2028</v>
      </c>
      <c r="B751" s="117" t="s">
        <v>4563</v>
      </c>
      <c r="C751" s="118" t="s">
        <v>5834</v>
      </c>
      <c r="D751" s="118" t="s">
        <v>6063</v>
      </c>
      <c r="E751" s="119" t="s">
        <v>3390</v>
      </c>
      <c r="F751" s="119"/>
      <c r="G751" s="118" t="s">
        <v>10089</v>
      </c>
      <c r="H751" s="113" t="s">
        <v>6363</v>
      </c>
    </row>
    <row r="752" spans="1:8" ht="21" customHeight="1">
      <c r="A752" s="117" t="s">
        <v>2129</v>
      </c>
      <c r="B752" s="117" t="s">
        <v>4667</v>
      </c>
      <c r="C752" s="120" t="s">
        <v>5807</v>
      </c>
      <c r="D752" s="120" t="s">
        <v>6063</v>
      </c>
      <c r="E752" s="119" t="s">
        <v>3390</v>
      </c>
      <c r="F752" s="119"/>
      <c r="G752" s="120" t="s">
        <v>10126</v>
      </c>
      <c r="H752" s="113" t="s">
        <v>977</v>
      </c>
    </row>
    <row r="753" spans="1:8" ht="21" customHeight="1">
      <c r="A753" s="117" t="s">
        <v>2134</v>
      </c>
      <c r="B753" s="117" t="s">
        <v>4672</v>
      </c>
      <c r="C753" s="118" t="s">
        <v>5810</v>
      </c>
      <c r="D753" s="120" t="s">
        <v>6063</v>
      </c>
      <c r="E753" s="119" t="s">
        <v>3390</v>
      </c>
      <c r="F753" s="119"/>
      <c r="G753" s="120" t="s">
        <v>10089</v>
      </c>
      <c r="H753" s="113" t="s">
        <v>6478</v>
      </c>
    </row>
    <row r="754" spans="1:8" ht="21" customHeight="1">
      <c r="A754" s="117" t="s">
        <v>1865</v>
      </c>
      <c r="B754" s="117" t="s">
        <v>4402</v>
      </c>
      <c r="C754" s="120" t="s">
        <v>5809</v>
      </c>
      <c r="D754" s="120" t="s">
        <v>9987</v>
      </c>
      <c r="E754" s="119" t="s">
        <v>3203</v>
      </c>
      <c r="F754" s="119" t="s">
        <v>3625</v>
      </c>
      <c r="G754" s="120" t="s">
        <v>1113</v>
      </c>
      <c r="H754" s="113" t="s">
        <v>5753</v>
      </c>
    </row>
    <row r="755" spans="1:8" ht="21" customHeight="1">
      <c r="A755" s="117" t="s">
        <v>1983</v>
      </c>
      <c r="B755" s="117" t="s">
        <v>4520</v>
      </c>
      <c r="C755" s="118" t="s">
        <v>5827</v>
      </c>
      <c r="D755" s="118" t="s">
        <v>10058</v>
      </c>
      <c r="E755" s="119" t="s">
        <v>3203</v>
      </c>
      <c r="F755" s="119" t="s">
        <v>6971</v>
      </c>
      <c r="G755" s="118" t="s">
        <v>1113</v>
      </c>
      <c r="H755" s="113" t="s">
        <v>5753</v>
      </c>
    </row>
    <row r="756" spans="1:8" ht="21" customHeight="1">
      <c r="A756" s="117" t="s">
        <v>1864</v>
      </c>
      <c r="B756" s="117" t="s">
        <v>4401</v>
      </c>
      <c r="C756" s="118" t="s">
        <v>5808</v>
      </c>
      <c r="D756" s="118" t="s">
        <v>9985</v>
      </c>
      <c r="E756" s="119" t="s">
        <v>3203</v>
      </c>
      <c r="F756" s="119" t="s">
        <v>3604</v>
      </c>
      <c r="G756" s="118" t="s">
        <v>9986</v>
      </c>
      <c r="H756" s="113" t="s">
        <v>5753</v>
      </c>
    </row>
    <row r="757" spans="1:8" ht="21" customHeight="1">
      <c r="A757" s="117" t="s">
        <v>2029</v>
      </c>
      <c r="B757" s="117" t="s">
        <v>4564</v>
      </c>
      <c r="C757" s="118" t="s">
        <v>5808</v>
      </c>
      <c r="D757" s="118" t="s">
        <v>6063</v>
      </c>
      <c r="E757" s="119" t="s">
        <v>3203</v>
      </c>
      <c r="F757" s="119"/>
      <c r="G757" s="120" t="s">
        <v>10089</v>
      </c>
      <c r="H757" s="113" t="s">
        <v>5753</v>
      </c>
    </row>
    <row r="758" spans="1:8" ht="21" customHeight="1">
      <c r="A758" s="117" t="s">
        <v>2030</v>
      </c>
      <c r="B758" s="117" t="s">
        <v>4565</v>
      </c>
      <c r="C758" s="118" t="s">
        <v>5808</v>
      </c>
      <c r="D758" s="120" t="s">
        <v>6065</v>
      </c>
      <c r="E758" s="119" t="s">
        <v>3203</v>
      </c>
      <c r="F758" s="119"/>
      <c r="G758" s="118" t="s">
        <v>10090</v>
      </c>
      <c r="H758" s="113" t="s">
        <v>5753</v>
      </c>
    </row>
    <row r="759" spans="1:8" ht="21" customHeight="1">
      <c r="A759" s="117" t="s">
        <v>2031</v>
      </c>
      <c r="B759" s="117" t="s">
        <v>4566</v>
      </c>
      <c r="C759" s="118" t="s">
        <v>5827</v>
      </c>
      <c r="D759" s="118" t="s">
        <v>6063</v>
      </c>
      <c r="E759" s="119" t="s">
        <v>3203</v>
      </c>
      <c r="F759" s="119"/>
      <c r="G759" s="118" t="s">
        <v>10089</v>
      </c>
      <c r="H759" s="113" t="s">
        <v>5753</v>
      </c>
    </row>
    <row r="760" spans="1:8" ht="21" customHeight="1">
      <c r="A760" s="117" t="s">
        <v>2033</v>
      </c>
      <c r="B760" s="117" t="s">
        <v>4568</v>
      </c>
      <c r="C760" s="120" t="s">
        <v>5809</v>
      </c>
      <c r="D760" s="120" t="s">
        <v>6063</v>
      </c>
      <c r="E760" s="119" t="s">
        <v>3203</v>
      </c>
      <c r="F760" s="119"/>
      <c r="G760" s="120" t="s">
        <v>10089</v>
      </c>
      <c r="H760" s="113" t="s">
        <v>5753</v>
      </c>
    </row>
    <row r="761" spans="1:8" ht="21" customHeight="1">
      <c r="A761" s="117" t="s">
        <v>1867</v>
      </c>
      <c r="B761" s="117" t="s">
        <v>4404</v>
      </c>
      <c r="C761" s="118" t="s">
        <v>5811</v>
      </c>
      <c r="D761" s="120" t="s">
        <v>10771</v>
      </c>
      <c r="E761" s="119" t="s">
        <v>3391</v>
      </c>
      <c r="F761" s="119" t="s">
        <v>3760</v>
      </c>
      <c r="G761" s="120" t="s">
        <v>9984</v>
      </c>
      <c r="H761" s="113" t="s">
        <v>5753</v>
      </c>
    </row>
    <row r="762" spans="1:8" ht="21" customHeight="1">
      <c r="A762" s="117" t="s">
        <v>2035</v>
      </c>
      <c r="B762" s="117" t="s">
        <v>4570</v>
      </c>
      <c r="C762" s="118" t="s">
        <v>5811</v>
      </c>
      <c r="D762" s="118" t="s">
        <v>6063</v>
      </c>
      <c r="E762" s="119" t="s">
        <v>3391</v>
      </c>
      <c r="F762" s="119"/>
      <c r="G762" s="120" t="s">
        <v>10089</v>
      </c>
      <c r="H762" s="113" t="s">
        <v>5753</v>
      </c>
    </row>
    <row r="763" spans="1:8" ht="21" customHeight="1">
      <c r="A763" s="117" t="s">
        <v>1868</v>
      </c>
      <c r="B763" s="117" t="s">
        <v>4405</v>
      </c>
      <c r="C763" s="120" t="s">
        <v>5812</v>
      </c>
      <c r="D763" s="120" t="s">
        <v>6014</v>
      </c>
      <c r="E763" s="119" t="s">
        <v>3392</v>
      </c>
      <c r="F763" s="119" t="s">
        <v>5747</v>
      </c>
      <c r="G763" s="120" t="s">
        <v>9984</v>
      </c>
      <c r="H763" s="113" t="s">
        <v>5753</v>
      </c>
    </row>
    <row r="764" spans="1:8" ht="21" customHeight="1">
      <c r="A764" s="117" t="s">
        <v>2036</v>
      </c>
      <c r="B764" s="117" t="s">
        <v>4571</v>
      </c>
      <c r="C764" s="120" t="s">
        <v>5812</v>
      </c>
      <c r="D764" s="120" t="s">
        <v>6063</v>
      </c>
      <c r="E764" s="119" t="s">
        <v>3392</v>
      </c>
      <c r="F764" s="119"/>
      <c r="G764" s="120" t="s">
        <v>10089</v>
      </c>
      <c r="H764" s="113" t="s">
        <v>5753</v>
      </c>
    </row>
    <row r="765" spans="1:8" ht="21" customHeight="1">
      <c r="A765" s="117" t="s">
        <v>1869</v>
      </c>
      <c r="B765" s="117" t="s">
        <v>4406</v>
      </c>
      <c r="C765" s="118" t="s">
        <v>5813</v>
      </c>
      <c r="D765" s="118" t="s">
        <v>6013</v>
      </c>
      <c r="E765" s="119" t="s">
        <v>3393</v>
      </c>
      <c r="F765" s="119" t="s">
        <v>3628</v>
      </c>
      <c r="G765" s="118" t="s">
        <v>9984</v>
      </c>
      <c r="H765" s="113" t="s">
        <v>5753</v>
      </c>
    </row>
    <row r="766" spans="1:8" ht="21" customHeight="1">
      <c r="A766" s="117" t="s">
        <v>2107</v>
      </c>
      <c r="B766" s="117" t="s">
        <v>4645</v>
      </c>
      <c r="C766" s="120" t="s">
        <v>5813</v>
      </c>
      <c r="D766" s="120" t="s">
        <v>6063</v>
      </c>
      <c r="E766" s="119" t="s">
        <v>3393</v>
      </c>
      <c r="F766" s="119"/>
      <c r="G766" s="120" t="s">
        <v>10089</v>
      </c>
      <c r="H766" s="113" t="s">
        <v>5753</v>
      </c>
    </row>
    <row r="767" spans="1:8" ht="21" customHeight="1">
      <c r="A767" s="117" t="s">
        <v>1870</v>
      </c>
      <c r="B767" s="117" t="s">
        <v>4407</v>
      </c>
      <c r="C767" s="118" t="s">
        <v>5814</v>
      </c>
      <c r="D767" s="118" t="s">
        <v>9988</v>
      </c>
      <c r="E767" s="119" t="s">
        <v>3394</v>
      </c>
      <c r="F767" s="119" t="s">
        <v>5742</v>
      </c>
      <c r="G767" s="118" t="s">
        <v>9989</v>
      </c>
      <c r="H767" s="113" t="s">
        <v>5753</v>
      </c>
    </row>
    <row r="768" spans="1:8" ht="21" customHeight="1">
      <c r="A768" s="117" t="s">
        <v>2109</v>
      </c>
      <c r="B768" s="117" t="s">
        <v>4647</v>
      </c>
      <c r="C768" s="118" t="s">
        <v>5814</v>
      </c>
      <c r="D768" s="118" t="s">
        <v>6063</v>
      </c>
      <c r="E768" s="119" t="s">
        <v>3394</v>
      </c>
      <c r="F768" s="119"/>
      <c r="G768" s="118" t="s">
        <v>10089</v>
      </c>
      <c r="H768" s="113" t="s">
        <v>3579</v>
      </c>
    </row>
    <row r="769" spans="1:8" ht="21" customHeight="1">
      <c r="A769" s="117" t="s">
        <v>1844</v>
      </c>
      <c r="B769" s="117" t="s">
        <v>4381</v>
      </c>
      <c r="C769" s="120" t="s">
        <v>9970</v>
      </c>
      <c r="D769" s="120" t="s">
        <v>9964</v>
      </c>
      <c r="E769" s="119" t="s">
        <v>7506</v>
      </c>
      <c r="F769" s="119"/>
      <c r="G769" s="120" t="s">
        <v>6468</v>
      </c>
      <c r="H769" s="113" t="s">
        <v>3579</v>
      </c>
    </row>
    <row r="770" spans="1:8" ht="21" customHeight="1">
      <c r="A770" s="117" t="s">
        <v>1839</v>
      </c>
      <c r="B770" s="117" t="s">
        <v>4376</v>
      </c>
      <c r="C770" s="120" t="s">
        <v>9963</v>
      </c>
      <c r="D770" s="120" t="s">
        <v>9964</v>
      </c>
      <c r="E770" s="119" t="s">
        <v>8858</v>
      </c>
      <c r="F770" s="119"/>
      <c r="G770" s="120" t="s">
        <v>9965</v>
      </c>
      <c r="H770" s="113" t="s">
        <v>3579</v>
      </c>
    </row>
    <row r="771" spans="1:8" ht="21" customHeight="1">
      <c r="A771" s="117" t="s">
        <v>1889</v>
      </c>
      <c r="B771" s="117" t="s">
        <v>4426</v>
      </c>
      <c r="C771" s="120" t="s">
        <v>10003</v>
      </c>
      <c r="D771" s="120" t="s">
        <v>10004</v>
      </c>
      <c r="E771" s="119" t="s">
        <v>8862</v>
      </c>
      <c r="F771" s="119" t="s">
        <v>3612</v>
      </c>
      <c r="G771" s="120" t="s">
        <v>10005</v>
      </c>
      <c r="H771" s="113" t="s">
        <v>3579</v>
      </c>
    </row>
    <row r="772" spans="1:8" ht="21" customHeight="1">
      <c r="A772" s="117" t="s">
        <v>1873</v>
      </c>
      <c r="B772" s="117" t="s">
        <v>4410</v>
      </c>
      <c r="C772" s="120" t="s">
        <v>9991</v>
      </c>
      <c r="D772" s="120" t="s">
        <v>9992</v>
      </c>
      <c r="E772" s="119" t="s">
        <v>8861</v>
      </c>
      <c r="F772" s="119" t="s">
        <v>3610</v>
      </c>
      <c r="G772" s="120" t="s">
        <v>9924</v>
      </c>
      <c r="H772" s="113" t="s">
        <v>3579</v>
      </c>
    </row>
    <row r="773" spans="1:8" ht="21" customHeight="1">
      <c r="A773" s="117" t="s">
        <v>1793</v>
      </c>
      <c r="B773" s="117" t="s">
        <v>4330</v>
      </c>
      <c r="C773" s="120" t="s">
        <v>10683</v>
      </c>
      <c r="D773" s="120" t="s">
        <v>6383</v>
      </c>
      <c r="E773" s="119" t="s">
        <v>10684</v>
      </c>
      <c r="F773" s="119" t="s">
        <v>5736</v>
      </c>
      <c r="G773" s="120" t="s">
        <v>9924</v>
      </c>
      <c r="H773" s="113" t="s">
        <v>3579</v>
      </c>
    </row>
    <row r="774" spans="1:8" ht="21" customHeight="1">
      <c r="A774" s="117" t="s">
        <v>6398</v>
      </c>
      <c r="B774" s="117" t="s">
        <v>4755</v>
      </c>
      <c r="C774" s="118" t="s">
        <v>10683</v>
      </c>
      <c r="D774" s="118" t="s">
        <v>10182</v>
      </c>
      <c r="E774" s="119" t="s">
        <v>10684</v>
      </c>
      <c r="F774" s="119" t="s">
        <v>3614</v>
      </c>
      <c r="G774" s="118" t="s">
        <v>9261</v>
      </c>
      <c r="H774" s="113" t="s">
        <v>3579</v>
      </c>
    </row>
    <row r="775" spans="1:8" ht="21" customHeight="1">
      <c r="A775" s="117" t="s">
        <v>1742</v>
      </c>
      <c r="B775" s="117" t="s">
        <v>4279</v>
      </c>
      <c r="C775" s="118" t="s">
        <v>10683</v>
      </c>
      <c r="D775" s="118" t="s">
        <v>9884</v>
      </c>
      <c r="E775" s="119" t="s">
        <v>10684</v>
      </c>
      <c r="F775" s="119" t="s">
        <v>3661</v>
      </c>
      <c r="G775" s="118" t="s">
        <v>9688</v>
      </c>
      <c r="H775" s="113" t="s">
        <v>3579</v>
      </c>
    </row>
    <row r="776" spans="1:8" ht="21" customHeight="1">
      <c r="A776" s="117" t="s">
        <v>1416</v>
      </c>
      <c r="B776" s="117" t="s">
        <v>3953</v>
      </c>
      <c r="C776" s="118" t="s">
        <v>10683</v>
      </c>
      <c r="D776" s="118" t="s">
        <v>9687</v>
      </c>
      <c r="E776" s="119" t="s">
        <v>10684</v>
      </c>
      <c r="F776" s="119" t="s">
        <v>3772</v>
      </c>
      <c r="G776" s="118" t="s">
        <v>9688</v>
      </c>
      <c r="H776" s="113" t="s">
        <v>3579</v>
      </c>
    </row>
    <row r="777" spans="1:8" ht="21" customHeight="1">
      <c r="A777" s="117" t="s">
        <v>2223</v>
      </c>
      <c r="B777" s="117" t="s">
        <v>4765</v>
      </c>
      <c r="C777" s="118" t="s">
        <v>10683</v>
      </c>
      <c r="D777" s="120" t="s">
        <v>10204</v>
      </c>
      <c r="E777" s="119" t="s">
        <v>10684</v>
      </c>
      <c r="F777" s="119" t="s">
        <v>7300</v>
      </c>
      <c r="G777" s="120" t="s">
        <v>9688</v>
      </c>
      <c r="H777" s="113" t="s">
        <v>3579</v>
      </c>
    </row>
    <row r="778" spans="1:8" ht="21" customHeight="1">
      <c r="A778" s="117" t="s">
        <v>3539</v>
      </c>
      <c r="B778" s="117" t="s">
        <v>4759</v>
      </c>
      <c r="C778" s="118" t="s">
        <v>10683</v>
      </c>
      <c r="D778" s="118" t="s">
        <v>10187</v>
      </c>
      <c r="E778" s="119" t="s">
        <v>10684</v>
      </c>
      <c r="F778" s="119" t="s">
        <v>5739</v>
      </c>
      <c r="G778" s="118" t="s">
        <v>9688</v>
      </c>
      <c r="H778" s="113" t="s">
        <v>3580</v>
      </c>
    </row>
    <row r="779" spans="1:8" ht="21" customHeight="1">
      <c r="A779" s="117" t="s">
        <v>1809</v>
      </c>
      <c r="B779" s="117" t="s">
        <v>4346</v>
      </c>
      <c r="C779" s="120" t="s">
        <v>10710</v>
      </c>
      <c r="D779" s="120" t="s">
        <v>9931</v>
      </c>
      <c r="E779" s="119" t="s">
        <v>10712</v>
      </c>
      <c r="F779" s="119" t="s">
        <v>5737</v>
      </c>
      <c r="G779" s="120"/>
      <c r="H779" s="113" t="s">
        <v>3580</v>
      </c>
    </row>
    <row r="780" spans="1:8" ht="21" customHeight="1">
      <c r="A780" s="117" t="s">
        <v>6251</v>
      </c>
      <c r="B780" s="117" t="s">
        <v>6314</v>
      </c>
      <c r="C780" s="120" t="s">
        <v>6392</v>
      </c>
      <c r="D780" s="120" t="s">
        <v>10178</v>
      </c>
      <c r="E780" s="119" t="s">
        <v>6389</v>
      </c>
      <c r="F780" s="119" t="s">
        <v>3635</v>
      </c>
      <c r="G780" s="120" t="s">
        <v>6389</v>
      </c>
      <c r="H780" s="113" t="s">
        <v>3580</v>
      </c>
    </row>
    <row r="781" spans="1:8" ht="21" customHeight="1">
      <c r="A781" s="121"/>
      <c r="B781" s="117" t="s">
        <v>6497</v>
      </c>
      <c r="C781" s="118" t="s">
        <v>10219</v>
      </c>
      <c r="D781" s="118" t="s">
        <v>10220</v>
      </c>
      <c r="E781" s="119" t="s">
        <v>3333</v>
      </c>
      <c r="F781" s="119"/>
      <c r="G781" s="118" t="s">
        <v>9936</v>
      </c>
      <c r="H781" s="113" t="s">
        <v>3580</v>
      </c>
    </row>
    <row r="782" spans="1:8" ht="21" customHeight="1">
      <c r="A782" s="117"/>
      <c r="B782" s="117" t="s">
        <v>3260</v>
      </c>
      <c r="C782" s="118" t="s">
        <v>5773</v>
      </c>
      <c r="D782" s="118" t="s">
        <v>6131</v>
      </c>
      <c r="E782" s="119" t="s">
        <v>3469</v>
      </c>
      <c r="F782" s="119"/>
      <c r="G782" s="118"/>
      <c r="H782" s="113" t="s">
        <v>3580</v>
      </c>
    </row>
    <row r="783" spans="1:8" ht="21" customHeight="1">
      <c r="A783" s="117" t="s">
        <v>2165</v>
      </c>
      <c r="B783" s="117" t="s">
        <v>4704</v>
      </c>
      <c r="C783" s="118" t="s">
        <v>5842</v>
      </c>
      <c r="D783" s="118" t="s">
        <v>6042</v>
      </c>
      <c r="E783" s="119" t="s">
        <v>3411</v>
      </c>
      <c r="F783" s="119"/>
      <c r="G783" s="118" t="s">
        <v>10148</v>
      </c>
      <c r="H783" s="113" t="s">
        <v>3580</v>
      </c>
    </row>
    <row r="784" spans="1:8" ht="21" customHeight="1">
      <c r="A784" s="117" t="s">
        <v>1945</v>
      </c>
      <c r="B784" s="117" t="s">
        <v>4482</v>
      </c>
      <c r="C784" s="118" t="s">
        <v>5825</v>
      </c>
      <c r="D784" s="118" t="s">
        <v>6042</v>
      </c>
      <c r="E784" s="119" t="s">
        <v>3486</v>
      </c>
      <c r="F784" s="119"/>
      <c r="G784" s="118" t="s">
        <v>10039</v>
      </c>
      <c r="H784" s="113" t="s">
        <v>3580</v>
      </c>
    </row>
    <row r="785" spans="1:8" ht="21" customHeight="1">
      <c r="A785" s="117" t="s">
        <v>1765</v>
      </c>
      <c r="B785" s="117" t="s">
        <v>4302</v>
      </c>
      <c r="C785" s="120" t="s">
        <v>9897</v>
      </c>
      <c r="D785" s="120" t="s">
        <v>5990</v>
      </c>
      <c r="E785" s="119" t="s">
        <v>6517</v>
      </c>
      <c r="F785" s="119" t="s">
        <v>3782</v>
      </c>
      <c r="G785" s="120" t="s">
        <v>9898</v>
      </c>
      <c r="H785" s="113" t="s">
        <v>3580</v>
      </c>
    </row>
    <row r="786" spans="1:8" ht="21" customHeight="1">
      <c r="A786" s="117" t="s">
        <v>2166</v>
      </c>
      <c r="B786" s="117" t="s">
        <v>4705</v>
      </c>
      <c r="C786" s="118" t="s">
        <v>1005</v>
      </c>
      <c r="D786" s="118" t="s">
        <v>10149</v>
      </c>
      <c r="E786" s="119" t="s">
        <v>3358</v>
      </c>
      <c r="F786" s="119" t="s">
        <v>3684</v>
      </c>
      <c r="G786" s="118" t="s">
        <v>9894</v>
      </c>
      <c r="H786" s="113" t="s">
        <v>3580</v>
      </c>
    </row>
    <row r="787" spans="1:8" ht="21" customHeight="1">
      <c r="A787" s="117" t="s">
        <v>1762</v>
      </c>
      <c r="B787" s="117" t="s">
        <v>4299</v>
      </c>
      <c r="C787" s="118" t="s">
        <v>1005</v>
      </c>
      <c r="D787" s="118" t="s">
        <v>5988</v>
      </c>
      <c r="E787" s="119" t="s">
        <v>3358</v>
      </c>
      <c r="F787" s="119" t="s">
        <v>3626</v>
      </c>
      <c r="G787" s="118" t="s">
        <v>9893</v>
      </c>
      <c r="H787" s="113" t="s">
        <v>3580</v>
      </c>
    </row>
    <row r="788" spans="1:8" ht="21" customHeight="1">
      <c r="A788" s="117" t="s">
        <v>1765</v>
      </c>
      <c r="B788" s="117" t="s">
        <v>4302</v>
      </c>
      <c r="C788" s="120" t="s">
        <v>1005</v>
      </c>
      <c r="D788" s="120" t="s">
        <v>5990</v>
      </c>
      <c r="E788" s="119" t="s">
        <v>3358</v>
      </c>
      <c r="F788" s="119" t="s">
        <v>3782</v>
      </c>
      <c r="G788" s="120" t="s">
        <v>9898</v>
      </c>
      <c r="H788" s="113" t="s">
        <v>3580</v>
      </c>
    </row>
    <row r="789" spans="1:8" ht="21" customHeight="1">
      <c r="A789" s="117" t="s">
        <v>1763</v>
      </c>
      <c r="B789" s="117" t="s">
        <v>4300</v>
      </c>
      <c r="C789" s="118" t="s">
        <v>1005</v>
      </c>
      <c r="D789" s="118" t="s">
        <v>5989</v>
      </c>
      <c r="E789" s="119" t="s">
        <v>3358</v>
      </c>
      <c r="F789" s="119" t="s">
        <v>3622</v>
      </c>
      <c r="G789" s="118" t="s">
        <v>9894</v>
      </c>
      <c r="H789" s="113" t="s">
        <v>3580</v>
      </c>
    </row>
    <row r="790" spans="1:8" ht="21" customHeight="1">
      <c r="A790" s="117" t="s">
        <v>1764</v>
      </c>
      <c r="B790" s="117" t="s">
        <v>4301</v>
      </c>
      <c r="C790" s="120" t="s">
        <v>1005</v>
      </c>
      <c r="D790" s="120" t="s">
        <v>9895</v>
      </c>
      <c r="E790" s="119" t="s">
        <v>3358</v>
      </c>
      <c r="F790" s="119" t="s">
        <v>3681</v>
      </c>
      <c r="G790" s="120" t="s">
        <v>9896</v>
      </c>
      <c r="H790" s="113" t="s">
        <v>3580</v>
      </c>
    </row>
    <row r="791" spans="1:8" ht="21" customHeight="1">
      <c r="A791" s="117" t="s">
        <v>2165</v>
      </c>
      <c r="B791" s="117" t="s">
        <v>4704</v>
      </c>
      <c r="C791" s="118" t="s">
        <v>1005</v>
      </c>
      <c r="D791" s="118" t="s">
        <v>6088</v>
      </c>
      <c r="E791" s="119" t="s">
        <v>7442</v>
      </c>
      <c r="F791" s="119"/>
      <c r="G791" s="118" t="s">
        <v>10148</v>
      </c>
      <c r="H791" s="113" t="s">
        <v>3580</v>
      </c>
    </row>
    <row r="792" spans="1:8" ht="21" customHeight="1">
      <c r="A792" s="117" t="s">
        <v>2104</v>
      </c>
      <c r="B792" s="117" t="s">
        <v>4642</v>
      </c>
      <c r="C792" s="118" t="s">
        <v>1007</v>
      </c>
      <c r="D792" s="120" t="s">
        <v>6068</v>
      </c>
      <c r="E792" s="119" t="s">
        <v>3357</v>
      </c>
      <c r="F792" s="119" t="s">
        <v>3620</v>
      </c>
      <c r="G792" s="118" t="s">
        <v>10114</v>
      </c>
      <c r="H792" s="113" t="s">
        <v>3580</v>
      </c>
    </row>
    <row r="793" spans="1:8" ht="21" customHeight="1">
      <c r="A793" s="117" t="s">
        <v>1770</v>
      </c>
      <c r="B793" s="117" t="s">
        <v>4307</v>
      </c>
      <c r="C793" s="118" t="s">
        <v>1007</v>
      </c>
      <c r="D793" s="120" t="s">
        <v>9903</v>
      </c>
      <c r="E793" s="119" t="s">
        <v>3357</v>
      </c>
      <c r="F793" s="119" t="s">
        <v>6514</v>
      </c>
      <c r="G793" s="118" t="s">
        <v>9902</v>
      </c>
      <c r="H793" s="113" t="s">
        <v>3580</v>
      </c>
    </row>
    <row r="794" spans="1:8" ht="21" customHeight="1">
      <c r="A794" s="117" t="s">
        <v>1761</v>
      </c>
      <c r="B794" s="117" t="s">
        <v>4298</v>
      </c>
      <c r="C794" s="118" t="s">
        <v>1007</v>
      </c>
      <c r="D794" s="120" t="s">
        <v>10903</v>
      </c>
      <c r="E794" s="119" t="s">
        <v>3357</v>
      </c>
      <c r="F794" s="119" t="s">
        <v>3764</v>
      </c>
      <c r="G794" s="118" t="s">
        <v>1112</v>
      </c>
      <c r="H794" s="113" t="s">
        <v>3580</v>
      </c>
    </row>
    <row r="795" spans="1:8" ht="21" customHeight="1">
      <c r="A795" s="117" t="s">
        <v>6259</v>
      </c>
      <c r="B795" s="117" t="s">
        <v>6322</v>
      </c>
      <c r="C795" s="118" t="s">
        <v>1007</v>
      </c>
      <c r="D795" s="118" t="s">
        <v>10208</v>
      </c>
      <c r="E795" s="119" t="s">
        <v>3357</v>
      </c>
      <c r="F795" s="119" t="s">
        <v>3664</v>
      </c>
      <c r="G795" s="118" t="s">
        <v>10209</v>
      </c>
      <c r="H795" s="113" t="s">
        <v>6209</v>
      </c>
    </row>
    <row r="796" spans="1:8" ht="21" customHeight="1">
      <c r="A796" s="117" t="s">
        <v>2184</v>
      </c>
      <c r="B796" s="117" t="s">
        <v>4723</v>
      </c>
      <c r="C796" s="120" t="s">
        <v>1007</v>
      </c>
      <c r="D796" s="120" t="s">
        <v>6093</v>
      </c>
      <c r="E796" s="119" t="s">
        <v>3357</v>
      </c>
      <c r="F796" s="119" t="s">
        <v>3625</v>
      </c>
      <c r="G796" s="120" t="s">
        <v>1112</v>
      </c>
      <c r="H796" s="113" t="s">
        <v>6209</v>
      </c>
    </row>
    <row r="797" spans="1:8" ht="21" customHeight="1">
      <c r="A797" s="117" t="s">
        <v>2185</v>
      </c>
      <c r="B797" s="117" t="s">
        <v>4724</v>
      </c>
      <c r="C797" s="118" t="s">
        <v>1007</v>
      </c>
      <c r="D797" s="124" t="s">
        <v>6094</v>
      </c>
      <c r="E797" s="119" t="s">
        <v>3357</v>
      </c>
      <c r="F797" s="119" t="s">
        <v>3625</v>
      </c>
      <c r="G797" s="118" t="s">
        <v>1112</v>
      </c>
      <c r="H797" s="113" t="s">
        <v>6209</v>
      </c>
    </row>
    <row r="798" spans="1:8" ht="21" customHeight="1">
      <c r="A798" s="117" t="s">
        <v>2032</v>
      </c>
      <c r="B798" s="117" t="s">
        <v>4567</v>
      </c>
      <c r="C798" s="118" t="s">
        <v>1007</v>
      </c>
      <c r="D798" s="118" t="s">
        <v>6066</v>
      </c>
      <c r="E798" s="119" t="s">
        <v>3357</v>
      </c>
      <c r="F798" s="119" t="s">
        <v>5750</v>
      </c>
      <c r="G798" s="118" t="s">
        <v>1112</v>
      </c>
      <c r="H798" s="113" t="s">
        <v>6185</v>
      </c>
    </row>
    <row r="799" spans="1:8" ht="21" customHeight="1">
      <c r="A799" s="117" t="s">
        <v>1768</v>
      </c>
      <c r="B799" s="117" t="s">
        <v>4305</v>
      </c>
      <c r="C799" s="118" t="s">
        <v>1007</v>
      </c>
      <c r="D799" s="118" t="s">
        <v>9900</v>
      </c>
      <c r="E799" s="119" t="s">
        <v>3357</v>
      </c>
      <c r="F799" s="119" t="s">
        <v>6370</v>
      </c>
      <c r="G799" s="118" t="s">
        <v>9901</v>
      </c>
      <c r="H799" s="113" t="s">
        <v>6185</v>
      </c>
    </row>
    <row r="800" spans="1:8" ht="21" customHeight="1">
      <c r="A800" s="117" t="s">
        <v>2177</v>
      </c>
      <c r="B800" s="117" t="s">
        <v>4716</v>
      </c>
      <c r="C800" s="118" t="s">
        <v>1007</v>
      </c>
      <c r="D800" s="118" t="s">
        <v>10155</v>
      </c>
      <c r="E800" s="119" t="s">
        <v>3357</v>
      </c>
      <c r="F800" s="119" t="s">
        <v>6491</v>
      </c>
      <c r="G800" s="118" t="s">
        <v>10025</v>
      </c>
      <c r="H800" s="113" t="s">
        <v>6185</v>
      </c>
    </row>
    <row r="801" spans="1:8" ht="21" customHeight="1">
      <c r="A801" s="117" t="s">
        <v>2105</v>
      </c>
      <c r="B801" s="117" t="s">
        <v>4643</v>
      </c>
      <c r="C801" s="120" t="s">
        <v>1007</v>
      </c>
      <c r="D801" s="120" t="s">
        <v>6069</v>
      </c>
      <c r="E801" s="119" t="s">
        <v>3357</v>
      </c>
      <c r="F801" s="119" t="s">
        <v>3788</v>
      </c>
      <c r="G801" s="120" t="s">
        <v>9901</v>
      </c>
      <c r="H801" s="113" t="s">
        <v>6185</v>
      </c>
    </row>
    <row r="802" spans="1:8" ht="21" customHeight="1">
      <c r="A802" s="117" t="s">
        <v>1771</v>
      </c>
      <c r="B802" s="117" t="s">
        <v>4308</v>
      </c>
      <c r="C802" s="118" t="s">
        <v>1007</v>
      </c>
      <c r="D802" s="118" t="s">
        <v>9904</v>
      </c>
      <c r="E802" s="119" t="s">
        <v>3357</v>
      </c>
      <c r="F802" s="119" t="s">
        <v>6518</v>
      </c>
      <c r="G802" s="118" t="s">
        <v>6464</v>
      </c>
      <c r="H802" s="113" t="s">
        <v>6185</v>
      </c>
    </row>
    <row r="803" spans="1:8" ht="21" customHeight="1">
      <c r="A803" s="117" t="s">
        <v>1930</v>
      </c>
      <c r="B803" s="117" t="s">
        <v>4467</v>
      </c>
      <c r="C803" s="120" t="s">
        <v>1007</v>
      </c>
      <c r="D803" s="120" t="s">
        <v>10024</v>
      </c>
      <c r="E803" s="119" t="s">
        <v>3357</v>
      </c>
      <c r="F803" s="119" t="s">
        <v>3623</v>
      </c>
      <c r="G803" s="120" t="s">
        <v>10025</v>
      </c>
      <c r="H803" s="113" t="s">
        <v>6185</v>
      </c>
    </row>
    <row r="804" spans="1:8" ht="21" customHeight="1">
      <c r="A804" s="117" t="s">
        <v>1769</v>
      </c>
      <c r="B804" s="117" t="s">
        <v>4306</v>
      </c>
      <c r="C804" s="120" t="s">
        <v>1007</v>
      </c>
      <c r="D804" s="120" t="s">
        <v>5991</v>
      </c>
      <c r="E804" s="119" t="s">
        <v>3357</v>
      </c>
      <c r="F804" s="119" t="s">
        <v>3787</v>
      </c>
      <c r="G804" s="120" t="s">
        <v>9902</v>
      </c>
      <c r="H804" s="113" t="s">
        <v>6185</v>
      </c>
    </row>
    <row r="805" spans="1:8" ht="21" customHeight="1">
      <c r="A805" s="117" t="s">
        <v>2110</v>
      </c>
      <c r="B805" s="117" t="s">
        <v>4648</v>
      </c>
      <c r="C805" s="118" t="s">
        <v>1007</v>
      </c>
      <c r="D805" s="118" t="s">
        <v>6212</v>
      </c>
      <c r="E805" s="119" t="s">
        <v>3428</v>
      </c>
      <c r="F805" s="119"/>
      <c r="G805" s="118" t="s">
        <v>10117</v>
      </c>
      <c r="H805" s="113" t="s">
        <v>6185</v>
      </c>
    </row>
    <row r="806" spans="1:8" ht="21" customHeight="1">
      <c r="A806" s="117"/>
      <c r="B806" s="117" t="s">
        <v>3276</v>
      </c>
      <c r="C806" s="118" t="s">
        <v>1007</v>
      </c>
      <c r="D806" s="118" t="s">
        <v>6149</v>
      </c>
      <c r="E806" s="119" t="s">
        <v>3485</v>
      </c>
      <c r="F806" s="119"/>
      <c r="G806" s="118"/>
      <c r="H806" s="113" t="s">
        <v>6185</v>
      </c>
    </row>
    <row r="807" spans="1:8" ht="21" customHeight="1">
      <c r="A807" s="117"/>
      <c r="B807" s="117" t="s">
        <v>3275</v>
      </c>
      <c r="C807" s="118" t="s">
        <v>1007</v>
      </c>
      <c r="D807" s="118" t="s">
        <v>6148</v>
      </c>
      <c r="E807" s="119" t="s">
        <v>3484</v>
      </c>
      <c r="F807" s="119"/>
      <c r="G807" s="118"/>
      <c r="H807" s="113" t="s">
        <v>6185</v>
      </c>
    </row>
    <row r="808" spans="1:8" ht="21" customHeight="1">
      <c r="A808" s="117"/>
      <c r="B808" s="117" t="s">
        <v>3274</v>
      </c>
      <c r="C808" s="118" t="s">
        <v>1007</v>
      </c>
      <c r="D808" s="118" t="s">
        <v>6147</v>
      </c>
      <c r="E808" s="119" t="s">
        <v>3483</v>
      </c>
      <c r="F808" s="119"/>
      <c r="G808" s="118"/>
      <c r="H808" s="113" t="s">
        <v>6185</v>
      </c>
    </row>
    <row r="809" spans="1:8" ht="21" customHeight="1">
      <c r="A809" s="117"/>
      <c r="B809" s="117" t="s">
        <v>3285</v>
      </c>
      <c r="C809" s="118" t="s">
        <v>5773</v>
      </c>
      <c r="D809" s="118" t="s">
        <v>6156</v>
      </c>
      <c r="E809" s="119" t="s">
        <v>3487</v>
      </c>
      <c r="F809" s="119"/>
      <c r="G809" s="118"/>
      <c r="H809" s="113" t="s">
        <v>6185</v>
      </c>
    </row>
    <row r="810" spans="1:8" ht="21" customHeight="1">
      <c r="A810" s="121" t="s">
        <v>2175</v>
      </c>
      <c r="B810" s="117" t="s">
        <v>4714</v>
      </c>
      <c r="C810" s="120" t="s">
        <v>5785</v>
      </c>
      <c r="D810" s="120" t="s">
        <v>6092</v>
      </c>
      <c r="E810" s="119" t="s">
        <v>3327</v>
      </c>
      <c r="F810" s="119" t="s">
        <v>3789</v>
      </c>
      <c r="G810" s="120" t="s">
        <v>1187</v>
      </c>
      <c r="H810" s="113" t="s">
        <v>6185</v>
      </c>
    </row>
    <row r="811" spans="1:8" ht="21" customHeight="1">
      <c r="A811" s="117" t="s">
        <v>1687</v>
      </c>
      <c r="B811" s="117" t="s">
        <v>4224</v>
      </c>
      <c r="C811" s="118" t="s">
        <v>5785</v>
      </c>
      <c r="D811" s="118" t="s">
        <v>9844</v>
      </c>
      <c r="E811" s="119" t="s">
        <v>3327</v>
      </c>
      <c r="F811" s="119" t="s">
        <v>3623</v>
      </c>
      <c r="G811" s="118" t="s">
        <v>9845</v>
      </c>
      <c r="H811" s="113" t="s">
        <v>6185</v>
      </c>
    </row>
    <row r="812" spans="1:8" ht="21" customHeight="1">
      <c r="A812" s="117" t="s">
        <v>2085</v>
      </c>
      <c r="B812" s="117" t="s">
        <v>4622</v>
      </c>
      <c r="C812" s="118" t="s">
        <v>10820</v>
      </c>
      <c r="D812" s="118" t="s">
        <v>10821</v>
      </c>
      <c r="E812" s="119" t="s">
        <v>10716</v>
      </c>
      <c r="F812" s="119" t="s">
        <v>10822</v>
      </c>
      <c r="G812" s="118" t="s">
        <v>1118</v>
      </c>
      <c r="H812" s="113" t="s">
        <v>6185</v>
      </c>
    </row>
    <row r="813" spans="1:8" ht="21" customHeight="1">
      <c r="A813" s="117" t="s">
        <v>1944</v>
      </c>
      <c r="B813" s="117" t="s">
        <v>4481</v>
      </c>
      <c r="C813" s="120" t="s">
        <v>10715</v>
      </c>
      <c r="D813" s="120" t="s">
        <v>10037</v>
      </c>
      <c r="E813" s="119" t="s">
        <v>10716</v>
      </c>
      <c r="F813" s="119" t="s">
        <v>7100</v>
      </c>
      <c r="G813" s="120" t="s">
        <v>1118</v>
      </c>
      <c r="H813" s="113" t="s">
        <v>6185</v>
      </c>
    </row>
    <row r="814" spans="1:8" ht="21" customHeight="1">
      <c r="A814" s="117" t="s">
        <v>2181</v>
      </c>
      <c r="B814" s="117" t="s">
        <v>4720</v>
      </c>
      <c r="C814" s="118" t="s">
        <v>10715</v>
      </c>
      <c r="D814" s="118" t="s">
        <v>10159</v>
      </c>
      <c r="E814" s="119" t="s">
        <v>10716</v>
      </c>
      <c r="F814" s="119" t="s">
        <v>3624</v>
      </c>
      <c r="G814" s="118" t="s">
        <v>7097</v>
      </c>
      <c r="H814" s="113" t="s">
        <v>6185</v>
      </c>
    </row>
    <row r="815" spans="1:8" ht="21" customHeight="1">
      <c r="A815" s="117" t="s">
        <v>2151</v>
      </c>
      <c r="B815" s="117" t="s">
        <v>4690</v>
      </c>
      <c r="C815" s="120" t="s">
        <v>10715</v>
      </c>
      <c r="D815" s="120" t="s">
        <v>6081</v>
      </c>
      <c r="E815" s="122" t="s">
        <v>10716</v>
      </c>
      <c r="F815" s="122" t="s">
        <v>3629</v>
      </c>
      <c r="G815" s="120" t="s">
        <v>7263</v>
      </c>
      <c r="H815" s="113" t="s">
        <v>6185</v>
      </c>
    </row>
    <row r="816" spans="1:8" ht="21" customHeight="1">
      <c r="A816" s="117" t="s">
        <v>1626</v>
      </c>
      <c r="B816" s="117" t="s">
        <v>4163</v>
      </c>
      <c r="C816" s="118" t="s">
        <v>10715</v>
      </c>
      <c r="D816" s="118" t="s">
        <v>9812</v>
      </c>
      <c r="E816" s="119" t="s">
        <v>10716</v>
      </c>
      <c r="F816" s="119" t="s">
        <v>3737</v>
      </c>
      <c r="G816" s="118" t="s">
        <v>1118</v>
      </c>
      <c r="H816" s="113" t="s">
        <v>6185</v>
      </c>
    </row>
    <row r="817" spans="1:8" ht="21" customHeight="1">
      <c r="A817" s="117" t="s">
        <v>2089</v>
      </c>
      <c r="B817" s="117" t="s">
        <v>4626</v>
      </c>
      <c r="C817" s="118" t="s">
        <v>10820</v>
      </c>
      <c r="D817" s="118" t="s">
        <v>10827</v>
      </c>
      <c r="E817" s="119" t="s">
        <v>10716</v>
      </c>
      <c r="F817" s="119" t="s">
        <v>10828</v>
      </c>
      <c r="G817" s="118" t="s">
        <v>1118</v>
      </c>
      <c r="H817" s="113" t="s">
        <v>6185</v>
      </c>
    </row>
    <row r="818" spans="1:8" ht="21" customHeight="1">
      <c r="A818" s="117" t="s">
        <v>2087</v>
      </c>
      <c r="B818" s="117" t="s">
        <v>4624</v>
      </c>
      <c r="C818" s="120" t="s">
        <v>10820</v>
      </c>
      <c r="D818" s="120" t="s">
        <v>10824</v>
      </c>
      <c r="E818" s="119" t="s">
        <v>10716</v>
      </c>
      <c r="F818" s="119" t="s">
        <v>10825</v>
      </c>
      <c r="G818" s="120" t="s">
        <v>1118</v>
      </c>
      <c r="H818" s="113" t="s">
        <v>6185</v>
      </c>
    </row>
    <row r="819" spans="1:8" ht="21" customHeight="1">
      <c r="A819" s="117" t="s">
        <v>1939</v>
      </c>
      <c r="B819" s="117" t="s">
        <v>4476</v>
      </c>
      <c r="C819" s="120" t="s">
        <v>10715</v>
      </c>
      <c r="D819" s="120" t="s">
        <v>6039</v>
      </c>
      <c r="E819" s="119" t="s">
        <v>10716</v>
      </c>
      <c r="F819" s="119" t="s">
        <v>3770</v>
      </c>
      <c r="G819" s="120" t="s">
        <v>7097</v>
      </c>
      <c r="H819" s="113" t="s">
        <v>5754</v>
      </c>
    </row>
    <row r="820" spans="1:8" ht="21" customHeight="1">
      <c r="A820" s="117" t="s">
        <v>1787</v>
      </c>
      <c r="B820" s="117" t="s">
        <v>4324</v>
      </c>
      <c r="C820" s="118" t="s">
        <v>10715</v>
      </c>
      <c r="D820" s="118" t="s">
        <v>5997</v>
      </c>
      <c r="E820" s="119" t="s">
        <v>10716</v>
      </c>
      <c r="F820" s="119" t="s">
        <v>3790</v>
      </c>
      <c r="G820" s="118" t="s">
        <v>1118</v>
      </c>
      <c r="H820" s="113" t="s">
        <v>3581</v>
      </c>
    </row>
    <row r="821" spans="1:8" ht="21" customHeight="1">
      <c r="A821" s="117" t="s">
        <v>1538</v>
      </c>
      <c r="B821" s="117" t="s">
        <v>4075</v>
      </c>
      <c r="C821" s="120" t="s">
        <v>10715</v>
      </c>
      <c r="D821" s="120" t="s">
        <v>9768</v>
      </c>
      <c r="E821" s="119" t="s">
        <v>10716</v>
      </c>
      <c r="F821" s="119" t="s">
        <v>8958</v>
      </c>
      <c r="G821" s="120" t="s">
        <v>7097</v>
      </c>
      <c r="H821" s="113" t="s">
        <v>3581</v>
      </c>
    </row>
    <row r="822" spans="1:8" ht="21" customHeight="1">
      <c r="A822" s="117" t="s">
        <v>1949</v>
      </c>
      <c r="B822" s="117" t="s">
        <v>4486</v>
      </c>
      <c r="C822" s="118" t="s">
        <v>10715</v>
      </c>
      <c r="D822" s="118" t="s">
        <v>10041</v>
      </c>
      <c r="E822" s="119" t="s">
        <v>10716</v>
      </c>
      <c r="F822" s="119" t="s">
        <v>7101</v>
      </c>
      <c r="G822" s="118" t="s">
        <v>10042</v>
      </c>
      <c r="H822" s="113" t="s">
        <v>3581</v>
      </c>
    </row>
    <row r="823" spans="1:8" ht="21" customHeight="1">
      <c r="A823" s="117" t="s">
        <v>2152</v>
      </c>
      <c r="B823" s="117" t="s">
        <v>4691</v>
      </c>
      <c r="C823" s="118" t="s">
        <v>10715</v>
      </c>
      <c r="D823" s="118" t="s">
        <v>6082</v>
      </c>
      <c r="E823" s="119" t="s">
        <v>10716</v>
      </c>
      <c r="F823" s="119" t="s">
        <v>3793</v>
      </c>
      <c r="G823" s="118" t="s">
        <v>7097</v>
      </c>
      <c r="H823" s="113" t="s">
        <v>3581</v>
      </c>
    </row>
    <row r="824" spans="1:8" ht="21" customHeight="1">
      <c r="A824" s="117" t="s">
        <v>2156</v>
      </c>
      <c r="B824" s="117" t="s">
        <v>4695</v>
      </c>
      <c r="C824" s="118" t="s">
        <v>10715</v>
      </c>
      <c r="D824" s="118" t="s">
        <v>6085</v>
      </c>
      <c r="E824" s="119" t="s">
        <v>10716</v>
      </c>
      <c r="F824" s="119" t="s">
        <v>3794</v>
      </c>
      <c r="G824" s="118" t="s">
        <v>1118</v>
      </c>
      <c r="H824" s="113" t="s">
        <v>3581</v>
      </c>
    </row>
    <row r="825" spans="1:8" ht="21" customHeight="1">
      <c r="A825" s="117" t="s">
        <v>2149</v>
      </c>
      <c r="B825" s="117" t="s">
        <v>4688</v>
      </c>
      <c r="C825" s="118" t="s">
        <v>10715</v>
      </c>
      <c r="D825" s="118" t="s">
        <v>6079</v>
      </c>
      <c r="E825" s="119" t="s">
        <v>10716</v>
      </c>
      <c r="F825" s="119" t="s">
        <v>3792</v>
      </c>
      <c r="G825" s="118" t="s">
        <v>7262</v>
      </c>
      <c r="H825" s="113" t="s">
        <v>3581</v>
      </c>
    </row>
    <row r="826" spans="1:8" ht="21" customHeight="1">
      <c r="A826" s="117" t="s">
        <v>1965</v>
      </c>
      <c r="B826" s="117" t="s">
        <v>4502</v>
      </c>
      <c r="C826" s="118" t="s">
        <v>10715</v>
      </c>
      <c r="D826" s="118" t="s">
        <v>10049</v>
      </c>
      <c r="E826" s="119" t="s">
        <v>10716</v>
      </c>
      <c r="F826" s="119" t="s">
        <v>3658</v>
      </c>
      <c r="G826" s="118" t="s">
        <v>931</v>
      </c>
      <c r="H826" s="113" t="s">
        <v>3581</v>
      </c>
    </row>
    <row r="827" spans="1:8" ht="21" customHeight="1">
      <c r="A827" s="117" t="s">
        <v>2145</v>
      </c>
      <c r="B827" s="117" t="s">
        <v>4684</v>
      </c>
      <c r="C827" s="118" t="s">
        <v>10715</v>
      </c>
      <c r="D827" s="118" t="s">
        <v>7260</v>
      </c>
      <c r="E827" s="119" t="s">
        <v>10716</v>
      </c>
      <c r="F827" s="119" t="s">
        <v>3603</v>
      </c>
      <c r="G827" s="118" t="s">
        <v>1118</v>
      </c>
      <c r="H827" s="113" t="s">
        <v>3565</v>
      </c>
    </row>
    <row r="828" spans="1:8" ht="21" customHeight="1">
      <c r="A828" s="117" t="s">
        <v>2155</v>
      </c>
      <c r="B828" s="117" t="s">
        <v>4694</v>
      </c>
      <c r="C828" s="118" t="s">
        <v>10715</v>
      </c>
      <c r="D828" s="118" t="s">
        <v>6084</v>
      </c>
      <c r="E828" s="119" t="s">
        <v>10716</v>
      </c>
      <c r="F828" s="119" t="s">
        <v>3665</v>
      </c>
      <c r="G828" s="118" t="s">
        <v>7097</v>
      </c>
      <c r="H828" s="113" t="s">
        <v>3565</v>
      </c>
    </row>
    <row r="829" spans="1:8" ht="21" customHeight="1">
      <c r="A829" s="117" t="s">
        <v>2153</v>
      </c>
      <c r="B829" s="117" t="s">
        <v>4692</v>
      </c>
      <c r="C829" s="120" t="s">
        <v>10715</v>
      </c>
      <c r="D829" s="120" t="s">
        <v>6083</v>
      </c>
      <c r="E829" s="119" t="s">
        <v>10716</v>
      </c>
      <c r="F829" s="119" t="s">
        <v>3717</v>
      </c>
      <c r="G829" s="120" t="s">
        <v>7097</v>
      </c>
      <c r="H829" s="113" t="s">
        <v>3565</v>
      </c>
    </row>
    <row r="830" spans="1:8" ht="21" customHeight="1">
      <c r="A830" s="117" t="s">
        <v>1748</v>
      </c>
      <c r="B830" s="117" t="s">
        <v>4285</v>
      </c>
      <c r="C830" s="118" t="s">
        <v>10715</v>
      </c>
      <c r="D830" s="118" t="s">
        <v>5983</v>
      </c>
      <c r="E830" s="119" t="s">
        <v>10716</v>
      </c>
      <c r="F830" s="119" t="s">
        <v>3719</v>
      </c>
      <c r="G830" s="118" t="s">
        <v>1118</v>
      </c>
      <c r="H830" s="113" t="s">
        <v>3565</v>
      </c>
    </row>
    <row r="831" spans="1:8" ht="21" customHeight="1">
      <c r="A831" s="117" t="s">
        <v>2150</v>
      </c>
      <c r="B831" s="117" t="s">
        <v>4689</v>
      </c>
      <c r="C831" s="118" t="s">
        <v>10715</v>
      </c>
      <c r="D831" s="118" t="s">
        <v>6080</v>
      </c>
      <c r="E831" s="119" t="s">
        <v>10716</v>
      </c>
      <c r="F831" s="119" t="s">
        <v>3675</v>
      </c>
      <c r="G831" s="118" t="s">
        <v>7097</v>
      </c>
      <c r="H831" s="113" t="s">
        <v>3565</v>
      </c>
    </row>
    <row r="832" spans="1:8" ht="21" customHeight="1">
      <c r="A832" s="117" t="s">
        <v>2086</v>
      </c>
      <c r="B832" s="117" t="s">
        <v>4623</v>
      </c>
      <c r="C832" s="120" t="s">
        <v>10820</v>
      </c>
      <c r="D832" s="120" t="s">
        <v>10823</v>
      </c>
      <c r="E832" s="119" t="s">
        <v>10716</v>
      </c>
      <c r="F832" s="119" t="s">
        <v>10642</v>
      </c>
      <c r="G832" s="120" t="s">
        <v>1118</v>
      </c>
      <c r="H832" s="113" t="s">
        <v>3565</v>
      </c>
    </row>
    <row r="833" spans="1:8" ht="21" customHeight="1">
      <c r="A833" s="117" t="s">
        <v>2146</v>
      </c>
      <c r="B833" s="117" t="s">
        <v>4685</v>
      </c>
      <c r="C833" s="120" t="s">
        <v>10715</v>
      </c>
      <c r="D833" s="120" t="s">
        <v>6078</v>
      </c>
      <c r="E833" s="119" t="s">
        <v>10716</v>
      </c>
      <c r="F833" s="119" t="s">
        <v>3791</v>
      </c>
      <c r="G833" s="120" t="s">
        <v>10136</v>
      </c>
      <c r="H833" s="113" t="s">
        <v>3565</v>
      </c>
    </row>
    <row r="834" spans="1:8" ht="21" customHeight="1">
      <c r="A834" s="117" t="s">
        <v>2094</v>
      </c>
      <c r="B834" s="117" t="s">
        <v>4631</v>
      </c>
      <c r="C834" s="120" t="s">
        <v>10820</v>
      </c>
      <c r="D834" s="120" t="s">
        <v>10829</v>
      </c>
      <c r="E834" s="119" t="s">
        <v>10716</v>
      </c>
      <c r="F834" s="119" t="s">
        <v>3595</v>
      </c>
      <c r="G834" s="120" t="s">
        <v>1118</v>
      </c>
      <c r="H834" s="113" t="s">
        <v>3565</v>
      </c>
    </row>
    <row r="835" spans="1:8" ht="21" customHeight="1">
      <c r="A835" s="117" t="s">
        <v>2088</v>
      </c>
      <c r="B835" s="117" t="s">
        <v>4625</v>
      </c>
      <c r="C835" s="118" t="s">
        <v>10820</v>
      </c>
      <c r="D835" s="120" t="s">
        <v>10925</v>
      </c>
      <c r="E835" s="119" t="s">
        <v>10716</v>
      </c>
      <c r="F835" s="119" t="s">
        <v>10826</v>
      </c>
      <c r="G835" s="118" t="s">
        <v>1118</v>
      </c>
      <c r="H835" s="113" t="s">
        <v>3565</v>
      </c>
    </row>
    <row r="836" spans="1:8" ht="21" customHeight="1">
      <c r="A836" s="117"/>
      <c r="B836" s="117" t="s">
        <v>8864</v>
      </c>
      <c r="C836" s="118" t="s">
        <v>10715</v>
      </c>
      <c r="D836" s="124" t="s">
        <v>10216</v>
      </c>
      <c r="E836" s="119" t="s">
        <v>10846</v>
      </c>
      <c r="F836" s="119"/>
      <c r="G836" s="118" t="s">
        <v>7097</v>
      </c>
      <c r="H836" s="113" t="s">
        <v>3565</v>
      </c>
    </row>
    <row r="837" spans="1:8" ht="21" customHeight="1">
      <c r="A837" s="117" t="s">
        <v>1664</v>
      </c>
      <c r="B837" s="117" t="s">
        <v>4202</v>
      </c>
      <c r="C837" s="118" t="s">
        <v>3346</v>
      </c>
      <c r="D837" s="124" t="s">
        <v>9827</v>
      </c>
      <c r="E837" s="119" t="s">
        <v>7079</v>
      </c>
      <c r="F837" s="119" t="s">
        <v>9420</v>
      </c>
      <c r="G837" s="118" t="s">
        <v>9828</v>
      </c>
      <c r="H837" s="113" t="s">
        <v>3565</v>
      </c>
    </row>
    <row r="838" spans="1:8" ht="21" customHeight="1">
      <c r="A838" s="123" t="s">
        <v>1807</v>
      </c>
      <c r="B838" s="117" t="s">
        <v>4344</v>
      </c>
      <c r="C838" s="118" t="s">
        <v>1011</v>
      </c>
      <c r="D838" s="124" t="s">
        <v>6008</v>
      </c>
      <c r="E838" s="119" t="s">
        <v>3355</v>
      </c>
      <c r="F838" s="119" t="s">
        <v>3614</v>
      </c>
      <c r="G838" s="118" t="s">
        <v>9930</v>
      </c>
      <c r="H838" s="113" t="s">
        <v>3565</v>
      </c>
    </row>
    <row r="839" spans="1:8" ht="21" customHeight="1">
      <c r="A839" s="123" t="s">
        <v>1751</v>
      </c>
      <c r="B839" s="117" t="s">
        <v>4288</v>
      </c>
      <c r="C839" s="118" t="s">
        <v>1011</v>
      </c>
      <c r="D839" s="124" t="s">
        <v>9888</v>
      </c>
      <c r="E839" s="119" t="s">
        <v>3355</v>
      </c>
      <c r="F839" s="119" t="s">
        <v>6965</v>
      </c>
      <c r="G839" s="118" t="s">
        <v>9725</v>
      </c>
      <c r="H839" s="113" t="s">
        <v>3565</v>
      </c>
    </row>
    <row r="840" spans="1:8" ht="21" customHeight="1">
      <c r="A840" s="117" t="s">
        <v>2112</v>
      </c>
      <c r="B840" s="117" t="s">
        <v>4650</v>
      </c>
      <c r="C840" s="118" t="s">
        <v>1011</v>
      </c>
      <c r="D840" s="118" t="s">
        <v>6071</v>
      </c>
      <c r="E840" s="119" t="s">
        <v>3355</v>
      </c>
      <c r="F840" s="119" t="s">
        <v>3796</v>
      </c>
      <c r="G840" s="118" t="s">
        <v>10120</v>
      </c>
      <c r="H840" s="113" t="s">
        <v>3566</v>
      </c>
    </row>
    <row r="841" spans="1:8" ht="21" customHeight="1">
      <c r="A841" s="117" t="s">
        <v>1801</v>
      </c>
      <c r="B841" s="117" t="s">
        <v>4338</v>
      </c>
      <c r="C841" s="120" t="s">
        <v>1011</v>
      </c>
      <c r="D841" s="120" t="s">
        <v>6004</v>
      </c>
      <c r="E841" s="119" t="s">
        <v>3355</v>
      </c>
      <c r="F841" s="119" t="s">
        <v>3775</v>
      </c>
      <c r="G841" s="120" t="s">
        <v>9913</v>
      </c>
      <c r="H841" s="113" t="s">
        <v>3566</v>
      </c>
    </row>
    <row r="842" spans="1:8" ht="21" customHeight="1">
      <c r="A842" s="117" t="s">
        <v>1805</v>
      </c>
      <c r="B842" s="117" t="s">
        <v>4342</v>
      </c>
      <c r="C842" s="118" t="s">
        <v>1011</v>
      </c>
      <c r="D842" s="118" t="s">
        <v>6006</v>
      </c>
      <c r="E842" s="119" t="s">
        <v>3355</v>
      </c>
      <c r="F842" s="119" t="s">
        <v>3605</v>
      </c>
      <c r="G842" s="118" t="s">
        <v>9855</v>
      </c>
      <c r="H842" s="113" t="s">
        <v>3566</v>
      </c>
    </row>
    <row r="843" spans="1:8" ht="21" customHeight="1">
      <c r="A843" s="117" t="s">
        <v>2111</v>
      </c>
      <c r="B843" s="117" t="s">
        <v>4649</v>
      </c>
      <c r="C843" s="118" t="s">
        <v>1011</v>
      </c>
      <c r="D843" s="118" t="s">
        <v>10118</v>
      </c>
      <c r="E843" s="119" t="s">
        <v>3355</v>
      </c>
      <c r="F843" s="119" t="s">
        <v>3681</v>
      </c>
      <c r="G843" s="118" t="s">
        <v>10119</v>
      </c>
      <c r="H843" s="113" t="s">
        <v>3566</v>
      </c>
    </row>
    <row r="844" spans="1:8" ht="21" customHeight="1">
      <c r="A844" s="117" t="s">
        <v>1806</v>
      </c>
      <c r="B844" s="117" t="s">
        <v>4343</v>
      </c>
      <c r="C844" s="118" t="s">
        <v>1011</v>
      </c>
      <c r="D844" s="118" t="s">
        <v>6007</v>
      </c>
      <c r="E844" s="119" t="s">
        <v>3355</v>
      </c>
      <c r="F844" s="119" t="s">
        <v>3795</v>
      </c>
      <c r="G844" s="118" t="s">
        <v>3192</v>
      </c>
      <c r="H844" s="113" t="s">
        <v>3566</v>
      </c>
    </row>
    <row r="845" spans="1:8" ht="21" customHeight="1">
      <c r="A845" s="117"/>
      <c r="B845" s="117" t="s">
        <v>3278</v>
      </c>
      <c r="C845" s="118" t="s">
        <v>5773</v>
      </c>
      <c r="D845" s="118" t="s">
        <v>6151</v>
      </c>
      <c r="E845" s="119" t="s">
        <v>3461</v>
      </c>
      <c r="F845" s="119"/>
      <c r="G845" s="118"/>
      <c r="H845" s="113" t="s">
        <v>3566</v>
      </c>
    </row>
    <row r="846" spans="1:8" ht="21" customHeight="1">
      <c r="A846" s="117"/>
      <c r="B846" s="117" t="s">
        <v>3279</v>
      </c>
      <c r="C846" s="120" t="s">
        <v>5773</v>
      </c>
      <c r="D846" s="120" t="s">
        <v>6207</v>
      </c>
      <c r="E846" s="122" t="s">
        <v>3462</v>
      </c>
      <c r="F846" s="122"/>
      <c r="G846" s="120"/>
      <c r="H846" s="113" t="s">
        <v>3566</v>
      </c>
    </row>
    <row r="847" spans="1:8" ht="21" customHeight="1">
      <c r="A847" s="117"/>
      <c r="B847" s="117" t="s">
        <v>3254</v>
      </c>
      <c r="C847" s="120" t="s">
        <v>5773</v>
      </c>
      <c r="D847" s="120" t="s">
        <v>6206</v>
      </c>
      <c r="E847" s="119" t="s">
        <v>3489</v>
      </c>
      <c r="F847" s="119"/>
      <c r="G847" s="120"/>
      <c r="H847" s="113" t="s">
        <v>3566</v>
      </c>
    </row>
    <row r="848" spans="1:8" ht="21" customHeight="1">
      <c r="A848" s="117"/>
      <c r="B848" s="117" t="s">
        <v>3255</v>
      </c>
      <c r="C848" s="120" t="s">
        <v>5773</v>
      </c>
      <c r="D848" s="120" t="s">
        <v>6125</v>
      </c>
      <c r="E848" s="119" t="s">
        <v>3498</v>
      </c>
      <c r="F848" s="119"/>
      <c r="G848" s="120"/>
      <c r="H848" s="113" t="s">
        <v>3566</v>
      </c>
    </row>
    <row r="849" spans="1:8" ht="21" customHeight="1">
      <c r="A849" s="117"/>
      <c r="B849" s="117" t="s">
        <v>3280</v>
      </c>
      <c r="C849" s="120" t="s">
        <v>5773</v>
      </c>
      <c r="D849" s="120" t="s">
        <v>6152</v>
      </c>
      <c r="E849" s="119" t="s">
        <v>3490</v>
      </c>
      <c r="F849" s="119"/>
      <c r="G849" s="120"/>
      <c r="H849" s="113" t="s">
        <v>3566</v>
      </c>
    </row>
    <row r="850" spans="1:8" ht="21" customHeight="1">
      <c r="A850" s="117"/>
      <c r="B850" s="117" t="s">
        <v>3289</v>
      </c>
      <c r="C850" s="118" t="s">
        <v>5773</v>
      </c>
      <c r="D850" s="118" t="s">
        <v>6161</v>
      </c>
      <c r="E850" s="119" t="s">
        <v>6397</v>
      </c>
      <c r="F850" s="119"/>
      <c r="G850" s="118"/>
      <c r="H850" s="113" t="s">
        <v>3566</v>
      </c>
    </row>
    <row r="851" spans="1:8" ht="21" customHeight="1">
      <c r="A851" s="117"/>
      <c r="B851" s="117" t="s">
        <v>3281</v>
      </c>
      <c r="C851" s="120" t="s">
        <v>5773</v>
      </c>
      <c r="D851" s="120" t="s">
        <v>6153</v>
      </c>
      <c r="E851" s="119" t="s">
        <v>6416</v>
      </c>
      <c r="F851" s="119"/>
      <c r="G851" s="120"/>
      <c r="H851" s="113" t="s">
        <v>3566</v>
      </c>
    </row>
    <row r="852" spans="1:8" ht="21" customHeight="1">
      <c r="A852" s="117" t="s">
        <v>1962</v>
      </c>
      <c r="B852" s="117" t="s">
        <v>4499</v>
      </c>
      <c r="C852" s="118" t="s">
        <v>1016</v>
      </c>
      <c r="D852" s="118" t="s">
        <v>10048</v>
      </c>
      <c r="E852" s="119" t="s">
        <v>3413</v>
      </c>
      <c r="F852" s="119" t="s">
        <v>3611</v>
      </c>
      <c r="G852" s="118" t="s">
        <v>6359</v>
      </c>
      <c r="H852" s="113" t="s">
        <v>3566</v>
      </c>
    </row>
    <row r="853" spans="1:8" ht="21" customHeight="1">
      <c r="A853" s="117" t="s">
        <v>1355</v>
      </c>
      <c r="B853" s="117" t="s">
        <v>3891</v>
      </c>
      <c r="C853" s="118" t="s">
        <v>1016</v>
      </c>
      <c r="D853" s="118" t="s">
        <v>9634</v>
      </c>
      <c r="E853" s="119" t="s">
        <v>3439</v>
      </c>
      <c r="F853" s="119" t="s">
        <v>3696</v>
      </c>
      <c r="G853" s="118" t="s">
        <v>9635</v>
      </c>
      <c r="H853" s="113" t="s">
        <v>3566</v>
      </c>
    </row>
    <row r="854" spans="1:8" ht="21" customHeight="1">
      <c r="A854" s="117" t="s">
        <v>2202</v>
      </c>
      <c r="B854" s="117" t="s">
        <v>4740</v>
      </c>
      <c r="C854" s="118" t="s">
        <v>1016</v>
      </c>
      <c r="D854" s="118" t="s">
        <v>10839</v>
      </c>
      <c r="E854" s="119" t="s">
        <v>3365</v>
      </c>
      <c r="F854" s="119" t="s">
        <v>7479</v>
      </c>
      <c r="G854" s="118" t="s">
        <v>10840</v>
      </c>
      <c r="H854" s="113" t="s">
        <v>3566</v>
      </c>
    </row>
    <row r="855" spans="1:8" ht="21" customHeight="1">
      <c r="A855" s="117" t="s">
        <v>2046</v>
      </c>
      <c r="B855" s="117" t="s">
        <v>4582</v>
      </c>
      <c r="C855" s="118" t="s">
        <v>1016</v>
      </c>
      <c r="D855" s="118" t="s">
        <v>10812</v>
      </c>
      <c r="E855" s="119" t="s">
        <v>7214</v>
      </c>
      <c r="F855" s="119" t="s">
        <v>9436</v>
      </c>
      <c r="G855" s="118" t="s">
        <v>10813</v>
      </c>
      <c r="H855" s="113" t="s">
        <v>3566</v>
      </c>
    </row>
    <row r="856" spans="1:8" ht="21" customHeight="1">
      <c r="A856" s="117" t="s">
        <v>1415</v>
      </c>
      <c r="B856" s="117" t="s">
        <v>3952</v>
      </c>
      <c r="C856" s="118" t="s">
        <v>9686</v>
      </c>
      <c r="D856" s="120" t="s">
        <v>7351</v>
      </c>
      <c r="E856" s="119" t="s">
        <v>7463</v>
      </c>
      <c r="F856" s="119"/>
      <c r="G856" s="118" t="s">
        <v>7352</v>
      </c>
      <c r="H856" s="113" t="s">
        <v>3566</v>
      </c>
    </row>
    <row r="857" spans="1:8" ht="21" customHeight="1">
      <c r="A857" s="123"/>
      <c r="B857" s="117" t="s">
        <v>3301</v>
      </c>
      <c r="C857" s="118" t="s">
        <v>5847</v>
      </c>
      <c r="D857" s="120" t="s">
        <v>5773</v>
      </c>
      <c r="E857" s="119" t="s">
        <v>3446</v>
      </c>
      <c r="F857" s="119"/>
      <c r="G857" s="118"/>
      <c r="H857" s="113" t="s">
        <v>3566</v>
      </c>
    </row>
    <row r="858" spans="1:8" ht="21" customHeight="1">
      <c r="A858" s="117" t="s">
        <v>2144</v>
      </c>
      <c r="B858" s="117" t="s">
        <v>4682</v>
      </c>
      <c r="C858" s="118" t="s">
        <v>10242</v>
      </c>
      <c r="D858" s="120" t="s">
        <v>10832</v>
      </c>
      <c r="E858" s="119" t="s">
        <v>10243</v>
      </c>
      <c r="F858" s="119"/>
      <c r="G858" s="118" t="s">
        <v>10244</v>
      </c>
      <c r="H858" s="113" t="s">
        <v>3566</v>
      </c>
    </row>
    <row r="859" spans="1:8" ht="21" customHeight="1">
      <c r="A859" s="117" t="s">
        <v>2208</v>
      </c>
      <c r="B859" s="117" t="s">
        <v>4747</v>
      </c>
      <c r="C859" s="120" t="s">
        <v>10242</v>
      </c>
      <c r="D859" s="120" t="s">
        <v>10843</v>
      </c>
      <c r="E859" s="122" t="s">
        <v>10243</v>
      </c>
      <c r="F859" s="122"/>
      <c r="G859" s="120" t="s">
        <v>10244</v>
      </c>
      <c r="H859" s="113" t="s">
        <v>9446</v>
      </c>
    </row>
    <row r="860" spans="1:8" ht="21" customHeight="1">
      <c r="A860" s="117" t="s">
        <v>3222</v>
      </c>
      <c r="B860" s="117"/>
      <c r="C860" s="118" t="s">
        <v>5837</v>
      </c>
      <c r="D860" s="118" t="s">
        <v>5773</v>
      </c>
      <c r="E860" s="119" t="s">
        <v>3429</v>
      </c>
      <c r="F860" s="119"/>
      <c r="G860" s="118"/>
      <c r="H860" s="113" t="s">
        <v>3567</v>
      </c>
    </row>
    <row r="861" spans="1:8" ht="21" customHeight="1">
      <c r="A861" s="117" t="s">
        <v>3225</v>
      </c>
      <c r="B861" s="117"/>
      <c r="C861" s="118" t="s">
        <v>5846</v>
      </c>
      <c r="D861" s="118" t="s">
        <v>5773</v>
      </c>
      <c r="E861" s="119" t="s">
        <v>3429</v>
      </c>
      <c r="F861" s="119"/>
      <c r="G861" s="118"/>
      <c r="H861" s="113" t="s">
        <v>3567</v>
      </c>
    </row>
    <row r="862" spans="1:8" ht="21" customHeight="1">
      <c r="A862" s="117" t="s">
        <v>1337</v>
      </c>
      <c r="B862" s="117" t="s">
        <v>3873</v>
      </c>
      <c r="C862" s="120" t="s">
        <v>7407</v>
      </c>
      <c r="D862" s="120" t="s">
        <v>9621</v>
      </c>
      <c r="E862" s="119" t="s">
        <v>7408</v>
      </c>
      <c r="F862" s="119" t="s">
        <v>6978</v>
      </c>
      <c r="G862" s="120" t="s">
        <v>9622</v>
      </c>
      <c r="H862" s="113" t="s">
        <v>3567</v>
      </c>
    </row>
    <row r="863" spans="1:8" ht="21" customHeight="1">
      <c r="A863" s="117" t="s">
        <v>1338</v>
      </c>
      <c r="B863" s="117" t="s">
        <v>3874</v>
      </c>
      <c r="C863" s="120" t="s">
        <v>9623</v>
      </c>
      <c r="D863" s="120" t="s">
        <v>9624</v>
      </c>
      <c r="E863" s="119" t="s">
        <v>3406</v>
      </c>
      <c r="F863" s="119" t="s">
        <v>8757</v>
      </c>
      <c r="G863" s="120" t="s">
        <v>330</v>
      </c>
      <c r="H863" s="113" t="s">
        <v>3567</v>
      </c>
    </row>
    <row r="864" spans="1:8" ht="21" customHeight="1">
      <c r="A864" s="117" t="s">
        <v>1935</v>
      </c>
      <c r="B864" s="117" t="s">
        <v>4472</v>
      </c>
      <c r="C864" s="118" t="s">
        <v>7107</v>
      </c>
      <c r="D864" s="118" t="s">
        <v>10784</v>
      </c>
      <c r="E864" s="119" t="s">
        <v>7448</v>
      </c>
      <c r="F864" s="119" t="s">
        <v>3590</v>
      </c>
      <c r="G864" s="118" t="s">
        <v>10028</v>
      </c>
      <c r="H864" s="113" t="s">
        <v>7303</v>
      </c>
    </row>
    <row r="865" spans="1:8" ht="21" customHeight="1">
      <c r="A865" s="117" t="s">
        <v>2005</v>
      </c>
      <c r="B865" s="117" t="s">
        <v>4542</v>
      </c>
      <c r="C865" s="118" t="s">
        <v>10073</v>
      </c>
      <c r="D865" s="118" t="s">
        <v>10800</v>
      </c>
      <c r="E865" s="119" t="s">
        <v>3416</v>
      </c>
      <c r="F865" s="119" t="s">
        <v>10801</v>
      </c>
      <c r="G865" s="118" t="s">
        <v>10075</v>
      </c>
      <c r="H865" s="113" t="s">
        <v>7303</v>
      </c>
    </row>
    <row r="866" spans="1:8" ht="21" customHeight="1">
      <c r="A866" s="117" t="s">
        <v>1999</v>
      </c>
      <c r="B866" s="117" t="s">
        <v>4536</v>
      </c>
      <c r="C866" s="120" t="s">
        <v>7108</v>
      </c>
      <c r="D866" s="120" t="s">
        <v>7286</v>
      </c>
      <c r="E866" s="119" t="s">
        <v>6502</v>
      </c>
      <c r="F866" s="119" t="s">
        <v>6486</v>
      </c>
      <c r="G866" s="120" t="s">
        <v>1194</v>
      </c>
      <c r="H866" s="113" t="s">
        <v>9379</v>
      </c>
    </row>
    <row r="867" spans="1:8" ht="21" customHeight="1">
      <c r="A867" s="117" t="s">
        <v>2189</v>
      </c>
      <c r="B867" s="117" t="s">
        <v>4728</v>
      </c>
      <c r="C867" s="120" t="s">
        <v>5824</v>
      </c>
      <c r="D867" s="120" t="s">
        <v>6096</v>
      </c>
      <c r="E867" s="119" t="s">
        <v>3410</v>
      </c>
      <c r="F867" s="119"/>
      <c r="G867" s="120" t="s">
        <v>10165</v>
      </c>
      <c r="H867" s="113" t="s">
        <v>7212</v>
      </c>
    </row>
    <row r="868" spans="1:8" ht="21" customHeight="1">
      <c r="A868" s="117" t="s">
        <v>1941</v>
      </c>
      <c r="B868" s="117" t="s">
        <v>4478</v>
      </c>
      <c r="C868" s="118" t="s">
        <v>5824</v>
      </c>
      <c r="D868" s="118" t="s">
        <v>6040</v>
      </c>
      <c r="E868" s="119" t="s">
        <v>3437</v>
      </c>
      <c r="F868" s="119"/>
      <c r="G868" s="118" t="s">
        <v>10035</v>
      </c>
      <c r="H868" s="113" t="s">
        <v>7209</v>
      </c>
    </row>
    <row r="869" spans="1:8" ht="21" customHeight="1">
      <c r="A869" s="117" t="s">
        <v>2004</v>
      </c>
      <c r="B869" s="117" t="s">
        <v>4541</v>
      </c>
      <c r="C869" s="118" t="s">
        <v>7109</v>
      </c>
      <c r="D869" s="118" t="s">
        <v>10072</v>
      </c>
      <c r="E869" s="119" t="s">
        <v>3418</v>
      </c>
      <c r="F869" s="119" t="s">
        <v>9433</v>
      </c>
      <c r="G869" s="118" t="s">
        <v>1194</v>
      </c>
      <c r="H869" s="113" t="s">
        <v>7209</v>
      </c>
    </row>
    <row r="870" spans="1:8" ht="21" customHeight="1">
      <c r="A870" s="117" t="s">
        <v>2006</v>
      </c>
      <c r="B870" s="117" t="s">
        <v>4543</v>
      </c>
      <c r="C870" s="118" t="s">
        <v>7110</v>
      </c>
      <c r="D870" s="118" t="s">
        <v>6061</v>
      </c>
      <c r="E870" s="119" t="s">
        <v>3419</v>
      </c>
      <c r="F870" s="119" t="s">
        <v>3797</v>
      </c>
      <c r="G870" s="118" t="s">
        <v>1194</v>
      </c>
      <c r="H870" s="113" t="s">
        <v>7209</v>
      </c>
    </row>
    <row r="871" spans="1:8" ht="21" customHeight="1">
      <c r="A871" s="117" t="s">
        <v>2007</v>
      </c>
      <c r="B871" s="117" t="s">
        <v>4544</v>
      </c>
      <c r="C871" s="118" t="s">
        <v>10580</v>
      </c>
      <c r="D871" s="118" t="s">
        <v>10074</v>
      </c>
      <c r="E871" s="119" t="s">
        <v>3420</v>
      </c>
      <c r="F871" s="119" t="s">
        <v>9011</v>
      </c>
      <c r="G871" s="118" t="s">
        <v>1194</v>
      </c>
      <c r="H871" s="113" t="s">
        <v>7209</v>
      </c>
    </row>
    <row r="872" spans="1:8" ht="21" customHeight="1">
      <c r="A872" s="117" t="s">
        <v>2157</v>
      </c>
      <c r="B872" s="117" t="s">
        <v>4696</v>
      </c>
      <c r="C872" s="118" t="s">
        <v>5824</v>
      </c>
      <c r="D872" s="118" t="s">
        <v>10140</v>
      </c>
      <c r="E872" s="119" t="s">
        <v>3421</v>
      </c>
      <c r="F872" s="119"/>
      <c r="G872" s="118" t="s">
        <v>10141</v>
      </c>
      <c r="H872" s="113" t="s">
        <v>7209</v>
      </c>
    </row>
    <row r="873" spans="1:8" ht="21" customHeight="1">
      <c r="A873" s="117" t="s">
        <v>1335</v>
      </c>
      <c r="B873" s="117" t="s">
        <v>3871</v>
      </c>
      <c r="C873" s="118" t="s">
        <v>5764</v>
      </c>
      <c r="D873" s="118" t="s">
        <v>9617</v>
      </c>
      <c r="E873" s="119" t="s">
        <v>3302</v>
      </c>
      <c r="F873" s="119" t="s">
        <v>5733</v>
      </c>
      <c r="G873" s="118" t="s">
        <v>9618</v>
      </c>
      <c r="H873" s="113" t="s">
        <v>7209</v>
      </c>
    </row>
    <row r="874" spans="1:8" ht="21" customHeight="1">
      <c r="A874" s="117" t="s">
        <v>1433</v>
      </c>
      <c r="B874" s="117" t="s">
        <v>3970</v>
      </c>
      <c r="C874" s="120" t="s">
        <v>10893</v>
      </c>
      <c r="D874" s="120" t="s">
        <v>3532</v>
      </c>
      <c r="E874" s="119" t="s">
        <v>10894</v>
      </c>
      <c r="F874" s="119" t="s">
        <v>3584</v>
      </c>
      <c r="G874" s="120" t="s">
        <v>10893</v>
      </c>
      <c r="H874" s="113" t="s">
        <v>7209</v>
      </c>
    </row>
    <row r="875" spans="1:8" ht="21" customHeight="1">
      <c r="A875" s="117" t="s">
        <v>1802</v>
      </c>
      <c r="B875" s="117" t="s">
        <v>4339</v>
      </c>
      <c r="C875" s="118" t="s">
        <v>5775</v>
      </c>
      <c r="D875" s="118" t="s">
        <v>6005</v>
      </c>
      <c r="E875" s="119" t="s">
        <v>3408</v>
      </c>
      <c r="F875" s="119" t="s">
        <v>3769</v>
      </c>
      <c r="G875" s="118" t="s">
        <v>9711</v>
      </c>
      <c r="H875" s="113" t="s">
        <v>7209</v>
      </c>
    </row>
    <row r="876" spans="1:8" ht="21" customHeight="1">
      <c r="A876" s="117" t="s">
        <v>1445</v>
      </c>
      <c r="B876" s="117" t="s">
        <v>3982</v>
      </c>
      <c r="C876" s="118" t="s">
        <v>5775</v>
      </c>
      <c r="D876" s="118" t="s">
        <v>5880</v>
      </c>
      <c r="E876" s="119" t="s">
        <v>3408</v>
      </c>
      <c r="F876" s="119" t="s">
        <v>3772</v>
      </c>
      <c r="G876" s="118" t="s">
        <v>9711</v>
      </c>
      <c r="H876" s="113" t="s">
        <v>7209</v>
      </c>
    </row>
    <row r="877" spans="1:8" ht="21" customHeight="1">
      <c r="A877" s="117" t="s">
        <v>2147</v>
      </c>
      <c r="B877" s="117" t="s">
        <v>4686</v>
      </c>
      <c r="C877" s="120" t="s">
        <v>5841</v>
      </c>
      <c r="D877" s="120" t="s">
        <v>10137</v>
      </c>
      <c r="E877" s="119" t="s">
        <v>3434</v>
      </c>
      <c r="F877" s="119" t="s">
        <v>7440</v>
      </c>
      <c r="G877" s="120" t="s">
        <v>10138</v>
      </c>
      <c r="H877" s="113" t="s">
        <v>7210</v>
      </c>
    </row>
    <row r="878" spans="1:8" ht="21" customHeight="1">
      <c r="A878" s="117" t="s">
        <v>1336</v>
      </c>
      <c r="B878" s="117" t="s">
        <v>3872</v>
      </c>
      <c r="C878" s="118" t="s">
        <v>5765</v>
      </c>
      <c r="D878" s="118" t="s">
        <v>9619</v>
      </c>
      <c r="E878" s="119" t="s">
        <v>3303</v>
      </c>
      <c r="F878" s="119" t="s">
        <v>3632</v>
      </c>
      <c r="G878" s="118" t="s">
        <v>9620</v>
      </c>
      <c r="H878" s="113" t="s">
        <v>7210</v>
      </c>
    </row>
    <row r="879" spans="1:8" ht="21" customHeight="1">
      <c r="A879" s="117" t="s">
        <v>1341</v>
      </c>
      <c r="B879" s="117" t="s">
        <v>3877</v>
      </c>
      <c r="C879" s="118" t="s">
        <v>10659</v>
      </c>
      <c r="D879" s="118" t="s">
        <v>10549</v>
      </c>
      <c r="E879" s="119" t="s">
        <v>3305</v>
      </c>
      <c r="F879" s="119" t="s">
        <v>10660</v>
      </c>
      <c r="G879" s="118" t="s">
        <v>330</v>
      </c>
      <c r="H879" s="113" t="s">
        <v>7210</v>
      </c>
    </row>
    <row r="880" spans="1:8" ht="21" customHeight="1">
      <c r="A880" s="117" t="s">
        <v>1339</v>
      </c>
      <c r="B880" s="117" t="s">
        <v>3875</v>
      </c>
      <c r="C880" s="120" t="s">
        <v>9625</v>
      </c>
      <c r="D880" s="120" t="s">
        <v>10657</v>
      </c>
      <c r="E880" s="119" t="s">
        <v>3304</v>
      </c>
      <c r="F880" s="119" t="s">
        <v>10658</v>
      </c>
      <c r="G880" s="120" t="s">
        <v>9626</v>
      </c>
      <c r="H880" s="113" t="s">
        <v>7210</v>
      </c>
    </row>
    <row r="881" spans="1:8" ht="21" customHeight="1">
      <c r="A881" s="117" t="s">
        <v>2008</v>
      </c>
      <c r="B881" s="117" t="s">
        <v>4545</v>
      </c>
      <c r="C881" s="120" t="s">
        <v>5829</v>
      </c>
      <c r="D881" s="120" t="s">
        <v>10076</v>
      </c>
      <c r="E881" s="119" t="s">
        <v>3422</v>
      </c>
      <c r="F881" s="119" t="s">
        <v>3611</v>
      </c>
      <c r="G881" s="120" t="s">
        <v>926</v>
      </c>
      <c r="H881" s="113" t="s">
        <v>7210</v>
      </c>
    </row>
    <row r="882" spans="1:8" ht="21" customHeight="1">
      <c r="A882" s="117" t="s">
        <v>1987</v>
      </c>
      <c r="B882" s="117" t="s">
        <v>4524</v>
      </c>
      <c r="C882" s="118" t="s">
        <v>7291</v>
      </c>
      <c r="D882" s="118" t="s">
        <v>7294</v>
      </c>
      <c r="E882" s="119" t="s">
        <v>3423</v>
      </c>
      <c r="F882" s="119" t="s">
        <v>3591</v>
      </c>
      <c r="G882" s="118" t="s">
        <v>7301</v>
      </c>
      <c r="H882" s="113" t="s">
        <v>7210</v>
      </c>
    </row>
    <row r="883" spans="1:8" ht="21" customHeight="1">
      <c r="A883" s="117" t="s">
        <v>2009</v>
      </c>
      <c r="B883" s="117" t="s">
        <v>4546</v>
      </c>
      <c r="C883" s="120" t="s">
        <v>5830</v>
      </c>
      <c r="D883" s="120" t="s">
        <v>10077</v>
      </c>
      <c r="E883" s="119" t="s">
        <v>7435</v>
      </c>
      <c r="F883" s="119" t="s">
        <v>3778</v>
      </c>
      <c r="G883" s="120" t="s">
        <v>926</v>
      </c>
      <c r="H883" s="113" t="s">
        <v>7210</v>
      </c>
    </row>
    <row r="884" spans="1:8" ht="21" customHeight="1">
      <c r="A884" s="117" t="s">
        <v>2142</v>
      </c>
      <c r="B884" s="117" t="s">
        <v>4680</v>
      </c>
      <c r="C884" s="118" t="s">
        <v>7292</v>
      </c>
      <c r="D884" s="118" t="s">
        <v>7295</v>
      </c>
      <c r="E884" s="119" t="s">
        <v>7439</v>
      </c>
      <c r="F884" s="119" t="s">
        <v>6961</v>
      </c>
      <c r="G884" s="118" t="s">
        <v>1106</v>
      </c>
      <c r="H884" s="113" t="s">
        <v>7210</v>
      </c>
    </row>
    <row r="885" spans="1:8" ht="21" customHeight="1">
      <c r="A885" s="117" t="s">
        <v>1346</v>
      </c>
      <c r="B885" s="117" t="s">
        <v>3882</v>
      </c>
      <c r="C885" s="118" t="s">
        <v>10892</v>
      </c>
      <c r="D885" s="118" t="s">
        <v>10661</v>
      </c>
      <c r="E885" s="119" t="s">
        <v>7454</v>
      </c>
      <c r="F885" s="119" t="s">
        <v>6957</v>
      </c>
      <c r="G885" s="118" t="s">
        <v>9628</v>
      </c>
      <c r="H885" s="113" t="s">
        <v>7210</v>
      </c>
    </row>
    <row r="886" spans="1:8" ht="21" customHeight="1">
      <c r="A886" s="117" t="s">
        <v>1377</v>
      </c>
      <c r="B886" s="117" t="s">
        <v>3913</v>
      </c>
      <c r="C886" s="118" t="s">
        <v>9652</v>
      </c>
      <c r="D886" s="118" t="s">
        <v>9653</v>
      </c>
      <c r="E886" s="119" t="s">
        <v>9411</v>
      </c>
      <c r="F886" s="119" t="s">
        <v>8792</v>
      </c>
      <c r="G886" s="118" t="s">
        <v>9654</v>
      </c>
      <c r="H886" s="113" t="s">
        <v>9332</v>
      </c>
    </row>
    <row r="887" spans="1:8" ht="21" customHeight="1">
      <c r="A887" s="117" t="s">
        <v>1340</v>
      </c>
      <c r="B887" s="117" t="s">
        <v>3876</v>
      </c>
      <c r="C887" s="118" t="s">
        <v>5766</v>
      </c>
      <c r="D887" s="118" t="s">
        <v>10891</v>
      </c>
      <c r="E887" s="119" t="s">
        <v>3424</v>
      </c>
      <c r="F887" s="119" t="s">
        <v>3712</v>
      </c>
      <c r="G887" s="118" t="s">
        <v>3533</v>
      </c>
      <c r="H887" s="113" t="s">
        <v>7210</v>
      </c>
    </row>
    <row r="888" spans="1:8" ht="21" customHeight="1">
      <c r="A888" s="117" t="s">
        <v>1989</v>
      </c>
      <c r="B888" s="117" t="s">
        <v>4526</v>
      </c>
      <c r="C888" s="118" t="s">
        <v>5828</v>
      </c>
      <c r="D888" s="118" t="s">
        <v>10060</v>
      </c>
      <c r="E888" s="119" t="s">
        <v>3425</v>
      </c>
      <c r="F888" s="119" t="s">
        <v>7283</v>
      </c>
      <c r="G888" s="118" t="s">
        <v>9626</v>
      </c>
      <c r="H888" s="113" t="s">
        <v>7210</v>
      </c>
    </row>
    <row r="889" spans="1:8" ht="21" customHeight="1">
      <c r="A889" s="117" t="s">
        <v>1937</v>
      </c>
      <c r="B889" s="117" t="s">
        <v>4474</v>
      </c>
      <c r="C889" s="118" t="s">
        <v>10030</v>
      </c>
      <c r="D889" s="118" t="s">
        <v>10031</v>
      </c>
      <c r="E889" s="119" t="s">
        <v>3415</v>
      </c>
      <c r="F889" s="119" t="s">
        <v>3782</v>
      </c>
      <c r="G889" s="118" t="s">
        <v>10032</v>
      </c>
      <c r="H889" s="113" t="s">
        <v>7210</v>
      </c>
    </row>
    <row r="890" spans="1:8" ht="21" customHeight="1">
      <c r="A890" s="117" t="s">
        <v>2010</v>
      </c>
      <c r="B890" s="117" t="s">
        <v>4547</v>
      </c>
      <c r="C890" s="120" t="s">
        <v>5831</v>
      </c>
      <c r="D890" s="120" t="s">
        <v>10078</v>
      </c>
      <c r="E890" s="119" t="s">
        <v>3405</v>
      </c>
      <c r="F890" s="119" t="s">
        <v>9434</v>
      </c>
      <c r="G890" s="120" t="s">
        <v>1194</v>
      </c>
      <c r="H890" s="113" t="s">
        <v>7210</v>
      </c>
    </row>
    <row r="891" spans="1:8" ht="21" customHeight="1">
      <c r="A891" s="117" t="s">
        <v>2011</v>
      </c>
      <c r="B891" s="117" t="s">
        <v>4548</v>
      </c>
      <c r="C891" s="120" t="s">
        <v>5832</v>
      </c>
      <c r="D891" s="120" t="s">
        <v>10079</v>
      </c>
      <c r="E891" s="119" t="s">
        <v>3412</v>
      </c>
      <c r="F891" s="119" t="s">
        <v>3605</v>
      </c>
      <c r="G891" s="120" t="s">
        <v>1194</v>
      </c>
      <c r="H891" s="113" t="s">
        <v>7587</v>
      </c>
    </row>
    <row r="892" spans="1:8" ht="21" customHeight="1">
      <c r="A892" s="117" t="s">
        <v>1934</v>
      </c>
      <c r="B892" s="117" t="s">
        <v>4471</v>
      </c>
      <c r="C892" s="118" t="s">
        <v>5821</v>
      </c>
      <c r="D892" s="118" t="s">
        <v>6037</v>
      </c>
      <c r="E892" s="119" t="s">
        <v>7457</v>
      </c>
      <c r="F892" s="119"/>
      <c r="G892" s="118" t="s">
        <v>10023</v>
      </c>
      <c r="H892" s="113" t="s">
        <v>7587</v>
      </c>
    </row>
    <row r="893" spans="1:8" ht="21" customHeight="1">
      <c r="A893" s="117" t="s">
        <v>1953</v>
      </c>
      <c r="B893" s="117" t="s">
        <v>4490</v>
      </c>
      <c r="C893" s="118" t="s">
        <v>5826</v>
      </c>
      <c r="D893" s="118" t="s">
        <v>10788</v>
      </c>
      <c r="E893" s="119" t="s">
        <v>9010</v>
      </c>
      <c r="F893" s="119" t="s">
        <v>3644</v>
      </c>
      <c r="G893" s="118" t="s">
        <v>3196</v>
      </c>
      <c r="H893" s="113" t="s">
        <v>7587</v>
      </c>
    </row>
    <row r="894" spans="1:8" ht="21" customHeight="1">
      <c r="A894" s="121" t="s">
        <v>2114</v>
      </c>
      <c r="B894" s="117" t="s">
        <v>4652</v>
      </c>
      <c r="C894" s="118" t="s">
        <v>10121</v>
      </c>
      <c r="D894" s="118" t="s">
        <v>10122</v>
      </c>
      <c r="E894" s="119" t="s">
        <v>9440</v>
      </c>
      <c r="F894" s="119" t="s">
        <v>9346</v>
      </c>
      <c r="G894" s="118" t="s">
        <v>1231</v>
      </c>
      <c r="H894" s="113" t="s">
        <v>7587</v>
      </c>
    </row>
    <row r="895" spans="1:8" ht="21" customHeight="1">
      <c r="A895" s="117" t="s">
        <v>2125</v>
      </c>
      <c r="B895" s="117" t="s">
        <v>4663</v>
      </c>
      <c r="C895" s="118" t="s">
        <v>10123</v>
      </c>
      <c r="D895" s="118" t="s">
        <v>10124</v>
      </c>
      <c r="E895" s="119" t="s">
        <v>9441</v>
      </c>
      <c r="F895" s="119" t="s">
        <v>9349</v>
      </c>
      <c r="G895" s="118" t="s">
        <v>10125</v>
      </c>
      <c r="H895" s="113" t="s">
        <v>7587</v>
      </c>
    </row>
    <row r="896" spans="1:8" ht="21" customHeight="1">
      <c r="A896" s="117" t="s">
        <v>1345</v>
      </c>
      <c r="B896" s="117" t="s">
        <v>3881</v>
      </c>
      <c r="C896" s="118" t="s">
        <v>5768</v>
      </c>
      <c r="D896" s="118" t="s">
        <v>9627</v>
      </c>
      <c r="E896" s="119" t="s">
        <v>3426</v>
      </c>
      <c r="F896" s="119" t="s">
        <v>3648</v>
      </c>
      <c r="G896" s="120" t="s">
        <v>3533</v>
      </c>
      <c r="H896" s="113" t="s">
        <v>7587</v>
      </c>
    </row>
    <row r="897" spans="1:8" ht="21" customHeight="1">
      <c r="A897" s="117" t="s">
        <v>1344</v>
      </c>
      <c r="B897" s="117" t="s">
        <v>3880</v>
      </c>
      <c r="C897" s="120" t="s">
        <v>5767</v>
      </c>
      <c r="D897" s="120" t="s">
        <v>7296</v>
      </c>
      <c r="E897" s="119" t="s">
        <v>3307</v>
      </c>
      <c r="F897" s="119" t="s">
        <v>7299</v>
      </c>
      <c r="G897" s="120" t="s">
        <v>2213</v>
      </c>
      <c r="H897" s="113" t="s">
        <v>7587</v>
      </c>
    </row>
    <row r="898" spans="1:8" ht="21" customHeight="1">
      <c r="A898" s="117" t="s">
        <v>2013</v>
      </c>
      <c r="B898" s="117" t="s">
        <v>4550</v>
      </c>
      <c r="C898" s="118" t="s">
        <v>10082</v>
      </c>
      <c r="D898" s="118" t="s">
        <v>7298</v>
      </c>
      <c r="E898" s="119" t="s">
        <v>3414</v>
      </c>
      <c r="F898" s="119" t="s">
        <v>3612</v>
      </c>
      <c r="G898" s="120" t="s">
        <v>10083</v>
      </c>
      <c r="H898" s="113" t="s">
        <v>7587</v>
      </c>
    </row>
    <row r="899" spans="1:8" ht="21" customHeight="1">
      <c r="A899" s="117" t="s">
        <v>2012</v>
      </c>
      <c r="B899" s="117" t="s">
        <v>4549</v>
      </c>
      <c r="C899" s="118" t="s">
        <v>10080</v>
      </c>
      <c r="D899" s="118" t="s">
        <v>10081</v>
      </c>
      <c r="E899" s="119" t="s">
        <v>3308</v>
      </c>
      <c r="F899" s="119" t="s">
        <v>6365</v>
      </c>
      <c r="G899" s="118" t="s">
        <v>10032</v>
      </c>
      <c r="H899" s="113" t="s">
        <v>7587</v>
      </c>
    </row>
    <row r="900" spans="1:8" ht="21" customHeight="1">
      <c r="A900" s="117" t="s">
        <v>1347</v>
      </c>
      <c r="B900" s="117" t="s">
        <v>3883</v>
      </c>
      <c r="C900" s="118" t="s">
        <v>9629</v>
      </c>
      <c r="D900" s="118" t="s">
        <v>9630</v>
      </c>
      <c r="E900" s="119" t="s">
        <v>3309</v>
      </c>
      <c r="F900" s="119" t="s">
        <v>8759</v>
      </c>
      <c r="G900" s="118" t="s">
        <v>926</v>
      </c>
      <c r="H900" s="113" t="s">
        <v>7587</v>
      </c>
    </row>
    <row r="901" spans="1:8" ht="21" customHeight="1">
      <c r="A901" s="117" t="s">
        <v>1348</v>
      </c>
      <c r="B901" s="117" t="s">
        <v>3884</v>
      </c>
      <c r="C901" s="118" t="s">
        <v>5769</v>
      </c>
      <c r="D901" s="118" t="s">
        <v>10662</v>
      </c>
      <c r="E901" s="119" t="s">
        <v>3306</v>
      </c>
      <c r="F901" s="119" t="s">
        <v>3772</v>
      </c>
      <c r="G901" s="118" t="s">
        <v>1194</v>
      </c>
      <c r="H901" s="113" t="s">
        <v>7587</v>
      </c>
    </row>
    <row r="902" spans="1:8" ht="21" customHeight="1">
      <c r="A902" s="117" t="s">
        <v>2199</v>
      </c>
      <c r="B902" s="117" t="s">
        <v>4737</v>
      </c>
      <c r="C902" s="118" t="s">
        <v>5844</v>
      </c>
      <c r="D902" s="118" t="s">
        <v>7293</v>
      </c>
      <c r="E902" s="119" t="s">
        <v>7443</v>
      </c>
      <c r="F902" s="119" t="s">
        <v>6492</v>
      </c>
      <c r="G902" s="118" t="s">
        <v>8769</v>
      </c>
      <c r="H902" s="113" t="s">
        <v>7587</v>
      </c>
    </row>
    <row r="903" spans="1:8" ht="21" customHeight="1">
      <c r="A903" s="117" t="s">
        <v>2014</v>
      </c>
      <c r="B903" s="117" t="s">
        <v>4551</v>
      </c>
      <c r="C903" s="120" t="s">
        <v>5833</v>
      </c>
      <c r="D903" s="120" t="s">
        <v>6099</v>
      </c>
      <c r="E903" s="119" t="s">
        <v>3399</v>
      </c>
      <c r="F903" s="119" t="s">
        <v>3585</v>
      </c>
      <c r="G903" s="120" t="s">
        <v>1194</v>
      </c>
      <c r="H903" s="113" t="s">
        <v>7588</v>
      </c>
    </row>
    <row r="904" spans="1:8" ht="21" customHeight="1">
      <c r="A904" s="117" t="s">
        <v>1920</v>
      </c>
      <c r="B904" s="117" t="s">
        <v>4457</v>
      </c>
      <c r="C904" s="120" t="s">
        <v>10018</v>
      </c>
      <c r="D904" s="120" t="s">
        <v>10171</v>
      </c>
      <c r="E904" s="119" t="s">
        <v>9429</v>
      </c>
      <c r="F904" s="119" t="s">
        <v>3616</v>
      </c>
      <c r="G904" s="120" t="s">
        <v>3196</v>
      </c>
      <c r="H904" s="113" t="s">
        <v>7588</v>
      </c>
    </row>
    <row r="905" spans="1:8" ht="21" customHeight="1">
      <c r="A905" s="117" t="s">
        <v>1926</v>
      </c>
      <c r="B905" s="117" t="s">
        <v>4463</v>
      </c>
      <c r="C905" s="120" t="s">
        <v>10020</v>
      </c>
      <c r="D905" s="120" t="s">
        <v>10021</v>
      </c>
      <c r="E905" s="119" t="s">
        <v>3438</v>
      </c>
      <c r="F905" s="119" t="s">
        <v>9430</v>
      </c>
      <c r="G905" s="120" t="s">
        <v>10022</v>
      </c>
      <c r="H905" s="113" t="s">
        <v>7588</v>
      </c>
    </row>
    <row r="906" spans="1:8" ht="21" customHeight="1">
      <c r="A906" s="117" t="s">
        <v>1342</v>
      </c>
      <c r="B906" s="117" t="s">
        <v>3878</v>
      </c>
      <c r="C906" s="118" t="s">
        <v>5819</v>
      </c>
      <c r="D906" s="118" t="s">
        <v>5848</v>
      </c>
      <c r="E906" s="119" t="s">
        <v>3409</v>
      </c>
      <c r="F906" s="119" t="s">
        <v>5724</v>
      </c>
      <c r="G906" s="118" t="s">
        <v>7302</v>
      </c>
      <c r="H906" s="113" t="s">
        <v>7588</v>
      </c>
    </row>
    <row r="907" spans="1:8" ht="21" customHeight="1">
      <c r="A907" s="117" t="s">
        <v>1973</v>
      </c>
      <c r="B907" s="117" t="s">
        <v>4510</v>
      </c>
      <c r="C907" s="120" t="s">
        <v>10794</v>
      </c>
      <c r="D907" s="120" t="s">
        <v>10795</v>
      </c>
      <c r="E907" s="119" t="s">
        <v>6421</v>
      </c>
      <c r="F907" s="119" t="s">
        <v>10796</v>
      </c>
      <c r="G907" s="120" t="s">
        <v>1194</v>
      </c>
      <c r="H907" s="113" t="s">
        <v>7588</v>
      </c>
    </row>
    <row r="908" spans="1:8" ht="21" customHeight="1">
      <c r="A908" s="117" t="s">
        <v>1929</v>
      </c>
      <c r="B908" s="117" t="s">
        <v>4466</v>
      </c>
      <c r="C908" s="118" t="s">
        <v>7290</v>
      </c>
      <c r="D908" s="118" t="s">
        <v>6035</v>
      </c>
      <c r="E908" s="119" t="s">
        <v>7427</v>
      </c>
      <c r="F908" s="119" t="s">
        <v>3698</v>
      </c>
      <c r="G908" s="118" t="s">
        <v>10023</v>
      </c>
      <c r="H908" s="113" t="s">
        <v>7588</v>
      </c>
    </row>
    <row r="909" spans="1:8" ht="21" customHeight="1">
      <c r="A909" s="117" t="s">
        <v>1938</v>
      </c>
      <c r="B909" s="117" t="s">
        <v>4475</v>
      </c>
      <c r="C909" s="118" t="s">
        <v>5823</v>
      </c>
      <c r="D909" s="118" t="s">
        <v>10033</v>
      </c>
      <c r="E909" s="119" t="s">
        <v>3538</v>
      </c>
      <c r="F909" s="119" t="s">
        <v>3648</v>
      </c>
      <c r="G909" s="118" t="s">
        <v>926</v>
      </c>
      <c r="H909" s="113" t="s">
        <v>7588</v>
      </c>
    </row>
    <row r="910" spans="1:8" ht="21" customHeight="1">
      <c r="A910" s="117" t="s">
        <v>3226</v>
      </c>
      <c r="B910" s="117" t="s">
        <v>4751</v>
      </c>
      <c r="C910" s="120" t="s">
        <v>5822</v>
      </c>
      <c r="D910" s="120" t="s">
        <v>6103</v>
      </c>
      <c r="E910" s="119" t="s">
        <v>3407</v>
      </c>
      <c r="F910" s="119" t="s">
        <v>3591</v>
      </c>
      <c r="G910" s="120" t="s">
        <v>10179</v>
      </c>
      <c r="H910" s="113" t="s">
        <v>7588</v>
      </c>
    </row>
    <row r="911" spans="1:8" ht="21" customHeight="1">
      <c r="A911" s="117" t="s">
        <v>1936</v>
      </c>
      <c r="B911" s="117" t="s">
        <v>4473</v>
      </c>
      <c r="C911" s="120" t="s">
        <v>5822</v>
      </c>
      <c r="D911" s="120" t="s">
        <v>6038</v>
      </c>
      <c r="E911" s="119" t="s">
        <v>3407</v>
      </c>
      <c r="F911" s="119" t="s">
        <v>3604</v>
      </c>
      <c r="G911" s="120" t="s">
        <v>10029</v>
      </c>
      <c r="H911" s="113" t="s">
        <v>7588</v>
      </c>
    </row>
    <row r="912" spans="1:8" ht="21" customHeight="1">
      <c r="A912" s="117" t="s">
        <v>1349</v>
      </c>
      <c r="B912" s="117" t="s">
        <v>3885</v>
      </c>
      <c r="C912" s="120" t="s">
        <v>5770</v>
      </c>
      <c r="D912" s="120" t="s">
        <v>5850</v>
      </c>
      <c r="E912" s="119" t="s">
        <v>1264</v>
      </c>
      <c r="F912" s="119" t="s">
        <v>3799</v>
      </c>
      <c r="G912" s="120" t="s">
        <v>1265</v>
      </c>
      <c r="H912" s="113" t="s">
        <v>7588</v>
      </c>
    </row>
    <row r="913" spans="1:8" ht="21" customHeight="1">
      <c r="A913" s="117" t="s">
        <v>2210</v>
      </c>
      <c r="B913" s="117" t="s">
        <v>4749</v>
      </c>
      <c r="C913" s="118" t="s">
        <v>5770</v>
      </c>
      <c r="D913" s="120" t="s">
        <v>10175</v>
      </c>
      <c r="E913" s="119" t="s">
        <v>1264</v>
      </c>
      <c r="F913" s="119" t="s">
        <v>3679</v>
      </c>
      <c r="G913" s="120" t="s">
        <v>1265</v>
      </c>
      <c r="H913" s="113" t="s">
        <v>7588</v>
      </c>
    </row>
    <row r="914" spans="1:8" ht="21" customHeight="1">
      <c r="A914" s="117" t="s">
        <v>1993</v>
      </c>
      <c r="B914" s="117" t="s">
        <v>4530</v>
      </c>
      <c r="C914" s="120" t="s">
        <v>5770</v>
      </c>
      <c r="D914" s="120" t="s">
        <v>6057</v>
      </c>
      <c r="E914" s="119" t="s">
        <v>1264</v>
      </c>
      <c r="F914" s="119" t="s">
        <v>3614</v>
      </c>
      <c r="G914" s="120" t="s">
        <v>1265</v>
      </c>
      <c r="H914" s="113" t="s">
        <v>7588</v>
      </c>
    </row>
    <row r="915" spans="1:8" ht="21" customHeight="1">
      <c r="A915" s="117" t="s">
        <v>2230</v>
      </c>
      <c r="B915" s="117" t="s">
        <v>4764</v>
      </c>
      <c r="C915" s="120" t="s">
        <v>5770</v>
      </c>
      <c r="D915" s="120" t="s">
        <v>10201</v>
      </c>
      <c r="E915" s="119" t="s">
        <v>1264</v>
      </c>
      <c r="F915" s="119" t="s">
        <v>3632</v>
      </c>
      <c r="G915" s="120" t="s">
        <v>1265</v>
      </c>
      <c r="H915" s="113" t="s">
        <v>7588</v>
      </c>
    </row>
    <row r="916" spans="1:8" ht="21" customHeight="1">
      <c r="A916" s="117" t="s">
        <v>3228</v>
      </c>
      <c r="B916" s="117" t="s">
        <v>4753</v>
      </c>
      <c r="C916" s="118" t="s">
        <v>5770</v>
      </c>
      <c r="D916" s="118" t="s">
        <v>6104</v>
      </c>
      <c r="E916" s="119" t="s">
        <v>1264</v>
      </c>
      <c r="F916" s="119" t="s">
        <v>3800</v>
      </c>
      <c r="G916" s="118" t="s">
        <v>1265</v>
      </c>
      <c r="H916" s="113" t="s">
        <v>7588</v>
      </c>
    </row>
    <row r="917" spans="1:8" ht="21" customHeight="1">
      <c r="A917" s="117" t="s">
        <v>3230</v>
      </c>
      <c r="B917" s="117" t="s">
        <v>4756</v>
      </c>
      <c r="C917" s="118" t="s">
        <v>5770</v>
      </c>
      <c r="D917" s="118" t="s">
        <v>10183</v>
      </c>
      <c r="E917" s="119" t="s">
        <v>1264</v>
      </c>
      <c r="F917" s="119" t="s">
        <v>5735</v>
      </c>
      <c r="G917" s="118" t="s">
        <v>1265</v>
      </c>
      <c r="H917" s="113" t="s">
        <v>7588</v>
      </c>
    </row>
    <row r="918" spans="1:8" ht="21" customHeight="1">
      <c r="A918" s="117" t="s">
        <v>1716</v>
      </c>
      <c r="B918" s="117" t="s">
        <v>4253</v>
      </c>
      <c r="C918" s="118" t="s">
        <v>5770</v>
      </c>
      <c r="D918" s="118" t="s">
        <v>9862</v>
      </c>
      <c r="E918" s="119" t="s">
        <v>1264</v>
      </c>
      <c r="F918" s="119" t="s">
        <v>7206</v>
      </c>
      <c r="G918" s="118" t="s">
        <v>9863</v>
      </c>
      <c r="H918" s="113" t="s">
        <v>7588</v>
      </c>
    </row>
    <row r="919" spans="1:8" ht="21" customHeight="1">
      <c r="A919" s="117" t="s">
        <v>3227</v>
      </c>
      <c r="B919" s="117" t="s">
        <v>4752</v>
      </c>
      <c r="C919" s="118" t="s">
        <v>5770</v>
      </c>
      <c r="D919" s="118" t="s">
        <v>10180</v>
      </c>
      <c r="E919" s="119" t="s">
        <v>1264</v>
      </c>
      <c r="F919" s="119" t="s">
        <v>3589</v>
      </c>
      <c r="G919" s="118" t="s">
        <v>1265</v>
      </c>
      <c r="H919" s="113" t="s">
        <v>3568</v>
      </c>
    </row>
    <row r="920" spans="1:8" ht="21" customHeight="1">
      <c r="A920" s="117" t="s">
        <v>1963</v>
      </c>
      <c r="B920" s="117" t="s">
        <v>4500</v>
      </c>
      <c r="C920" s="118" t="s">
        <v>5770</v>
      </c>
      <c r="D920" s="118" t="s">
        <v>6050</v>
      </c>
      <c r="E920" s="119" t="s">
        <v>1264</v>
      </c>
      <c r="F920" s="119" t="s">
        <v>3619</v>
      </c>
      <c r="G920" s="118" t="s">
        <v>9863</v>
      </c>
      <c r="H920" s="113" t="s">
        <v>6995</v>
      </c>
    </row>
    <row r="921" spans="1:8" ht="21" customHeight="1">
      <c r="A921" s="117" t="s">
        <v>2020</v>
      </c>
      <c r="B921" s="117" t="s">
        <v>4556</v>
      </c>
      <c r="C921" s="120" t="s">
        <v>5770</v>
      </c>
      <c r="D921" s="120" t="s">
        <v>10085</v>
      </c>
      <c r="E921" s="119" t="s">
        <v>1264</v>
      </c>
      <c r="F921" s="119" t="s">
        <v>3604</v>
      </c>
      <c r="G921" s="120" t="s">
        <v>10086</v>
      </c>
      <c r="H921" s="113" t="s">
        <v>3512</v>
      </c>
    </row>
    <row r="922" spans="1:8" ht="21" customHeight="1">
      <c r="A922" s="117" t="s">
        <v>1990</v>
      </c>
      <c r="B922" s="117" t="s">
        <v>4527</v>
      </c>
      <c r="C922" s="120" t="s">
        <v>7083</v>
      </c>
      <c r="D922" s="120" t="s">
        <v>10798</v>
      </c>
      <c r="E922" s="119" t="s">
        <v>7412</v>
      </c>
      <c r="F922" s="119" t="s">
        <v>10799</v>
      </c>
      <c r="G922" s="120" t="s">
        <v>10061</v>
      </c>
      <c r="H922" s="113" t="s">
        <v>3512</v>
      </c>
    </row>
    <row r="923" spans="1:8" ht="21" customHeight="1">
      <c r="A923" s="117" t="s">
        <v>1364</v>
      </c>
      <c r="B923" s="117" t="s">
        <v>3900</v>
      </c>
      <c r="C923" s="120" t="s">
        <v>9643</v>
      </c>
      <c r="D923" s="120" t="s">
        <v>7350</v>
      </c>
      <c r="E923" s="119" t="s">
        <v>7413</v>
      </c>
      <c r="F923" s="119" t="s">
        <v>3644</v>
      </c>
      <c r="G923" s="120" t="s">
        <v>1231</v>
      </c>
      <c r="H923" s="113" t="s">
        <v>3512</v>
      </c>
    </row>
    <row r="924" spans="1:8" ht="21" customHeight="1">
      <c r="A924" s="117" t="s">
        <v>1360</v>
      </c>
      <c r="B924" s="117" t="s">
        <v>3896</v>
      </c>
      <c r="C924" s="120" t="s">
        <v>9637</v>
      </c>
      <c r="D924" s="120" t="s">
        <v>9638</v>
      </c>
      <c r="E924" s="119" t="s">
        <v>7414</v>
      </c>
      <c r="F924" s="119" t="s">
        <v>3643</v>
      </c>
      <c r="G924" s="120" t="s">
        <v>3529</v>
      </c>
      <c r="H924" s="113" t="s">
        <v>3512</v>
      </c>
    </row>
    <row r="925" spans="1:8" ht="21" customHeight="1">
      <c r="A925" s="117" t="s">
        <v>1361</v>
      </c>
      <c r="B925" s="117" t="s">
        <v>3897</v>
      </c>
      <c r="C925" s="120" t="s">
        <v>9637</v>
      </c>
      <c r="D925" s="120" t="s">
        <v>9639</v>
      </c>
      <c r="E925" s="119" t="s">
        <v>7416</v>
      </c>
      <c r="F925" s="119" t="s">
        <v>8793</v>
      </c>
      <c r="G925" s="120" t="s">
        <v>9640</v>
      </c>
      <c r="H925" s="113" t="s">
        <v>3512</v>
      </c>
    </row>
    <row r="926" spans="1:8" ht="21" customHeight="1">
      <c r="A926" s="117" t="s">
        <v>1362</v>
      </c>
      <c r="B926" s="117" t="s">
        <v>3898</v>
      </c>
      <c r="C926" s="120" t="s">
        <v>10665</v>
      </c>
      <c r="D926" s="120" t="s">
        <v>10666</v>
      </c>
      <c r="E926" s="119" t="s">
        <v>7432</v>
      </c>
      <c r="F926" s="119" t="s">
        <v>10667</v>
      </c>
      <c r="G926" s="120" t="s">
        <v>10668</v>
      </c>
      <c r="H926" s="113" t="s">
        <v>3512</v>
      </c>
    </row>
    <row r="927" spans="1:8" ht="21" customHeight="1">
      <c r="A927" s="117" t="s">
        <v>1991</v>
      </c>
      <c r="B927" s="117" t="s">
        <v>4528</v>
      </c>
      <c r="C927" s="118" t="s">
        <v>9998</v>
      </c>
      <c r="D927" s="120" t="s">
        <v>10062</v>
      </c>
      <c r="E927" s="119" t="s">
        <v>7424</v>
      </c>
      <c r="F927" s="119" t="s">
        <v>7192</v>
      </c>
      <c r="G927" s="120" t="s">
        <v>10063</v>
      </c>
      <c r="H927" s="113" t="s">
        <v>3512</v>
      </c>
    </row>
    <row r="928" spans="1:8" ht="21" customHeight="1">
      <c r="A928" s="117" t="s">
        <v>1887</v>
      </c>
      <c r="B928" s="117" t="s">
        <v>4424</v>
      </c>
      <c r="C928" s="120" t="s">
        <v>9998</v>
      </c>
      <c r="D928" s="120" t="s">
        <v>9999</v>
      </c>
      <c r="E928" s="119" t="s">
        <v>7417</v>
      </c>
      <c r="F928" s="119" t="s">
        <v>8794</v>
      </c>
      <c r="G928" s="120" t="s">
        <v>10000</v>
      </c>
      <c r="H928" s="113" t="s">
        <v>3512</v>
      </c>
    </row>
    <row r="929" spans="1:8" ht="21" customHeight="1">
      <c r="A929" s="117" t="s">
        <v>1365</v>
      </c>
      <c r="B929" s="117" t="s">
        <v>3901</v>
      </c>
      <c r="C929" s="120" t="s">
        <v>9641</v>
      </c>
      <c r="D929" s="120" t="s">
        <v>9644</v>
      </c>
      <c r="E929" s="119" t="s">
        <v>7415</v>
      </c>
      <c r="F929" s="119" t="s">
        <v>9410</v>
      </c>
      <c r="G929" s="120" t="s">
        <v>1194</v>
      </c>
      <c r="H929" s="113" t="s">
        <v>3512</v>
      </c>
    </row>
    <row r="930" spans="1:8" ht="21" customHeight="1">
      <c r="A930" s="117" t="s">
        <v>1363</v>
      </c>
      <c r="B930" s="117" t="s">
        <v>3899</v>
      </c>
      <c r="C930" s="120" t="s">
        <v>9641</v>
      </c>
      <c r="D930" s="120" t="s">
        <v>9642</v>
      </c>
      <c r="E930" s="119" t="s">
        <v>7450</v>
      </c>
      <c r="F930" s="119" t="s">
        <v>6488</v>
      </c>
      <c r="G930" s="120" t="s">
        <v>7118</v>
      </c>
      <c r="H930" s="113" t="s">
        <v>3512</v>
      </c>
    </row>
    <row r="931" spans="1:8" ht="21" customHeight="1">
      <c r="A931" s="117" t="s">
        <v>1948</v>
      </c>
      <c r="B931" s="117" t="s">
        <v>4485</v>
      </c>
      <c r="C931" s="120" t="s">
        <v>7082</v>
      </c>
      <c r="D931" s="120" t="s">
        <v>6044</v>
      </c>
      <c r="E931" s="119" t="s">
        <v>7452</v>
      </c>
      <c r="F931" s="119"/>
      <c r="G931" s="120" t="s">
        <v>9636</v>
      </c>
      <c r="H931" s="113" t="s">
        <v>3512</v>
      </c>
    </row>
    <row r="932" spans="1:8" ht="21" customHeight="1">
      <c r="A932" s="117" t="s">
        <v>2001</v>
      </c>
      <c r="B932" s="117" t="s">
        <v>4538</v>
      </c>
      <c r="C932" s="120" t="s">
        <v>7082</v>
      </c>
      <c r="D932" s="120" t="s">
        <v>6059</v>
      </c>
      <c r="E932" s="119" t="s">
        <v>7431</v>
      </c>
      <c r="F932" s="119"/>
      <c r="G932" s="120" t="s">
        <v>9636</v>
      </c>
      <c r="H932" s="113" t="s">
        <v>3512</v>
      </c>
    </row>
    <row r="933" spans="1:8" ht="21" customHeight="1">
      <c r="A933" s="117" t="s">
        <v>2002</v>
      </c>
      <c r="B933" s="117" t="s">
        <v>4539</v>
      </c>
      <c r="C933" s="120" t="s">
        <v>7082</v>
      </c>
      <c r="D933" s="120" t="s">
        <v>6060</v>
      </c>
      <c r="E933" s="119" t="s">
        <v>7433</v>
      </c>
      <c r="F933" s="119"/>
      <c r="G933" s="120" t="s">
        <v>9636</v>
      </c>
      <c r="H933" s="113" t="s">
        <v>3512</v>
      </c>
    </row>
    <row r="934" spans="1:8" ht="21" customHeight="1">
      <c r="A934" s="117" t="s">
        <v>1356</v>
      </c>
      <c r="B934" s="117" t="s">
        <v>3892</v>
      </c>
      <c r="C934" s="120" t="s">
        <v>7077</v>
      </c>
      <c r="D934" s="120" t="s">
        <v>5853</v>
      </c>
      <c r="E934" s="119" t="s">
        <v>7434</v>
      </c>
      <c r="F934" s="119" t="s">
        <v>5725</v>
      </c>
      <c r="G934" s="120" t="s">
        <v>9636</v>
      </c>
      <c r="H934" s="113" t="s">
        <v>3512</v>
      </c>
    </row>
    <row r="935" spans="1:8" ht="21" customHeight="1">
      <c r="A935" s="117" t="s">
        <v>1357</v>
      </c>
      <c r="B935" s="117" t="s">
        <v>3893</v>
      </c>
      <c r="C935" s="120" t="s">
        <v>7077</v>
      </c>
      <c r="D935" s="120" t="s">
        <v>5854</v>
      </c>
      <c r="E935" s="119" t="s">
        <v>7409</v>
      </c>
      <c r="F935" s="119" t="s">
        <v>5726</v>
      </c>
      <c r="G935" s="120" t="s">
        <v>9636</v>
      </c>
      <c r="H935" s="113" t="s">
        <v>3512</v>
      </c>
    </row>
    <row r="936" spans="1:8" ht="21" customHeight="1">
      <c r="A936" s="117" t="s">
        <v>1358</v>
      </c>
      <c r="B936" s="117" t="s">
        <v>3894</v>
      </c>
      <c r="C936" s="120" t="s">
        <v>7077</v>
      </c>
      <c r="D936" s="120" t="s">
        <v>5855</v>
      </c>
      <c r="E936" s="119" t="s">
        <v>7410</v>
      </c>
      <c r="F936" s="119" t="s">
        <v>5727</v>
      </c>
      <c r="G936" s="120" t="s">
        <v>9636</v>
      </c>
      <c r="H936" s="113" t="s">
        <v>3512</v>
      </c>
    </row>
    <row r="937" spans="1:8" ht="21" customHeight="1">
      <c r="A937" s="117" t="s">
        <v>1359</v>
      </c>
      <c r="B937" s="117" t="s">
        <v>3895</v>
      </c>
      <c r="C937" s="120" t="s">
        <v>7077</v>
      </c>
      <c r="D937" s="120" t="s">
        <v>5856</v>
      </c>
      <c r="E937" s="119" t="s">
        <v>7411</v>
      </c>
      <c r="F937" s="119" t="s">
        <v>5728</v>
      </c>
      <c r="G937" s="120" t="s">
        <v>9636</v>
      </c>
      <c r="H937" s="113" t="s">
        <v>3512</v>
      </c>
    </row>
    <row r="938" spans="1:8" ht="21" customHeight="1">
      <c r="A938" s="117" t="s">
        <v>1902</v>
      </c>
      <c r="B938" s="117" t="s">
        <v>4439</v>
      </c>
      <c r="C938" s="120" t="s">
        <v>5818</v>
      </c>
      <c r="D938" s="120" t="s">
        <v>6023</v>
      </c>
      <c r="E938" s="119" t="s">
        <v>3534</v>
      </c>
      <c r="F938" s="119"/>
      <c r="G938" s="120" t="s">
        <v>10007</v>
      </c>
      <c r="H938" s="113" t="s">
        <v>3512</v>
      </c>
    </row>
    <row r="939" spans="1:8" ht="21" customHeight="1">
      <c r="A939" s="117"/>
      <c r="B939" s="117" t="s">
        <v>3236</v>
      </c>
      <c r="C939" s="120" t="s">
        <v>5773</v>
      </c>
      <c r="D939" s="120" t="s">
        <v>6109</v>
      </c>
      <c r="E939" s="119" t="s">
        <v>3460</v>
      </c>
      <c r="F939" s="119"/>
      <c r="G939" s="120"/>
      <c r="H939" s="113" t="s">
        <v>3512</v>
      </c>
    </row>
    <row r="940" spans="1:8" ht="21" customHeight="1">
      <c r="A940" s="117"/>
      <c r="B940" s="117" t="s">
        <v>3239</v>
      </c>
      <c r="C940" s="120" t="s">
        <v>5773</v>
      </c>
      <c r="D940" s="120" t="s">
        <v>6112</v>
      </c>
      <c r="E940" s="119" t="s">
        <v>3450</v>
      </c>
      <c r="F940" s="119"/>
      <c r="G940" s="120"/>
      <c r="H940" s="113" t="s">
        <v>3512</v>
      </c>
    </row>
    <row r="941" spans="1:8" ht="21" customHeight="1">
      <c r="A941" s="117"/>
      <c r="B941" s="117" t="s">
        <v>3253</v>
      </c>
      <c r="C941" s="120" t="s">
        <v>5773</v>
      </c>
      <c r="D941" s="120" t="s">
        <v>6124</v>
      </c>
      <c r="E941" s="119" t="s">
        <v>3451</v>
      </c>
      <c r="F941" s="119"/>
      <c r="G941" s="120"/>
      <c r="H941" s="113" t="s">
        <v>3512</v>
      </c>
    </row>
    <row r="942" spans="1:8" ht="21" customHeight="1">
      <c r="A942" s="117"/>
      <c r="B942" s="117" t="s">
        <v>3243</v>
      </c>
      <c r="C942" s="120" t="s">
        <v>5773</v>
      </c>
      <c r="D942" s="120" t="s">
        <v>6116</v>
      </c>
      <c r="E942" s="119" t="s">
        <v>3452</v>
      </c>
      <c r="F942" s="119"/>
      <c r="G942" s="120"/>
      <c r="H942" s="113" t="s">
        <v>3512</v>
      </c>
    </row>
    <row r="943" spans="1:8" ht="21" customHeight="1">
      <c r="A943" s="117"/>
      <c r="B943" s="117" t="s">
        <v>3244</v>
      </c>
      <c r="C943" s="120" t="s">
        <v>5773</v>
      </c>
      <c r="D943" s="120" t="s">
        <v>6117</v>
      </c>
      <c r="E943" s="119" t="s">
        <v>3447</v>
      </c>
      <c r="F943" s="119"/>
      <c r="G943" s="120"/>
      <c r="H943" s="113" t="s">
        <v>3512</v>
      </c>
    </row>
    <row r="944" spans="1:8" ht="21" customHeight="1">
      <c r="A944" s="117"/>
      <c r="B944" s="117" t="s">
        <v>3245</v>
      </c>
      <c r="C944" s="120" t="s">
        <v>5773</v>
      </c>
      <c r="D944" s="120" t="s">
        <v>6118</v>
      </c>
      <c r="E944" s="119" t="s">
        <v>3449</v>
      </c>
      <c r="F944" s="119"/>
      <c r="G944" s="120"/>
      <c r="H944" s="113" t="s">
        <v>3512</v>
      </c>
    </row>
    <row r="945" spans="1:8" ht="21" customHeight="1">
      <c r="A945" s="117"/>
      <c r="B945" s="117" t="s">
        <v>3240</v>
      </c>
      <c r="C945" s="120" t="s">
        <v>5773</v>
      </c>
      <c r="D945" s="120" t="s">
        <v>6113</v>
      </c>
      <c r="E945" s="119" t="s">
        <v>3455</v>
      </c>
      <c r="F945" s="119"/>
      <c r="G945" s="120"/>
      <c r="H945" s="113" t="s">
        <v>3512</v>
      </c>
    </row>
    <row r="946" spans="1:8" ht="21" customHeight="1">
      <c r="A946" s="117"/>
      <c r="B946" s="117" t="s">
        <v>3242</v>
      </c>
      <c r="C946" s="120" t="s">
        <v>5773</v>
      </c>
      <c r="D946" s="120" t="s">
        <v>6115</v>
      </c>
      <c r="E946" s="119" t="s">
        <v>3448</v>
      </c>
      <c r="F946" s="119"/>
      <c r="G946" s="120"/>
      <c r="H946" s="113" t="s">
        <v>3512</v>
      </c>
    </row>
    <row r="947" spans="1:8" ht="21" customHeight="1">
      <c r="A947" s="117"/>
      <c r="B947" s="117" t="s">
        <v>3248</v>
      </c>
      <c r="C947" s="118" t="s">
        <v>5773</v>
      </c>
      <c r="D947" s="120" t="s">
        <v>6121</v>
      </c>
      <c r="E947" s="119" t="s">
        <v>3454</v>
      </c>
      <c r="F947" s="119"/>
      <c r="G947" s="118"/>
      <c r="H947" s="113" t="s">
        <v>3512</v>
      </c>
    </row>
    <row r="948" spans="1:8" ht="21" customHeight="1">
      <c r="A948" s="117"/>
      <c r="B948" s="117" t="s">
        <v>3241</v>
      </c>
      <c r="C948" s="118" t="s">
        <v>5773</v>
      </c>
      <c r="D948" s="120" t="s">
        <v>6114</v>
      </c>
      <c r="E948" s="119" t="s">
        <v>3444</v>
      </c>
      <c r="F948" s="119"/>
      <c r="G948" s="118"/>
      <c r="H948" s="113" t="s">
        <v>3512</v>
      </c>
    </row>
    <row r="949" spans="1:8" ht="21" customHeight="1">
      <c r="A949" s="117"/>
      <c r="B949" s="117" t="s">
        <v>3247</v>
      </c>
      <c r="C949" s="118" t="s">
        <v>5773</v>
      </c>
      <c r="D949" s="120" t="s">
        <v>6120</v>
      </c>
      <c r="E949" s="119" t="s">
        <v>3445</v>
      </c>
      <c r="F949" s="119"/>
      <c r="G949" s="118"/>
      <c r="H949" s="113" t="s">
        <v>3512</v>
      </c>
    </row>
    <row r="950" spans="1:8" ht="21" customHeight="1">
      <c r="A950" s="117"/>
      <c r="B950" s="117" t="s">
        <v>3237</v>
      </c>
      <c r="C950" s="118" t="s">
        <v>5773</v>
      </c>
      <c r="D950" s="120" t="s">
        <v>6110</v>
      </c>
      <c r="E950" s="119" t="s">
        <v>3453</v>
      </c>
      <c r="F950" s="119"/>
      <c r="G950" s="118"/>
      <c r="H950" s="113" t="s">
        <v>3512</v>
      </c>
    </row>
    <row r="951" spans="1:8" ht="21" customHeight="1">
      <c r="A951" s="117"/>
      <c r="B951" s="117" t="s">
        <v>3238</v>
      </c>
      <c r="C951" s="118" t="s">
        <v>5773</v>
      </c>
      <c r="D951" s="120" t="s">
        <v>6111</v>
      </c>
      <c r="E951" s="119" t="s">
        <v>3464</v>
      </c>
      <c r="F951" s="119"/>
      <c r="G951" s="118"/>
      <c r="H951" s="113" t="s">
        <v>3512</v>
      </c>
    </row>
    <row r="952" spans="1:8" ht="21" customHeight="1">
      <c r="A952" s="117"/>
      <c r="B952" s="117" t="s">
        <v>3246</v>
      </c>
      <c r="C952" s="118" t="s">
        <v>5773</v>
      </c>
      <c r="D952" s="120" t="s">
        <v>6119</v>
      </c>
      <c r="E952" s="119" t="s">
        <v>3465</v>
      </c>
      <c r="F952" s="119"/>
      <c r="G952" s="118"/>
      <c r="H952" s="113" t="s">
        <v>3512</v>
      </c>
    </row>
    <row r="953" spans="1:8" ht="21" customHeight="1">
      <c r="A953" s="117"/>
      <c r="B953" s="117" t="s">
        <v>3257</v>
      </c>
      <c r="C953" s="118" t="s">
        <v>5773</v>
      </c>
      <c r="D953" s="120" t="s">
        <v>6127</v>
      </c>
      <c r="E953" s="119" t="s">
        <v>3466</v>
      </c>
      <c r="F953" s="119"/>
      <c r="G953" s="118"/>
      <c r="H953" s="113" t="s">
        <v>3512</v>
      </c>
    </row>
    <row r="954" spans="1:8" ht="21" customHeight="1">
      <c r="A954" s="117"/>
      <c r="B954" s="117" t="s">
        <v>3257</v>
      </c>
      <c r="C954" s="118" t="s">
        <v>5773</v>
      </c>
      <c r="D954" s="120" t="s">
        <v>6128</v>
      </c>
      <c r="E954" s="119" t="s">
        <v>3472</v>
      </c>
      <c r="F954" s="119"/>
      <c r="G954" s="118"/>
      <c r="H954" s="113" t="s">
        <v>3512</v>
      </c>
    </row>
    <row r="955" spans="1:8" ht="21" customHeight="1">
      <c r="A955" s="117"/>
      <c r="B955" s="117" t="s">
        <v>3257</v>
      </c>
      <c r="C955" s="118" t="s">
        <v>5773</v>
      </c>
      <c r="D955" s="120" t="s">
        <v>6129</v>
      </c>
      <c r="E955" s="119" t="s">
        <v>3473</v>
      </c>
      <c r="F955" s="119"/>
      <c r="G955" s="118"/>
      <c r="H955" s="113" t="s">
        <v>3512</v>
      </c>
    </row>
    <row r="956" spans="1:8" ht="21" customHeight="1">
      <c r="A956" s="117"/>
      <c r="B956" s="117" t="s">
        <v>3263</v>
      </c>
      <c r="C956" s="118" t="s">
        <v>5773</v>
      </c>
      <c r="D956" s="120" t="s">
        <v>6135</v>
      </c>
      <c r="E956" s="119" t="s">
        <v>3467</v>
      </c>
      <c r="F956" s="119"/>
      <c r="G956" s="118"/>
      <c r="H956" s="113" t="s">
        <v>3512</v>
      </c>
    </row>
    <row r="957" spans="1:8" ht="21" customHeight="1">
      <c r="A957" s="117"/>
      <c r="B957" s="117" t="s">
        <v>3264</v>
      </c>
      <c r="C957" s="118" t="s">
        <v>5773</v>
      </c>
      <c r="D957" s="120" t="s">
        <v>6136</v>
      </c>
      <c r="E957" s="119" t="s">
        <v>3463</v>
      </c>
      <c r="F957" s="119"/>
      <c r="G957" s="118"/>
      <c r="H957" s="113" t="s">
        <v>3512</v>
      </c>
    </row>
    <row r="958" spans="1:8" ht="21" customHeight="1">
      <c r="A958" s="117"/>
      <c r="B958" s="117" t="s">
        <v>3258</v>
      </c>
      <c r="C958" s="118" t="s">
        <v>5773</v>
      </c>
      <c r="D958" s="120" t="s">
        <v>6130</v>
      </c>
      <c r="E958" s="119" t="s">
        <v>3499</v>
      </c>
      <c r="F958" s="119"/>
      <c r="G958" s="118"/>
      <c r="H958" s="113"/>
    </row>
    <row r="959" spans="1:8" ht="21" customHeight="1">
      <c r="A959" s="117"/>
      <c r="B959" s="117" t="s">
        <v>3256</v>
      </c>
      <c r="C959" s="118" t="s">
        <v>5773</v>
      </c>
      <c r="D959" s="120" t="s">
        <v>6126</v>
      </c>
      <c r="E959" s="119" t="s">
        <v>3500</v>
      </c>
      <c r="F959" s="119"/>
      <c r="G959" s="118"/>
      <c r="H959" s="113"/>
    </row>
    <row r="960" spans="1:8" ht="21" customHeight="1">
      <c r="A960" s="117"/>
      <c r="B960" s="117" t="s">
        <v>3290</v>
      </c>
      <c r="C960" s="118" t="s">
        <v>5773</v>
      </c>
      <c r="D960" s="120" t="s">
        <v>6162</v>
      </c>
      <c r="E960" s="119" t="s">
        <v>3501</v>
      </c>
      <c r="F960" s="119"/>
      <c r="G960" s="118"/>
      <c r="H960" s="113"/>
    </row>
    <row r="961" spans="1:8" ht="21" customHeight="1">
      <c r="A961" s="117"/>
      <c r="B961" s="117" t="s">
        <v>3291</v>
      </c>
      <c r="C961" s="118" t="s">
        <v>5773</v>
      </c>
      <c r="D961" s="120" t="s">
        <v>6163</v>
      </c>
      <c r="E961" s="119" t="s">
        <v>3504</v>
      </c>
      <c r="F961" s="119"/>
      <c r="G961" s="118"/>
      <c r="H961" s="113"/>
    </row>
    <row r="962" spans="1:8" ht="21" customHeight="1">
      <c r="A962" s="117"/>
      <c r="B962" s="117" t="s">
        <v>3292</v>
      </c>
      <c r="C962" s="118" t="s">
        <v>5773</v>
      </c>
      <c r="D962" s="120" t="s">
        <v>6164</v>
      </c>
      <c r="E962" s="119" t="s">
        <v>3503</v>
      </c>
      <c r="F962" s="119"/>
      <c r="G962" s="118"/>
      <c r="H962" s="113"/>
    </row>
    <row r="963" spans="1:8" ht="21" customHeight="1">
      <c r="A963" s="117"/>
      <c r="B963" s="117" t="s">
        <v>3295</v>
      </c>
      <c r="C963" s="118" t="s">
        <v>5773</v>
      </c>
      <c r="D963" s="120" t="s">
        <v>6167</v>
      </c>
      <c r="E963" s="119" t="s">
        <v>3502</v>
      </c>
      <c r="F963" s="119"/>
      <c r="G963" s="118"/>
      <c r="H963" s="113"/>
    </row>
    <row r="964" spans="1:8" ht="21" customHeight="1">
      <c r="A964" s="117"/>
      <c r="B964" s="117" t="s">
        <v>3294</v>
      </c>
      <c r="C964" s="118" t="s">
        <v>5773</v>
      </c>
      <c r="D964" s="120" t="s">
        <v>6166</v>
      </c>
      <c r="E964" s="119" t="s">
        <v>3505</v>
      </c>
      <c r="F964" s="119"/>
      <c r="G964" s="118"/>
      <c r="H964" s="113" t="s">
        <v>3512</v>
      </c>
    </row>
    <row r="965" spans="1:8" ht="21" customHeight="1">
      <c r="A965" s="117"/>
      <c r="B965" s="117" t="s">
        <v>3293</v>
      </c>
      <c r="C965" s="118" t="s">
        <v>5773</v>
      </c>
      <c r="D965" s="120" t="s">
        <v>6165</v>
      </c>
      <c r="E965" s="119" t="s">
        <v>3506</v>
      </c>
      <c r="F965" s="119"/>
      <c r="G965" s="118"/>
      <c r="H965" s="113" t="s">
        <v>3512</v>
      </c>
    </row>
    <row r="966" spans="1:8" ht="21" customHeight="1">
      <c r="A966" s="117"/>
      <c r="B966" s="117" t="s">
        <v>3296</v>
      </c>
      <c r="C966" s="118" t="s">
        <v>5773</v>
      </c>
      <c r="D966" s="120" t="s">
        <v>6168</v>
      </c>
      <c r="E966" s="119" t="s">
        <v>3507</v>
      </c>
      <c r="F966" s="119"/>
      <c r="G966" s="118"/>
      <c r="H966" s="113" t="s">
        <v>3512</v>
      </c>
    </row>
    <row r="967" spans="1:8" ht="21" customHeight="1">
      <c r="A967" s="117"/>
      <c r="B967" s="117" t="s">
        <v>3297</v>
      </c>
      <c r="C967" s="118" t="s">
        <v>5773</v>
      </c>
      <c r="D967" s="120" t="s">
        <v>6169</v>
      </c>
      <c r="E967" s="119" t="s">
        <v>3508</v>
      </c>
      <c r="F967" s="119"/>
      <c r="G967" s="118"/>
    </row>
    <row r="968" spans="1:8" ht="21" customHeight="1">
      <c r="A968" s="117"/>
      <c r="B968" s="117" t="s">
        <v>3298</v>
      </c>
      <c r="C968" s="118" t="s">
        <v>5773</v>
      </c>
      <c r="D968" s="120" t="s">
        <v>6170</v>
      </c>
      <c r="E968" s="119" t="s">
        <v>3474</v>
      </c>
      <c r="F968" s="119"/>
      <c r="G968" s="118"/>
    </row>
    <row r="969" spans="1:8" ht="21" customHeight="1">
      <c r="A969" s="117"/>
      <c r="B969" s="117" t="s">
        <v>3299</v>
      </c>
      <c r="C969" s="118" t="s">
        <v>5773</v>
      </c>
      <c r="D969" s="120" t="s">
        <v>6171</v>
      </c>
      <c r="E969" s="119" t="s">
        <v>3475</v>
      </c>
      <c r="F969" s="119"/>
      <c r="G969" s="118"/>
    </row>
    <row r="970" spans="1:8" ht="21" customHeight="1">
      <c r="A970" s="117"/>
      <c r="B970" s="117" t="s">
        <v>3265</v>
      </c>
      <c r="C970" s="118" t="s">
        <v>5773</v>
      </c>
      <c r="D970" s="120" t="s">
        <v>6137</v>
      </c>
      <c r="E970" s="119" t="s">
        <v>3476</v>
      </c>
      <c r="F970" s="119"/>
      <c r="G970" s="118"/>
    </row>
    <row r="971" spans="1:8" ht="21" customHeight="1">
      <c r="A971" s="117"/>
      <c r="B971" s="117" t="s">
        <v>3266</v>
      </c>
      <c r="C971" s="118" t="s">
        <v>5773</v>
      </c>
      <c r="D971" s="120" t="s">
        <v>6138</v>
      </c>
      <c r="E971" s="119" t="s">
        <v>3477</v>
      </c>
      <c r="F971" s="119"/>
      <c r="G971" s="118"/>
    </row>
    <row r="972" spans="1:8" ht="21" customHeight="1">
      <c r="A972" s="117"/>
      <c r="B972" s="117" t="s">
        <v>3267</v>
      </c>
      <c r="C972" s="118" t="s">
        <v>5773</v>
      </c>
      <c r="D972" s="124" t="s">
        <v>6139</v>
      </c>
      <c r="E972" s="119" t="s">
        <v>3478</v>
      </c>
      <c r="F972" s="119"/>
      <c r="G972" s="118"/>
    </row>
    <row r="973" spans="1:8" ht="21" customHeight="1">
      <c r="A973" s="117"/>
      <c r="B973" s="117" t="s">
        <v>3268</v>
      </c>
      <c r="C973" s="118" t="s">
        <v>5773</v>
      </c>
      <c r="D973" s="124" t="s">
        <v>6140</v>
      </c>
      <c r="E973" s="119" t="s">
        <v>3479</v>
      </c>
      <c r="F973" s="119"/>
      <c r="G973" s="118"/>
    </row>
    <row r="974" spans="1:8" ht="21" customHeight="1">
      <c r="A974" s="117"/>
      <c r="B974" s="117" t="s">
        <v>3269</v>
      </c>
      <c r="C974" s="118" t="s">
        <v>5773</v>
      </c>
      <c r="D974" s="124" t="s">
        <v>6141</v>
      </c>
      <c r="E974" s="119" t="s">
        <v>3480</v>
      </c>
      <c r="F974" s="119"/>
      <c r="G974" s="118"/>
    </row>
    <row r="975" spans="1:8" ht="21" customHeight="1">
      <c r="A975" s="117"/>
      <c r="B975" s="117" t="s">
        <v>3270</v>
      </c>
      <c r="C975" s="118" t="s">
        <v>5773</v>
      </c>
      <c r="D975" s="124" t="s">
        <v>6142</v>
      </c>
      <c r="E975" s="119" t="s">
        <v>3481</v>
      </c>
      <c r="F975" s="119"/>
      <c r="G975" s="118"/>
    </row>
    <row r="976" spans="1:8" ht="21" customHeight="1">
      <c r="A976" s="117"/>
      <c r="B976" s="117" t="s">
        <v>3271</v>
      </c>
      <c r="C976" s="118" t="s">
        <v>5773</v>
      </c>
      <c r="D976" s="124" t="s">
        <v>6143</v>
      </c>
      <c r="E976" s="119" t="s">
        <v>3482</v>
      </c>
      <c r="F976" s="119"/>
      <c r="G976" s="118"/>
    </row>
    <row r="977" spans="1:7" ht="21" customHeight="1">
      <c r="A977" s="117"/>
      <c r="B977" s="117" t="s">
        <v>3272</v>
      </c>
      <c r="C977" s="118" t="s">
        <v>5773</v>
      </c>
      <c r="D977" s="124" t="s">
        <v>6144</v>
      </c>
      <c r="E977" s="119" t="s">
        <v>3456</v>
      </c>
      <c r="F977" s="119"/>
      <c r="G977" s="118"/>
    </row>
    <row r="978" spans="1:7" ht="21" customHeight="1">
      <c r="A978" s="117"/>
      <c r="B978" s="117" t="s">
        <v>3273</v>
      </c>
      <c r="C978" s="118" t="s">
        <v>5773</v>
      </c>
      <c r="D978" s="124" t="s">
        <v>6145</v>
      </c>
      <c r="E978" s="119" t="s">
        <v>3496</v>
      </c>
      <c r="F978" s="119"/>
      <c r="G978" s="118"/>
    </row>
    <row r="979" spans="1:7" ht="21" customHeight="1">
      <c r="A979" s="117"/>
      <c r="B979" s="117" t="s">
        <v>3282</v>
      </c>
      <c r="C979" s="118" t="s">
        <v>5773</v>
      </c>
      <c r="D979" s="120" t="s">
        <v>6154</v>
      </c>
      <c r="E979" s="119" t="s">
        <v>3488</v>
      </c>
      <c r="F979" s="119"/>
      <c r="G979" s="118"/>
    </row>
    <row r="980" spans="1:7" ht="21" customHeight="1">
      <c r="A980" s="117"/>
      <c r="B980" s="117" t="s">
        <v>1321</v>
      </c>
      <c r="C980" s="118">
        <v>20261001</v>
      </c>
      <c r="D980" s="120" t="s">
        <v>11053</v>
      </c>
      <c r="E980" s="119" t="s">
        <v>3510</v>
      </c>
      <c r="F980" s="119"/>
      <c r="G980" s="118"/>
    </row>
  </sheetData>
  <autoFilter ref="A3:G966" xr:uid="{00000000-0009-0000-0000-000004000000}"/>
  <sortState xmlns:xlrd2="http://schemas.microsoft.com/office/spreadsheetml/2017/richdata2" ref="A4:H966">
    <sortCondition ref="H4:H966"/>
    <sortCondition ref="F4:F966"/>
  </sortState>
  <mergeCells count="1">
    <mergeCell ref="A1:G1"/>
  </mergeCells>
  <phoneticPr fontId="4"/>
  <conditionalFormatting sqref="A4:A980">
    <cfRule type="cellIs" dxfId="3" priority="1" operator="equal">
      <formula>""</formula>
    </cfRule>
    <cfRule type="containsText" priority="2" stopIfTrue="1" operator="containsText" text="090-">
      <formula>NOT(ISERROR(SEARCH("090-",A4)))</formula>
    </cfRule>
    <cfRule type="containsText" dxfId="2" priority="3" operator="containsText" text="080-3">
      <formula>NOT(ISERROR(SEARCH("080-3",A4)))</formula>
    </cfRule>
    <cfRule type="containsText" priority="4" stopIfTrue="1" operator="containsText" text="080-">
      <formula>NOT(ISERROR(SEARCH("080-",A4)))</formula>
    </cfRule>
    <cfRule type="notContainsText" dxfId="1" priority="5" operator="notContains" text="6586-">
      <formula>ISERROR(SEARCH("6586-",A4))</formula>
    </cfRule>
  </conditionalFormatting>
  <conditionalFormatting sqref="A4:G980">
    <cfRule type="expression" dxfId="0" priority="6">
      <formula>MOD(ROW(),2)=1</formula>
    </cfRule>
  </conditionalFormatting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headerFooter>
    <oddFooter>&amp;C&amp;P/&amp;N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 filterMode="1">
    <tabColor rgb="FFFF0000"/>
  </sheetPr>
  <dimension ref="A1:AH1051"/>
  <sheetViews>
    <sheetView workbookViewId="0"/>
  </sheetViews>
  <sheetFormatPr defaultColWidth="8.875" defaultRowHeight="13.5"/>
  <cols>
    <col min="1" max="1" width="29.5" style="79" bestFit="1" customWidth="1"/>
    <col min="2" max="2" width="24.375" style="79" bestFit="1" customWidth="1"/>
    <col min="3" max="3" width="23.75" style="79" bestFit="1" customWidth="1"/>
    <col min="4" max="5" width="17.75" style="79" bestFit="1" customWidth="1"/>
    <col min="6" max="6" width="17.25" style="79" bestFit="1" customWidth="1"/>
    <col min="7" max="7" width="15.125" style="79" bestFit="1" customWidth="1"/>
    <col min="8" max="8" width="17.25" style="79" bestFit="1" customWidth="1"/>
    <col min="9" max="14" width="2.75" style="79" customWidth="1"/>
    <col min="15" max="15" width="26.5" style="79" bestFit="1" customWidth="1"/>
    <col min="16" max="16" width="21.125" style="79" bestFit="1" customWidth="1"/>
    <col min="17" max="18" width="2.625" style="79" customWidth="1"/>
    <col min="19" max="24" width="2.75" style="79" customWidth="1"/>
    <col min="25" max="25" width="9.75" style="79" bestFit="1" customWidth="1"/>
    <col min="26" max="32" width="2.75" style="79" customWidth="1"/>
    <col min="33" max="33" width="59.125" style="79" customWidth="1"/>
    <col min="34" max="34" width="11.125" style="79" bestFit="1" customWidth="1"/>
    <col min="35" max="16384" width="8.875" style="79"/>
  </cols>
  <sheetData>
    <row r="1" spans="1:34" s="70" customFormat="1">
      <c r="A1" s="69" t="s">
        <v>6520</v>
      </c>
      <c r="B1" s="69" t="s">
        <v>6521</v>
      </c>
      <c r="C1" s="69" t="s">
        <v>6522</v>
      </c>
      <c r="D1" s="69" t="s">
        <v>6523</v>
      </c>
      <c r="E1" s="69" t="s">
        <v>6524</v>
      </c>
      <c r="F1" s="69" t="s">
        <v>6892</v>
      </c>
      <c r="G1" s="69" t="s">
        <v>6525</v>
      </c>
      <c r="H1" s="69" t="s">
        <v>6527</v>
      </c>
      <c r="I1" s="69"/>
      <c r="J1" s="69"/>
      <c r="K1" s="69"/>
      <c r="L1" s="69"/>
      <c r="M1" s="69"/>
      <c r="N1" s="69"/>
      <c r="O1" s="69" t="s">
        <v>6526</v>
      </c>
      <c r="P1" s="69" t="s">
        <v>9026</v>
      </c>
      <c r="Q1" s="69"/>
      <c r="R1" s="69"/>
      <c r="S1" s="69"/>
      <c r="T1" s="69"/>
      <c r="U1" s="69"/>
      <c r="V1" s="69"/>
      <c r="W1" s="69"/>
      <c r="X1" s="69"/>
      <c r="Y1" s="69" t="s">
        <v>9027</v>
      </c>
      <c r="Z1" s="69"/>
      <c r="AA1" s="69"/>
      <c r="AB1" s="69"/>
      <c r="AC1" s="69"/>
      <c r="AD1" s="69"/>
      <c r="AE1" s="69"/>
      <c r="AF1" s="69"/>
      <c r="AG1" s="69" t="s">
        <v>6895</v>
      </c>
      <c r="AH1" s="69"/>
    </row>
    <row r="2" spans="1:34" s="70" customFormat="1">
      <c r="A2" s="70" t="s">
        <v>328</v>
      </c>
      <c r="B2" s="70" t="s">
        <v>3532</v>
      </c>
      <c r="C2" s="70" t="s">
        <v>3302</v>
      </c>
      <c r="D2" s="70" t="s">
        <v>3584</v>
      </c>
      <c r="E2" s="71" t="s">
        <v>1335</v>
      </c>
      <c r="F2" s="72" t="s">
        <v>5708</v>
      </c>
      <c r="G2" s="71" t="s">
        <v>3871</v>
      </c>
      <c r="H2" s="72" t="s">
        <v>5708</v>
      </c>
      <c r="I2" s="71"/>
      <c r="J2" s="72"/>
      <c r="K2" s="71"/>
      <c r="L2" s="72"/>
      <c r="M2" s="71"/>
      <c r="N2" s="72"/>
      <c r="O2" s="71" t="s">
        <v>5761</v>
      </c>
      <c r="P2" s="72" t="s">
        <v>5708</v>
      </c>
      <c r="Q2" s="71"/>
      <c r="R2" s="72"/>
      <c r="S2" s="71"/>
      <c r="T2" s="72"/>
      <c r="U2" s="71"/>
      <c r="V2" s="72"/>
      <c r="W2" s="71"/>
      <c r="X2" s="72"/>
      <c r="AG2" s="70" t="s">
        <v>3566</v>
      </c>
    </row>
    <row r="3" spans="1:34" s="70" customFormat="1">
      <c r="A3" s="70" t="s">
        <v>331</v>
      </c>
      <c r="B3" s="70" t="s">
        <v>332</v>
      </c>
      <c r="C3" s="70" t="s">
        <v>3315</v>
      </c>
      <c r="D3" s="70" t="s">
        <v>3636</v>
      </c>
      <c r="E3" s="71" t="s">
        <v>1366</v>
      </c>
      <c r="F3" s="72" t="s">
        <v>5708</v>
      </c>
      <c r="G3" s="71" t="s">
        <v>3902</v>
      </c>
      <c r="H3" s="72" t="s">
        <v>5708</v>
      </c>
      <c r="I3" s="71"/>
      <c r="J3" s="72"/>
      <c r="K3" s="71"/>
      <c r="L3" s="72"/>
      <c r="M3" s="71"/>
      <c r="N3" s="72"/>
      <c r="O3" s="71" t="s">
        <v>5762</v>
      </c>
      <c r="P3" s="72" t="s">
        <v>5708</v>
      </c>
      <c r="Q3" s="71"/>
      <c r="R3" s="72"/>
      <c r="S3" s="71"/>
      <c r="T3" s="72"/>
      <c r="U3" s="71"/>
      <c r="V3" s="72"/>
      <c r="W3" s="71"/>
      <c r="X3" s="72"/>
      <c r="AG3" s="70" t="s">
        <v>959</v>
      </c>
    </row>
    <row r="4" spans="1:34" s="70" customFormat="1">
      <c r="A4" s="70" t="s">
        <v>331</v>
      </c>
      <c r="B4" s="70" t="s">
        <v>953</v>
      </c>
      <c r="C4" s="70" t="s">
        <v>3430</v>
      </c>
      <c r="E4" s="71" t="s">
        <v>3223</v>
      </c>
      <c r="F4" s="72" t="s">
        <v>5755</v>
      </c>
      <c r="G4" s="71"/>
      <c r="H4" s="72"/>
      <c r="I4" s="71"/>
      <c r="J4" s="72"/>
      <c r="K4" s="71"/>
      <c r="L4" s="72"/>
      <c r="M4" s="71"/>
      <c r="N4" s="72"/>
      <c r="O4" s="71"/>
      <c r="P4" s="72"/>
      <c r="Q4" s="71"/>
      <c r="R4" s="72"/>
      <c r="S4" s="71"/>
      <c r="T4" s="72"/>
      <c r="U4" s="71"/>
      <c r="V4" s="72"/>
      <c r="W4" s="71"/>
      <c r="X4" s="72"/>
      <c r="AG4" s="70" t="s">
        <v>959</v>
      </c>
    </row>
    <row r="5" spans="1:34" s="70" customFormat="1">
      <c r="A5" s="70" t="s">
        <v>3337</v>
      </c>
      <c r="C5" s="70" t="s">
        <v>3336</v>
      </c>
      <c r="E5" s="71" t="s">
        <v>1536</v>
      </c>
      <c r="F5" s="72" t="s">
        <v>5708</v>
      </c>
      <c r="G5" s="71" t="s">
        <v>4073</v>
      </c>
      <c r="H5" s="72" t="s">
        <v>5708</v>
      </c>
      <c r="I5" s="71"/>
      <c r="J5" s="72"/>
      <c r="K5" s="71"/>
      <c r="L5" s="72"/>
      <c r="M5" s="71"/>
      <c r="N5" s="72"/>
      <c r="O5" s="71" t="s">
        <v>6217</v>
      </c>
      <c r="P5" s="72" t="s">
        <v>5708</v>
      </c>
      <c r="Q5" s="71"/>
      <c r="R5" s="72"/>
      <c r="S5" s="71"/>
      <c r="T5" s="72"/>
      <c r="U5" s="71"/>
      <c r="V5" s="72"/>
      <c r="W5" s="71"/>
      <c r="X5" s="72"/>
      <c r="AG5" s="70" t="s">
        <v>973</v>
      </c>
    </row>
    <row r="6" spans="1:34" s="70" customFormat="1">
      <c r="B6" s="70" t="s">
        <v>3443</v>
      </c>
      <c r="C6" s="70" t="s">
        <v>3442</v>
      </c>
      <c r="E6" s="71"/>
      <c r="F6" s="72"/>
      <c r="G6" s="71" t="s">
        <v>3236</v>
      </c>
      <c r="H6" s="72" t="s">
        <v>5709</v>
      </c>
      <c r="I6" s="71"/>
      <c r="J6" s="72"/>
      <c r="K6" s="71"/>
      <c r="L6" s="72"/>
      <c r="M6" s="71"/>
      <c r="N6" s="72"/>
      <c r="O6" s="71"/>
      <c r="P6" s="72"/>
      <c r="Q6" s="71"/>
      <c r="R6" s="72"/>
      <c r="S6" s="71"/>
      <c r="T6" s="72"/>
      <c r="U6" s="71"/>
      <c r="V6" s="72"/>
      <c r="W6" s="71"/>
      <c r="X6" s="72"/>
      <c r="AG6" s="70" t="s">
        <v>3512</v>
      </c>
    </row>
    <row r="7" spans="1:34" s="72" customFormat="1">
      <c r="A7" s="72" t="s">
        <v>5711</v>
      </c>
      <c r="B7" s="72" t="s">
        <v>5711</v>
      </c>
      <c r="C7" s="72" t="s">
        <v>5713</v>
      </c>
      <c r="D7" s="72" t="s">
        <v>5713</v>
      </c>
      <c r="E7" s="72" t="s">
        <v>1340</v>
      </c>
      <c r="F7" s="72" t="s">
        <v>5708</v>
      </c>
      <c r="G7" s="72" t="s">
        <v>5713</v>
      </c>
      <c r="H7" s="72" t="s">
        <v>5708</v>
      </c>
      <c r="I7" s="72" t="s">
        <v>5713</v>
      </c>
      <c r="J7" s="72" t="s">
        <v>5708</v>
      </c>
      <c r="K7" s="72" t="s">
        <v>5713</v>
      </c>
      <c r="L7" s="72" t="s">
        <v>5708</v>
      </c>
      <c r="M7" s="72" t="s">
        <v>5713</v>
      </c>
      <c r="N7" s="72" t="s">
        <v>5708</v>
      </c>
      <c r="O7" s="72" t="s">
        <v>5713</v>
      </c>
      <c r="P7" s="72" t="s">
        <v>5708</v>
      </c>
      <c r="Q7" s="72" t="s">
        <v>5713</v>
      </c>
      <c r="R7" s="72" t="s">
        <v>5708</v>
      </c>
      <c r="S7" s="72" t="s">
        <v>5713</v>
      </c>
      <c r="T7" s="72" t="s">
        <v>5708</v>
      </c>
      <c r="U7" s="72" t="s">
        <v>5713</v>
      </c>
      <c r="V7" s="72" t="s">
        <v>5708</v>
      </c>
      <c r="W7" s="72" t="s">
        <v>5713</v>
      </c>
      <c r="X7" s="72" t="s">
        <v>5708</v>
      </c>
      <c r="AC7" s="72" t="s">
        <v>5715</v>
      </c>
      <c r="AE7" s="72" t="s">
        <v>5715</v>
      </c>
      <c r="AG7" s="72" t="s">
        <v>5720</v>
      </c>
      <c r="AH7" s="72" t="s">
        <v>5712</v>
      </c>
    </row>
    <row r="8" spans="1:34" s="72" customFormat="1">
      <c r="A8" s="72">
        <v>32</v>
      </c>
      <c r="B8" s="72">
        <v>32</v>
      </c>
      <c r="C8" s="72">
        <v>32</v>
      </c>
      <c r="D8" s="72">
        <v>32</v>
      </c>
      <c r="E8" s="72">
        <v>41</v>
      </c>
      <c r="F8" s="72" t="s">
        <v>5714</v>
      </c>
      <c r="G8" s="72">
        <v>41</v>
      </c>
      <c r="H8" s="72" t="s">
        <v>5714</v>
      </c>
      <c r="I8" s="72">
        <v>41</v>
      </c>
      <c r="J8" s="72" t="s">
        <v>5714</v>
      </c>
      <c r="K8" s="72">
        <v>41</v>
      </c>
      <c r="L8" s="72" t="s">
        <v>5714</v>
      </c>
      <c r="M8" s="72">
        <v>41</v>
      </c>
      <c r="N8" s="72" t="s">
        <v>5714</v>
      </c>
      <c r="O8" s="72">
        <v>128</v>
      </c>
      <c r="P8" s="72" t="s">
        <v>5714</v>
      </c>
      <c r="Q8" s="72">
        <v>128</v>
      </c>
      <c r="R8" s="72" t="s">
        <v>5714</v>
      </c>
      <c r="S8" s="72">
        <v>128</v>
      </c>
      <c r="T8" s="72" t="s">
        <v>5714</v>
      </c>
      <c r="U8" s="72">
        <v>128</v>
      </c>
      <c r="V8" s="72" t="s">
        <v>5714</v>
      </c>
      <c r="W8" s="72">
        <v>128</v>
      </c>
      <c r="X8" s="72" t="s">
        <v>5714</v>
      </c>
      <c r="Y8" s="72">
        <v>256</v>
      </c>
      <c r="Z8" s="72">
        <v>8</v>
      </c>
      <c r="AA8" s="72">
        <v>32</v>
      </c>
      <c r="AB8" s="72">
        <v>32</v>
      </c>
      <c r="AC8" s="72" t="s">
        <v>5714</v>
      </c>
      <c r="AD8" s="72">
        <v>314</v>
      </c>
      <c r="AE8" s="72" t="s">
        <v>5714</v>
      </c>
      <c r="AF8" s="72">
        <v>1024</v>
      </c>
      <c r="AG8" s="72" t="s">
        <v>5711</v>
      </c>
      <c r="AH8" s="72" t="s">
        <v>5710</v>
      </c>
    </row>
    <row r="9" spans="1:34" s="73" customFormat="1">
      <c r="A9" s="73" t="s">
        <v>5675</v>
      </c>
      <c r="B9" s="73" t="s">
        <v>5676</v>
      </c>
      <c r="C9" s="74" t="s">
        <v>7059</v>
      </c>
      <c r="D9" s="73" t="s">
        <v>5677</v>
      </c>
      <c r="E9" s="73" t="s">
        <v>5678</v>
      </c>
      <c r="F9" s="73" t="s">
        <v>5679</v>
      </c>
      <c r="G9" s="73" t="s">
        <v>5680</v>
      </c>
      <c r="H9" s="73" t="s">
        <v>5681</v>
      </c>
      <c r="I9" s="73" t="s">
        <v>5682</v>
      </c>
      <c r="J9" s="73" t="s">
        <v>5683</v>
      </c>
      <c r="K9" s="73" t="s">
        <v>5684</v>
      </c>
      <c r="L9" s="73" t="s">
        <v>5685</v>
      </c>
      <c r="M9" s="73" t="s">
        <v>5686</v>
      </c>
      <c r="N9" s="73" t="s">
        <v>5687</v>
      </c>
      <c r="O9" s="73" t="s">
        <v>5688</v>
      </c>
      <c r="P9" s="73" t="s">
        <v>5689</v>
      </c>
      <c r="Q9" s="73" t="s">
        <v>5690</v>
      </c>
      <c r="R9" s="73" t="s">
        <v>5691</v>
      </c>
      <c r="S9" s="73" t="s">
        <v>5692</v>
      </c>
      <c r="T9" s="73" t="s">
        <v>5693</v>
      </c>
      <c r="U9" s="73" t="s">
        <v>5694</v>
      </c>
      <c r="V9" s="73" t="s">
        <v>5695</v>
      </c>
      <c r="W9" s="73" t="s">
        <v>5696</v>
      </c>
      <c r="X9" s="73" t="s">
        <v>5697</v>
      </c>
      <c r="Y9" s="73" t="s">
        <v>5698</v>
      </c>
      <c r="Z9" s="73" t="s">
        <v>5699</v>
      </c>
      <c r="AA9" s="73" t="s">
        <v>5700</v>
      </c>
      <c r="AB9" s="73" t="s">
        <v>5701</v>
      </c>
      <c r="AC9" s="73" t="s">
        <v>5702</v>
      </c>
      <c r="AD9" s="73" t="s">
        <v>5703</v>
      </c>
      <c r="AE9" s="73" t="s">
        <v>5704</v>
      </c>
      <c r="AF9" s="73" t="s">
        <v>5705</v>
      </c>
      <c r="AG9" s="73" t="s">
        <v>5706</v>
      </c>
      <c r="AH9" s="73" t="s">
        <v>5707</v>
      </c>
    </row>
    <row r="10" spans="1:34">
      <c r="A10" s="75" t="str">
        <f>IF(電話帳!E2="","",電話帳!E2)</f>
        <v>病院長</v>
      </c>
      <c r="B10" s="75" t="str">
        <f>IF(電話帳!F2="","",電話帳!F2)</f>
        <v>西良浩一</v>
      </c>
      <c r="C10" s="75" t="str">
        <f>IF(電話帳!G2="","",電話帳!G2)</f>
        <v>ﾋﾞｮｳｲﾝﾁｮｳ</v>
      </c>
      <c r="D10" s="75" t="str">
        <f>IF(電話帳!H2="","",電話帳!H2)</f>
        <v>ｻｲﾘｮｳ</v>
      </c>
      <c r="E10" s="75" t="str">
        <f>IF(電話帳!C2="","",電話帳!C2)</f>
        <v>070-6586-0000</v>
      </c>
      <c r="F10" s="76" t="str">
        <f>IF(電話帳!X2="","",電話帳!X2)</f>
        <v>CELL</v>
      </c>
      <c r="G10" s="75" t="str">
        <f>IF(電話帳!D2="","",電話帳!D2)</f>
        <v>89-0000</v>
      </c>
      <c r="H10" s="76" t="str">
        <f>IF(電話帳!Y2="","",電話帳!Y2)</f>
        <v>CELL</v>
      </c>
      <c r="I10" s="77"/>
      <c r="J10" s="78"/>
      <c r="K10" s="77"/>
      <c r="L10" s="78"/>
      <c r="M10" s="77"/>
      <c r="N10" s="78"/>
      <c r="O10" s="75" t="str">
        <f>IF(電話帳!J2="","",電話帳!J2)</f>
        <v>tkhp890000@softbank.ne.jp</v>
      </c>
      <c r="P10" s="76" t="str">
        <f>IF(電話帳!Z2="","",電話帳!Z2)</f>
        <v>CELL</v>
      </c>
      <c r="Q10" s="77"/>
      <c r="R10" s="78"/>
      <c r="S10" s="77"/>
      <c r="T10" s="78"/>
      <c r="U10" s="77"/>
      <c r="V10" s="78"/>
      <c r="W10" s="77"/>
      <c r="X10" s="78"/>
      <c r="Y10" s="75" t="str">
        <f>IF(電話帳!P2="","",電話帳!P2)</f>
        <v/>
      </c>
      <c r="AG10" s="75" t="str">
        <f>IF(電話帳!M2="","",電話帳!M2)</f>
        <v>701総務</v>
      </c>
    </row>
    <row r="11" spans="1:34">
      <c r="A11" s="75" t="str">
        <f>IF(電話帳!E3="","",電話帳!E3)</f>
        <v>病院長補佐</v>
      </c>
      <c r="B11" s="75" t="str">
        <f>IF(電話帳!F3="","",電話帳!F3)</f>
        <v>近藤武</v>
      </c>
      <c r="C11" s="75" t="str">
        <f>IF(電話帳!G3="","",電話帳!G3)</f>
        <v>ﾋﾞｮｳｲﾝﾁｮｳﾎｻ</v>
      </c>
      <c r="D11" s="75" t="str">
        <f>IF(電話帳!H3="","",電話帳!H3)</f>
        <v>ｺﾝﾄﾞｳ</v>
      </c>
      <c r="E11" s="75" t="str">
        <f>IF(電話帳!C3="","",電話帳!C3)</f>
        <v>070-6586-0001</v>
      </c>
      <c r="F11" s="76" t="str">
        <f>IF(電話帳!X3="","",電話帳!X3)</f>
        <v>CELL</v>
      </c>
      <c r="G11" s="75" t="str">
        <f>IF(電話帳!D3="","",電話帳!D3)</f>
        <v>89-0001</v>
      </c>
      <c r="H11" s="76" t="str">
        <f>IF(電話帳!Y3="","",電話帳!Y3)</f>
        <v>CELL</v>
      </c>
      <c r="I11" s="77"/>
      <c r="J11" s="78"/>
      <c r="K11" s="77"/>
      <c r="L11" s="78"/>
      <c r="M11" s="77"/>
      <c r="N11" s="78"/>
      <c r="O11" s="75" t="str">
        <f>IF(電話帳!J3="","",電話帳!J3)</f>
        <v>tkhp890001@softbank.ne.jp</v>
      </c>
      <c r="P11" s="76" t="str">
        <f>IF(電話帳!Z3="","",電話帳!Z3)</f>
        <v>CELL</v>
      </c>
      <c r="Q11" s="77"/>
      <c r="R11" s="78"/>
      <c r="S11" s="77"/>
      <c r="T11" s="78"/>
      <c r="U11" s="77"/>
      <c r="V11" s="78"/>
      <c r="W11" s="77"/>
      <c r="X11" s="78"/>
      <c r="Y11" s="75" t="str">
        <f>IF(電話帳!P3="","",電話帳!P3)</f>
        <v/>
      </c>
      <c r="AG11" s="75" t="str">
        <f>IF(電話帳!M3="","",電話帳!M3)</f>
        <v>701総務</v>
      </c>
    </row>
    <row r="12" spans="1:34">
      <c r="A12" s="75" t="str">
        <f>IF(電話帳!E4="","",電話帳!E4)</f>
        <v>事務部長</v>
      </c>
      <c r="B12" s="75" t="str">
        <f>IF(電話帳!F4="","",電話帳!F4)</f>
        <v>浦田明宏</v>
      </c>
      <c r="C12" s="75" t="str">
        <f>IF(電話帳!G4="","",電話帳!G4)</f>
        <v>ｼﾞﾑﾌﾞﾁｮｳ</v>
      </c>
      <c r="D12" s="75" t="str">
        <f>IF(電話帳!H4="","",電話帳!H4)</f>
        <v>ｳﾗﾀ</v>
      </c>
      <c r="E12" s="75" t="str">
        <f>IF(電話帳!C4="","",電話帳!C4)</f>
        <v>070-6586-0002</v>
      </c>
      <c r="F12" s="76" t="str">
        <f>IF(電話帳!X4="","",電話帳!X4)</f>
        <v>CELL</v>
      </c>
      <c r="G12" s="75" t="str">
        <f>IF(電話帳!D4="","",電話帳!D4)</f>
        <v>89-0002</v>
      </c>
      <c r="H12" s="76" t="str">
        <f>IF(電話帳!Y4="","",電話帳!Y4)</f>
        <v>CELL</v>
      </c>
      <c r="I12" s="77"/>
      <c r="J12" s="78"/>
      <c r="K12" s="77"/>
      <c r="L12" s="78"/>
      <c r="M12" s="77"/>
      <c r="N12" s="78"/>
      <c r="O12" s="75" t="str">
        <f>IF(電話帳!J4="","",電話帳!J4)</f>
        <v>tkhp890002@softbank.ne.jp</v>
      </c>
      <c r="P12" s="76" t="str">
        <f>IF(電話帳!Z4="","",電話帳!Z4)</f>
        <v>CELL</v>
      </c>
      <c r="Q12" s="77"/>
      <c r="R12" s="78"/>
      <c r="S12" s="77"/>
      <c r="T12" s="78"/>
      <c r="U12" s="77"/>
      <c r="V12" s="78"/>
      <c r="W12" s="77"/>
      <c r="X12" s="78"/>
      <c r="Y12" s="75" t="str">
        <f>IF(電話帳!P4="","",電話帳!P4)</f>
        <v/>
      </c>
      <c r="AG12" s="75" t="str">
        <f>IF(電話帳!M4="","",電話帳!M4)</f>
        <v>701総務</v>
      </c>
    </row>
    <row r="13" spans="1:34">
      <c r="A13" s="75" t="str">
        <f>IF(電話帳!E5="","",電話帳!E5)</f>
        <v>総務課・課長</v>
      </c>
      <c r="B13" s="75" t="str">
        <f>IF(電話帳!F5="","",電話帳!F5)</f>
        <v>兒玉実和</v>
      </c>
      <c r="C13" s="75" t="str">
        <f>IF(電話帳!G5="","",電話帳!G5)</f>
        <v>ｿｳﾑ01</v>
      </c>
      <c r="D13" s="75" t="str">
        <f>IF(電話帳!H5="","",電話帳!H5)</f>
        <v>ｺﾀﾞﾏ</v>
      </c>
      <c r="E13" s="75" t="str">
        <f>IF(電話帳!C5="","",電話帳!C5)</f>
        <v>070-6586-0003</v>
      </c>
      <c r="F13" s="76" t="str">
        <f>IF(電話帳!X5="","",電話帳!X5)</f>
        <v>CELL</v>
      </c>
      <c r="G13" s="75" t="str">
        <f>IF(電話帳!D5="","",電話帳!D5)</f>
        <v>89-0003</v>
      </c>
      <c r="H13" s="76" t="str">
        <f>IF(電話帳!Y5="","",電話帳!Y5)</f>
        <v>CELL</v>
      </c>
      <c r="I13" s="77"/>
      <c r="J13" s="78"/>
      <c r="K13" s="77"/>
      <c r="L13" s="78"/>
      <c r="M13" s="77"/>
      <c r="N13" s="78"/>
      <c r="O13" s="75" t="str">
        <f>IF(電話帳!J5="","",電話帳!J5)</f>
        <v>tkhp890003@softbank.ne.jp</v>
      </c>
      <c r="P13" s="76" t="str">
        <f>IF(電話帳!Z5="","",電話帳!Z5)</f>
        <v>CELL</v>
      </c>
      <c r="Q13" s="77"/>
      <c r="R13" s="78"/>
      <c r="S13" s="77"/>
      <c r="T13" s="78"/>
      <c r="U13" s="77"/>
      <c r="V13" s="78"/>
      <c r="W13" s="77"/>
      <c r="X13" s="78"/>
      <c r="Y13" s="75" t="str">
        <f>IF(電話帳!P5="","",電話帳!P5)</f>
        <v/>
      </c>
      <c r="AG13" s="75" t="str">
        <f>IF(電話帳!M5="","",電話帳!M5)</f>
        <v>701総務</v>
      </c>
    </row>
    <row r="14" spans="1:34">
      <c r="A14" s="75" t="str">
        <f>IF(電話帳!E6="","",電話帳!E6)</f>
        <v>経営企画・副課長　施設企画室・副課長</v>
      </c>
      <c r="B14" s="75" t="str">
        <f>IF(電話帳!F6="","",電話帳!F6)</f>
        <v>武政康平</v>
      </c>
      <c r="C14" s="75" t="str">
        <f>IF(電話帳!G6="","",電話帳!G6)</f>
        <v>ｹｲｴｲｷｶｸ02</v>
      </c>
      <c r="D14" s="75" t="str">
        <f>IF(電話帳!H6="","",電話帳!H6)</f>
        <v>ﾀｹﾏｻ</v>
      </c>
      <c r="E14" s="75" t="str">
        <f>IF(電話帳!C6="","",電話帳!C6)</f>
        <v>070-6586-0004</v>
      </c>
      <c r="F14" s="76" t="str">
        <f>IF(電話帳!X6="","",電話帳!X6)</f>
        <v>CELL</v>
      </c>
      <c r="G14" s="75" t="str">
        <f>IF(電話帳!D6="","",電話帳!D6)</f>
        <v>89-0004</v>
      </c>
      <c r="H14" s="76" t="str">
        <f>IF(電話帳!Y6="","",電話帳!Y6)</f>
        <v>CELL</v>
      </c>
      <c r="I14" s="77"/>
      <c r="J14" s="78"/>
      <c r="K14" s="77"/>
      <c r="L14" s="78"/>
      <c r="M14" s="77"/>
      <c r="N14" s="78"/>
      <c r="O14" s="75" t="str">
        <f>IF(電話帳!J6="","",電話帳!J6)</f>
        <v>tkhp890004@softbank.ne.jp</v>
      </c>
      <c r="P14" s="76" t="str">
        <f>IF(電話帳!Z6="","",電話帳!Z6)</f>
        <v>CELL</v>
      </c>
      <c r="Q14" s="77"/>
      <c r="R14" s="78"/>
      <c r="S14" s="77"/>
      <c r="T14" s="78"/>
      <c r="U14" s="77"/>
      <c r="V14" s="78"/>
      <c r="W14" s="77"/>
      <c r="X14" s="78"/>
      <c r="Y14" s="75" t="str">
        <f>IF(電話帳!P6="","",電話帳!P6)</f>
        <v/>
      </c>
      <c r="AG14" s="75" t="str">
        <f>IF(電話帳!M6="","",電話帳!M6)</f>
        <v>702経営企画</v>
      </c>
    </row>
    <row r="15" spans="1:34">
      <c r="A15" s="75" t="str">
        <f>IF(電話帳!E7="","",電話帳!E7)</f>
        <v>経理調達・課長</v>
      </c>
      <c r="B15" s="75" t="str">
        <f>IF(電話帳!F7="","",電話帳!F7)</f>
        <v>酒井稔雄</v>
      </c>
      <c r="C15" s="75" t="str">
        <f>IF(電話帳!G7="","",電話帳!G7)</f>
        <v>ｹｲﾘﾁｮｳﾀﾂ01</v>
      </c>
      <c r="D15" s="75" t="str">
        <f>IF(電話帳!H7="","",電話帳!H7)</f>
        <v>ｻｶｲ</v>
      </c>
      <c r="E15" s="75" t="str">
        <f>IF(電話帳!C7="","",電話帳!C7)</f>
        <v>070-6586-0005</v>
      </c>
      <c r="F15" s="76" t="str">
        <f>IF(電話帳!X7="","",電話帳!X7)</f>
        <v>CELL</v>
      </c>
      <c r="G15" s="75" t="str">
        <f>IF(電話帳!D7="","",電話帳!D7)</f>
        <v>89-0005</v>
      </c>
      <c r="H15" s="76" t="str">
        <f>IF(電話帳!Y7="","",電話帳!Y7)</f>
        <v>CELL</v>
      </c>
      <c r="I15" s="77"/>
      <c r="J15" s="78"/>
      <c r="K15" s="77"/>
      <c r="L15" s="78"/>
      <c r="M15" s="77"/>
      <c r="N15" s="78"/>
      <c r="O15" s="75" t="str">
        <f>IF(電話帳!J7="","",電話帳!J7)</f>
        <v>tkhp890005@softbank.ne.jp</v>
      </c>
      <c r="P15" s="76" t="str">
        <f>IF(電話帳!Z7="","",電話帳!Z7)</f>
        <v>CELL</v>
      </c>
      <c r="Q15" s="77"/>
      <c r="R15" s="78"/>
      <c r="S15" s="77"/>
      <c r="T15" s="78"/>
      <c r="U15" s="77"/>
      <c r="V15" s="78"/>
      <c r="W15" s="77"/>
      <c r="X15" s="78"/>
      <c r="Y15" s="75" t="str">
        <f>IF(電話帳!P7="","",電話帳!P7)</f>
        <v/>
      </c>
      <c r="AG15" s="75" t="str">
        <f>IF(電話帳!M7="","",電話帳!M7)</f>
        <v>704経理調達</v>
      </c>
    </row>
    <row r="16" spans="1:34">
      <c r="A16" s="75" t="str">
        <f>IF(電話帳!E8="","",電話帳!E8)</f>
        <v>経営企画・課長</v>
      </c>
      <c r="B16" s="75" t="str">
        <f>IF(電話帳!F8="","",電話帳!F8)</f>
        <v>井元純</v>
      </c>
      <c r="C16" s="75" t="str">
        <f>IF(電話帳!G8="","",電話帳!G8)</f>
        <v>ｹｲｴｲｷｶｸ01</v>
      </c>
      <c r="D16" s="75" t="str">
        <f>IF(電話帳!H8="","",電話帳!H8)</f>
        <v>ｲﾓﾄ</v>
      </c>
      <c r="E16" s="75" t="str">
        <f>IF(電話帳!C8="","",電話帳!C8)</f>
        <v>070-6586-0006</v>
      </c>
      <c r="F16" s="76" t="str">
        <f>IF(電話帳!X8="","",電話帳!X8)</f>
        <v>CELL</v>
      </c>
      <c r="G16" s="75" t="str">
        <f>IF(電話帳!D8="","",電話帳!D8)</f>
        <v>89-0006</v>
      </c>
      <c r="H16" s="76" t="str">
        <f>IF(電話帳!Y8="","",電話帳!Y8)</f>
        <v>CELL</v>
      </c>
      <c r="I16" s="77"/>
      <c r="J16" s="78"/>
      <c r="K16" s="77"/>
      <c r="L16" s="78"/>
      <c r="M16" s="77"/>
      <c r="N16" s="78"/>
      <c r="O16" s="75" t="str">
        <f>IF(電話帳!J8="","",電話帳!J8)</f>
        <v>tkhp890006@softbank.ne.jp</v>
      </c>
      <c r="P16" s="76" t="str">
        <f>IF(電話帳!Z8="","",電話帳!Z8)</f>
        <v>CELL</v>
      </c>
      <c r="Q16" s="77"/>
      <c r="R16" s="78"/>
      <c r="S16" s="77"/>
      <c r="T16" s="78"/>
      <c r="U16" s="77"/>
      <c r="V16" s="78"/>
      <c r="W16" s="77"/>
      <c r="X16" s="78"/>
      <c r="Y16" s="75" t="str">
        <f>IF(電話帳!P8="","",電話帳!P8)</f>
        <v/>
      </c>
      <c r="AG16" s="75" t="str">
        <f>IF(電話帳!M8="","",電話帳!M8)</f>
        <v>702経営企画</v>
      </c>
    </row>
    <row r="17" spans="1:33">
      <c r="A17" s="75" t="str">
        <f>IF(電話帳!E9="","",電話帳!E9)</f>
        <v>医事・患者支援係</v>
      </c>
      <c r="B17" s="75" t="str">
        <f>IF(電話帳!F9="","",電話帳!F9)</f>
        <v>桑内敬子</v>
      </c>
      <c r="C17" s="75" t="str">
        <f>IF(電話帳!G9="","",電話帳!G9)</f>
        <v>ｲｼﾞ11</v>
      </c>
      <c r="D17" s="75" t="str">
        <f>IF(電話帳!H9="","",電話帳!H9)</f>
        <v>ｸﾜｳﾁ</v>
      </c>
      <c r="E17" s="75" t="str">
        <f>IF(電話帳!C9="","",電話帳!C9)</f>
        <v>070-6586-0007</v>
      </c>
      <c r="F17" s="76" t="str">
        <f>IF(電話帳!X9="","",電話帳!X9)</f>
        <v>CELL</v>
      </c>
      <c r="G17" s="75" t="str">
        <f>IF(電話帳!D9="","",電話帳!D9)</f>
        <v>89-0007</v>
      </c>
      <c r="H17" s="76" t="str">
        <f>IF(電話帳!Y9="","",電話帳!Y9)</f>
        <v>CELL</v>
      </c>
      <c r="I17" s="77"/>
      <c r="J17" s="78"/>
      <c r="K17" s="77"/>
      <c r="L17" s="78"/>
      <c r="M17" s="77"/>
      <c r="N17" s="78"/>
      <c r="O17" s="75" t="str">
        <f>IF(電話帳!J9="","",電話帳!J9)</f>
        <v>tkhp890007@softbank.ne.jp</v>
      </c>
      <c r="P17" s="76" t="str">
        <f>IF(電話帳!Z9="","",電話帳!Z9)</f>
        <v>CELL</v>
      </c>
      <c r="Q17" s="77"/>
      <c r="R17" s="78"/>
      <c r="S17" s="77"/>
      <c r="T17" s="78"/>
      <c r="U17" s="77"/>
      <c r="V17" s="78"/>
      <c r="W17" s="77"/>
      <c r="X17" s="78"/>
      <c r="Y17" s="75" t="str">
        <f>IF(電話帳!P9="","",電話帳!P9)</f>
        <v/>
      </c>
      <c r="AG17" s="75" t="str">
        <f>IF(電話帳!M9="","",電話帳!M9)</f>
        <v>705医事</v>
      </c>
    </row>
    <row r="18" spans="1:33">
      <c r="A18" s="75" t="str">
        <f>IF(電話帳!E10="","",電話帳!E10)</f>
        <v>麻酔科</v>
      </c>
      <c r="B18" s="75" t="str">
        <f>IF(電話帳!F10="","",電話帳!F10)</f>
        <v>村上千晶</v>
      </c>
      <c r="C18" s="75" t="str">
        <f>IF(電話帳!G10="","",電話帳!G10)</f>
        <v>ﾏｽｲｶ</v>
      </c>
      <c r="D18" s="75" t="str">
        <f>IF(電話帳!H10="","",電話帳!H10)</f>
        <v>ﾑﾗｶﾐ</v>
      </c>
      <c r="E18" s="75" t="str">
        <f>IF(電話帳!C10="","",電話帳!C10)</f>
        <v>070-6586-0008</v>
      </c>
      <c r="F18" s="76" t="str">
        <f>IF(電話帳!X10="","",電話帳!X10)</f>
        <v>CELL</v>
      </c>
      <c r="G18" s="75" t="str">
        <f>IF(電話帳!D10="","",電話帳!D10)</f>
        <v>89-0008</v>
      </c>
      <c r="H18" s="76" t="str">
        <f>IF(電話帳!Y10="","",電話帳!Y10)</f>
        <v>CELL</v>
      </c>
      <c r="I18" s="77"/>
      <c r="J18" s="78"/>
      <c r="K18" s="77"/>
      <c r="L18" s="78"/>
      <c r="M18" s="77"/>
      <c r="N18" s="78"/>
      <c r="O18" s="75" t="str">
        <f>IF(電話帳!J10="","",電話帳!J10)</f>
        <v>tkhp890008@softbank.ne.jp</v>
      </c>
      <c r="P18" s="76" t="str">
        <f>IF(電話帳!Z10="","",電話帳!Z10)</f>
        <v>CELL</v>
      </c>
      <c r="Q18" s="77"/>
      <c r="R18" s="78"/>
      <c r="S18" s="77"/>
      <c r="T18" s="78"/>
      <c r="U18" s="77"/>
      <c r="V18" s="78"/>
      <c r="W18" s="77"/>
      <c r="X18" s="78"/>
      <c r="Y18" s="75" t="str">
        <f>IF(電話帳!P10="","",電話帳!P10)</f>
        <v/>
      </c>
      <c r="AG18" s="75" t="str">
        <f>IF(電話帳!M10="","",電話帳!M10)</f>
        <v>020麻酔科</v>
      </c>
    </row>
    <row r="19" spans="1:33">
      <c r="A19" s="75" t="str">
        <f>IF(電話帳!E11="","",電話帳!E11)</f>
        <v>医事・副課長</v>
      </c>
      <c r="B19" s="75" t="str">
        <f>IF(電話帳!F11="","",電話帳!F11)</f>
        <v>立山あけみ</v>
      </c>
      <c r="C19" s="75" t="str">
        <f>IF(電話帳!G11="","",電話帳!G11)</f>
        <v>ｲｼﾞ02</v>
      </c>
      <c r="D19" s="75" t="str">
        <f>IF(電話帳!H11="","",電話帳!H11)</f>
        <v>ﾀﾃﾔﾏ</v>
      </c>
      <c r="E19" s="75" t="str">
        <f>IF(電話帳!C11="","",電話帳!C11)</f>
        <v>070-6586-0009</v>
      </c>
      <c r="F19" s="76" t="str">
        <f>IF(電話帳!X11="","",電話帳!X11)</f>
        <v>CELL</v>
      </c>
      <c r="G19" s="75" t="str">
        <f>IF(電話帳!D11="","",電話帳!D11)</f>
        <v>89-0009</v>
      </c>
      <c r="H19" s="76" t="str">
        <f>IF(電話帳!Y11="","",電話帳!Y11)</f>
        <v>CELL</v>
      </c>
      <c r="I19" s="77"/>
      <c r="J19" s="78"/>
      <c r="K19" s="77"/>
      <c r="L19" s="78"/>
      <c r="M19" s="77"/>
      <c r="N19" s="78"/>
      <c r="O19" s="75" t="str">
        <f>IF(電話帳!J11="","",電話帳!J11)</f>
        <v>tkhp890009@softbank.ne.jp</v>
      </c>
      <c r="P19" s="76" t="str">
        <f>IF(電話帳!Z11="","",電話帳!Z11)</f>
        <v>CELL</v>
      </c>
      <c r="Q19" s="77"/>
      <c r="R19" s="78"/>
      <c r="S19" s="77"/>
      <c r="T19" s="78"/>
      <c r="U19" s="77"/>
      <c r="V19" s="78"/>
      <c r="W19" s="77"/>
      <c r="X19" s="78"/>
      <c r="Y19" s="75" t="str">
        <f>IF(電話帳!P11="","",電話帳!P11)</f>
        <v/>
      </c>
      <c r="AG19" s="75" t="str">
        <f>IF(電話帳!M11="","",電話帳!M11)</f>
        <v>705医事</v>
      </c>
    </row>
    <row r="20" spans="1:33">
      <c r="A20" s="75" t="str">
        <f>IF(電話帳!E12="","",電話帳!E12)</f>
        <v>医事・課長</v>
      </c>
      <c r="B20" s="75" t="str">
        <f>IF(電話帳!F12="","",電話帳!F12)</f>
        <v>安部修司</v>
      </c>
      <c r="C20" s="75" t="str">
        <f>IF(電話帳!G12="","",電話帳!G12)</f>
        <v>ｲｼﾞ01</v>
      </c>
      <c r="D20" s="75" t="str">
        <f>IF(電話帳!H12="","",電話帳!H12)</f>
        <v>ｱﾍﾞ</v>
      </c>
      <c r="E20" s="75" t="str">
        <f>IF(電話帳!C12="","",電話帳!C12)</f>
        <v>070-6586-0010</v>
      </c>
      <c r="F20" s="76" t="str">
        <f>IF(電話帳!X12="","",電話帳!X12)</f>
        <v>CELL</v>
      </c>
      <c r="G20" s="75" t="str">
        <f>IF(電話帳!D12="","",電話帳!D12)</f>
        <v>89-0010</v>
      </c>
      <c r="H20" s="76" t="str">
        <f>IF(電話帳!Y12="","",電話帳!Y12)</f>
        <v>CELL</v>
      </c>
      <c r="I20" s="77"/>
      <c r="J20" s="78"/>
      <c r="K20" s="77"/>
      <c r="L20" s="78"/>
      <c r="M20" s="77"/>
      <c r="N20" s="78"/>
      <c r="O20" s="75" t="str">
        <f>IF(電話帳!J12="","",電話帳!J12)</f>
        <v>tkhp890010@softbank.ne.jp</v>
      </c>
      <c r="P20" s="76" t="str">
        <f>IF(電話帳!Z12="","",電話帳!Z12)</f>
        <v>CELL</v>
      </c>
      <c r="Q20" s="77"/>
      <c r="R20" s="78"/>
      <c r="S20" s="77"/>
      <c r="T20" s="78"/>
      <c r="U20" s="77"/>
      <c r="V20" s="78"/>
      <c r="W20" s="77"/>
      <c r="X20" s="78"/>
      <c r="Y20" s="75" t="str">
        <f>IF(電話帳!P12="","",電話帳!P12)</f>
        <v/>
      </c>
      <c r="AG20" s="75" t="str">
        <f>IF(電話帳!M12="","",電話帳!M12)</f>
        <v>705医事</v>
      </c>
    </row>
    <row r="21" spans="1:33">
      <c r="A21" s="75" t="str">
        <f>IF(電話帳!E13="","",電話帳!E13)</f>
        <v>施設企画係・係長　経営企画・副課長</v>
      </c>
      <c r="B21" s="75" t="str">
        <f>IF(電話帳!F13="","",電話帳!F13)</f>
        <v>松木由美</v>
      </c>
      <c r="C21" s="75" t="str">
        <f>IF(電話帳!G13="","",電話帳!G13)</f>
        <v>ｼｾﾂｷｶｸｼﾂ02</v>
      </c>
      <c r="D21" s="75" t="str">
        <f>IF(電話帳!H13="","",電話帳!H13)</f>
        <v>ﾏﾂｷ</v>
      </c>
      <c r="E21" s="75" t="str">
        <f>IF(電話帳!C13="","",電話帳!C13)</f>
        <v>070-6586-0011</v>
      </c>
      <c r="F21" s="76" t="str">
        <f>IF(電話帳!X13="","",電話帳!X13)</f>
        <v>CELL</v>
      </c>
      <c r="G21" s="75" t="str">
        <f>IF(電話帳!D13="","",電話帳!D13)</f>
        <v>89-0011</v>
      </c>
      <c r="H21" s="76" t="str">
        <f>IF(電話帳!Y13="","",電話帳!Y13)</f>
        <v>CELL</v>
      </c>
      <c r="I21" s="77"/>
      <c r="J21" s="78"/>
      <c r="K21" s="77"/>
      <c r="L21" s="78"/>
      <c r="M21" s="77"/>
      <c r="N21" s="78"/>
      <c r="O21" s="75" t="str">
        <f>IF(電話帳!J13="","",電話帳!J13)</f>
        <v>tkhp890011@softbank.ne.jp</v>
      </c>
      <c r="P21" s="76" t="str">
        <f>IF(電話帳!Z13="","",電話帳!Z13)</f>
        <v>CELL</v>
      </c>
      <c r="Q21" s="77"/>
      <c r="R21" s="78"/>
      <c r="S21" s="77"/>
      <c r="T21" s="78"/>
      <c r="U21" s="77"/>
      <c r="V21" s="78"/>
      <c r="W21" s="77"/>
      <c r="X21" s="78"/>
      <c r="Y21" s="75" t="str">
        <f>IF(電話帳!P13="","",電話帳!P13)</f>
        <v/>
      </c>
      <c r="AG21" s="75" t="str">
        <f>IF(電話帳!M13="","",電話帳!M13)</f>
        <v>703施設企画室</v>
      </c>
    </row>
    <row r="22" spans="1:33">
      <c r="A22" s="75" t="str">
        <f>IF(電話帳!E14="","",電話帳!E14)</f>
        <v>医事・診療報酬請求係長</v>
      </c>
      <c r="B22" s="75" t="str">
        <f>IF(電話帳!F14="","",電話帳!F14)</f>
        <v>梶浦智子</v>
      </c>
      <c r="C22" s="75" t="str">
        <f>IF(電話帳!G14="","",電話帳!G14)</f>
        <v>ｲｼﾞ05</v>
      </c>
      <c r="D22" s="75" t="str">
        <f>IF(電話帳!H14="","",電話帳!H14)</f>
        <v>ｶｼﾞｳﾗ</v>
      </c>
      <c r="E22" s="75" t="str">
        <f>IF(電話帳!C14="","",電話帳!C14)</f>
        <v>070-6586-0012</v>
      </c>
      <c r="F22" s="76" t="str">
        <f>IF(電話帳!X14="","",電話帳!X14)</f>
        <v>CELL</v>
      </c>
      <c r="G22" s="75" t="str">
        <f>IF(電話帳!D14="","",電話帳!D14)</f>
        <v>89-0012</v>
      </c>
      <c r="H22" s="76" t="str">
        <f>IF(電話帳!Y14="","",電話帳!Y14)</f>
        <v>CELL</v>
      </c>
      <c r="I22" s="77"/>
      <c r="J22" s="78"/>
      <c r="K22" s="77"/>
      <c r="L22" s="78"/>
      <c r="M22" s="77"/>
      <c r="N22" s="78"/>
      <c r="O22" s="75" t="str">
        <f>IF(電話帳!J14="","",電話帳!J14)</f>
        <v>tkhp890012@softbank.ne.jp</v>
      </c>
      <c r="P22" s="76" t="str">
        <f>IF(電話帳!Z14="","",電話帳!Z14)</f>
        <v>CELL</v>
      </c>
      <c r="Q22" s="77"/>
      <c r="R22" s="78"/>
      <c r="S22" s="77"/>
      <c r="T22" s="78"/>
      <c r="U22" s="77"/>
      <c r="V22" s="78"/>
      <c r="W22" s="77"/>
      <c r="X22" s="78"/>
      <c r="Y22" s="75" t="str">
        <f>IF(電話帳!P14="","",電話帳!P14)</f>
        <v/>
      </c>
      <c r="AG22" s="75" t="str">
        <f>IF(電話帳!M14="","",電話帳!M14)</f>
        <v>705医事</v>
      </c>
    </row>
    <row r="23" spans="1:33">
      <c r="A23" s="75" t="str">
        <f>IF(電話帳!E15="","",電話帳!E15)</f>
        <v>医事・収入係長</v>
      </c>
      <c r="B23" s="75" t="str">
        <f>IF(電話帳!F15="","",電話帳!F15)</f>
        <v>久米智子</v>
      </c>
      <c r="C23" s="75" t="str">
        <f>IF(電話帳!G15="","",電話帳!G15)</f>
        <v>ｲｼﾞ06</v>
      </c>
      <c r="D23" s="75" t="str">
        <f>IF(電話帳!H15="","",電話帳!H15)</f>
        <v>ｸﾒ</v>
      </c>
      <c r="E23" s="75" t="str">
        <f>IF(電話帳!C15="","",電話帳!C15)</f>
        <v>070-6586-0013</v>
      </c>
      <c r="F23" s="76" t="str">
        <f>IF(電話帳!X15="","",電話帳!X15)</f>
        <v>CELL</v>
      </c>
      <c r="G23" s="75" t="str">
        <f>IF(電話帳!D15="","",電話帳!D15)</f>
        <v>89-0013</v>
      </c>
      <c r="H23" s="76" t="str">
        <f>IF(電話帳!Y15="","",電話帳!Y15)</f>
        <v>CELL</v>
      </c>
      <c r="I23" s="77"/>
      <c r="J23" s="78"/>
      <c r="K23" s="77"/>
      <c r="L23" s="78"/>
      <c r="M23" s="77"/>
      <c r="N23" s="78"/>
      <c r="O23" s="75" t="str">
        <f>IF(電話帳!J15="","",電話帳!J15)</f>
        <v>tkhp890013@softbank.ne.jp</v>
      </c>
      <c r="P23" s="76" t="str">
        <f>IF(電話帳!Z15="","",電話帳!Z15)</f>
        <v>CELL</v>
      </c>
      <c r="Q23" s="77"/>
      <c r="R23" s="78"/>
      <c r="S23" s="77"/>
      <c r="T23" s="78"/>
      <c r="U23" s="77"/>
      <c r="V23" s="78"/>
      <c r="W23" s="77"/>
      <c r="X23" s="78"/>
      <c r="Y23" s="75" t="str">
        <f>IF(電話帳!P15="","",電話帳!P15)</f>
        <v/>
      </c>
      <c r="AG23" s="75" t="str">
        <f>IF(電話帳!M15="","",電話帳!M15)</f>
        <v>705医事</v>
      </c>
    </row>
    <row r="24" spans="1:33">
      <c r="A24" s="75" t="str">
        <f>IF(電話帳!E16="","",電話帳!E16)</f>
        <v>患者支援セ</v>
      </c>
      <c r="B24" s="75" t="str">
        <f>IF(電話帳!F16="","",電話帳!F16)</f>
        <v>秋月佐代</v>
      </c>
      <c r="C24" s="75" t="str">
        <f>IF(電話帳!G16="","",電話帳!G16)</f>
        <v>ｶﾝｼﾞｬｼｴﾝｾ</v>
      </c>
      <c r="D24" s="75" t="str">
        <f>IF(電話帳!H16="","",電話帳!H16)</f>
        <v>ｱｷﾂﾞｷ</v>
      </c>
      <c r="E24" s="75" t="str">
        <f>IF(電話帳!C16="","",電話帳!C16)</f>
        <v>070-6586-0014</v>
      </c>
      <c r="F24" s="76" t="str">
        <f>IF(電話帳!X16="","",電話帳!X16)</f>
        <v>CELL</v>
      </c>
      <c r="G24" s="75" t="str">
        <f>IF(電話帳!D16="","",電話帳!D16)</f>
        <v>89-0014</v>
      </c>
      <c r="H24" s="76" t="str">
        <f>IF(電話帳!Y16="","",電話帳!Y16)</f>
        <v>CELL</v>
      </c>
      <c r="I24" s="77"/>
      <c r="J24" s="78"/>
      <c r="K24" s="77"/>
      <c r="L24" s="78"/>
      <c r="M24" s="77"/>
      <c r="N24" s="78"/>
      <c r="O24" s="75" t="str">
        <f>IF(電話帳!J16="","",電話帳!J16)</f>
        <v>tkhp890014@softbank.ne.jp</v>
      </c>
      <c r="P24" s="76" t="str">
        <f>IF(電話帳!Z16="","",電話帳!Z16)</f>
        <v>CELL</v>
      </c>
      <c r="Q24" s="77"/>
      <c r="R24" s="78"/>
      <c r="S24" s="77"/>
      <c r="T24" s="78"/>
      <c r="U24" s="77"/>
      <c r="V24" s="78"/>
      <c r="W24" s="77"/>
      <c r="X24" s="78"/>
      <c r="Y24" s="75" t="str">
        <f>IF(電話帳!P16="","",電話帳!P16)</f>
        <v/>
      </c>
      <c r="AG24" s="75" t="str">
        <f>IF(電話帳!M16="","",電話帳!M16)</f>
        <v>707患者支援</v>
      </c>
    </row>
    <row r="25" spans="1:33">
      <c r="A25" s="75" t="str">
        <f>IF(電話帳!E17="","",電話帳!E17)</f>
        <v>病院情報セ</v>
      </c>
      <c r="B25" s="75" t="str">
        <f>IF(電話帳!F17="","",電話帳!F17)</f>
        <v>ヘルプデスク携帯</v>
      </c>
      <c r="C25" s="75" t="str">
        <f>IF(電話帳!G17="","",電話帳!G17)</f>
        <v>ﾋﾞｮｳｲﾝｼﾞｮｳﾎｳｾ03</v>
      </c>
      <c r="D25" s="75" t="str">
        <f>IF(電話帳!H17="","",電話帳!H17)</f>
        <v/>
      </c>
      <c r="E25" s="75" t="str">
        <f>IF(電話帳!C17="","",電話帳!C17)</f>
        <v>070-6586-0015</v>
      </c>
      <c r="F25" s="76" t="str">
        <f>IF(電話帳!X17="","",電話帳!X17)</f>
        <v>CELL</v>
      </c>
      <c r="G25" s="75" t="str">
        <f>IF(電話帳!D17="","",電話帳!D17)</f>
        <v>89-0015</v>
      </c>
      <c r="H25" s="76" t="str">
        <f>IF(電話帳!Y17="","",電話帳!Y17)</f>
        <v>CELL</v>
      </c>
      <c r="I25" s="77"/>
      <c r="J25" s="78"/>
      <c r="K25" s="77"/>
      <c r="L25" s="78"/>
      <c r="M25" s="77"/>
      <c r="N25" s="78"/>
      <c r="O25" s="75" t="str">
        <f>IF(電話帳!J17="","",電話帳!J17)</f>
        <v>tkhp890015@softbank.ne.jp</v>
      </c>
      <c r="P25" s="76" t="str">
        <f>IF(電話帳!Z17="","",電話帳!Z17)</f>
        <v>CELL</v>
      </c>
      <c r="Q25" s="77"/>
      <c r="R25" s="78"/>
      <c r="S25" s="77"/>
      <c r="T25" s="78"/>
      <c r="U25" s="77"/>
      <c r="V25" s="78"/>
      <c r="W25" s="77"/>
      <c r="X25" s="78"/>
      <c r="Y25" s="75" t="str">
        <f>IF(電話帳!P17="","",電話帳!P17)</f>
        <v/>
      </c>
      <c r="AG25" s="75" t="str">
        <f>IF(電話帳!M17="","",電話帳!M17)</f>
        <v>209病院情報セ</v>
      </c>
    </row>
    <row r="26" spans="1:33">
      <c r="A26" s="75" t="str">
        <f>IF(電話帳!E18="","",電話帳!E18)</f>
        <v>病院情報セ</v>
      </c>
      <c r="B26" s="75" t="str">
        <f>IF(電話帳!F18="","",電話帳!F18)</f>
        <v>境貴司</v>
      </c>
      <c r="C26" s="75" t="str">
        <f>IF(電話帳!G18="","",電話帳!G18)</f>
        <v>ﾋﾞｮｳｲﾝｼﾞｮｳﾎｳｾ10</v>
      </c>
      <c r="D26" s="75" t="str">
        <f>IF(電話帳!H18="","",電話帳!H18)</f>
        <v>ｻｶｲ</v>
      </c>
      <c r="E26" s="75" t="str">
        <f>IF(電話帳!C18="","",電話帳!C18)</f>
        <v>070-6586-0016</v>
      </c>
      <c r="F26" s="76" t="str">
        <f>IF(電話帳!X18="","",電話帳!X18)</f>
        <v>CELL</v>
      </c>
      <c r="G26" s="75" t="str">
        <f>IF(電話帳!D18="","",電話帳!D18)</f>
        <v>89-0016</v>
      </c>
      <c r="H26" s="76" t="str">
        <f>IF(電話帳!Y18="","",電話帳!Y18)</f>
        <v>CELL</v>
      </c>
      <c r="I26" s="77"/>
      <c r="J26" s="78"/>
      <c r="K26" s="77"/>
      <c r="L26" s="78"/>
      <c r="M26" s="77"/>
      <c r="N26" s="78"/>
      <c r="O26" s="75" t="str">
        <f>IF(電話帳!J18="","",電話帳!J18)</f>
        <v>tkhp890016@softbank.ne.jp</v>
      </c>
      <c r="P26" s="76" t="str">
        <f>IF(電話帳!Z18="","",電話帳!Z18)</f>
        <v>CELL</v>
      </c>
      <c r="Q26" s="77"/>
      <c r="R26" s="78"/>
      <c r="S26" s="77"/>
      <c r="T26" s="78"/>
      <c r="U26" s="77"/>
      <c r="V26" s="78"/>
      <c r="W26" s="77"/>
      <c r="X26" s="78"/>
      <c r="Y26" s="75" t="str">
        <f>IF(電話帳!P18="","",電話帳!P18)</f>
        <v/>
      </c>
      <c r="AG26" s="75" t="str">
        <f>IF(電話帳!M18="","",電話帳!M18)</f>
        <v>209病院情報セ</v>
      </c>
    </row>
    <row r="27" spans="1:33">
      <c r="A27" s="75" t="str">
        <f>IF(電話帳!E19="","",電話帳!E19)</f>
        <v>麻酔科</v>
      </c>
      <c r="B27" s="75" t="str">
        <f>IF(電話帳!F19="","",電話帳!F19)</f>
        <v>合田かおる</v>
      </c>
      <c r="C27" s="75" t="str">
        <f>IF(電話帳!G19="","",電話帳!G19)</f>
        <v>ﾏｽｲｶ</v>
      </c>
      <c r="D27" s="75" t="str">
        <f>IF(電話帳!H19="","",電話帳!H19)</f>
        <v>ｺﾞｳﾀﾞ</v>
      </c>
      <c r="E27" s="75" t="str">
        <f>IF(電話帳!C19="","",電話帳!C19)</f>
        <v>070-6586-0017</v>
      </c>
      <c r="F27" s="76" t="str">
        <f>IF(電話帳!X19="","",電話帳!X19)</f>
        <v>CELL</v>
      </c>
      <c r="G27" s="75" t="str">
        <f>IF(電話帳!D19="","",電話帳!D19)</f>
        <v>89-0017</v>
      </c>
      <c r="H27" s="76" t="str">
        <f>IF(電話帳!Y19="","",電話帳!Y19)</f>
        <v>CELL</v>
      </c>
      <c r="I27" s="77"/>
      <c r="J27" s="78"/>
      <c r="K27" s="77"/>
      <c r="L27" s="78"/>
      <c r="M27" s="77"/>
      <c r="N27" s="78"/>
      <c r="O27" s="75" t="str">
        <f>IF(電話帳!J19="","",電話帳!J19)</f>
        <v>tkhp890017@softbank.ne.jp</v>
      </c>
      <c r="P27" s="76" t="str">
        <f>IF(電話帳!Z19="","",電話帳!Z19)</f>
        <v>CELL</v>
      </c>
      <c r="Q27" s="77"/>
      <c r="R27" s="78"/>
      <c r="S27" s="77"/>
      <c r="T27" s="78"/>
      <c r="U27" s="77"/>
      <c r="V27" s="78"/>
      <c r="W27" s="77"/>
      <c r="X27" s="78"/>
      <c r="Y27" s="75" t="str">
        <f>IF(電話帳!P19="","",電話帳!P19)</f>
        <v/>
      </c>
      <c r="AG27" s="75" t="str">
        <f>IF(電話帳!M19="","",電話帳!M19)</f>
        <v>020麻酔科</v>
      </c>
    </row>
    <row r="28" spans="1:33">
      <c r="A28" s="75" t="str">
        <f>IF(電話帳!E20="","",電話帳!E20)</f>
        <v>病院情報セ</v>
      </c>
      <c r="B28" s="75" t="str">
        <f>IF(電話帳!F20="","",電話帳!F20)</f>
        <v>単暁</v>
      </c>
      <c r="C28" s="75" t="str">
        <f>IF(電話帳!G20="","",電話帳!G20)</f>
        <v>ﾋﾞｮｳｲﾝｼﾞｮｳﾎｳｾ09</v>
      </c>
      <c r="D28" s="75" t="str">
        <f>IF(電話帳!H20="","",電話帳!H20)</f>
        <v>ﾀﾝ</v>
      </c>
      <c r="E28" s="75" t="str">
        <f>IF(電話帳!C20="","",電話帳!C20)</f>
        <v>070-6586-0018</v>
      </c>
      <c r="F28" s="76" t="str">
        <f>IF(電話帳!X20="","",電話帳!X20)</f>
        <v>CELL</v>
      </c>
      <c r="G28" s="75" t="str">
        <f>IF(電話帳!D20="","",電話帳!D20)</f>
        <v>89-0018</v>
      </c>
      <c r="H28" s="76" t="str">
        <f>IF(電話帳!Y20="","",電話帳!Y20)</f>
        <v>CELL</v>
      </c>
      <c r="I28" s="77"/>
      <c r="J28" s="78"/>
      <c r="K28" s="77"/>
      <c r="L28" s="78"/>
      <c r="M28" s="77"/>
      <c r="N28" s="78"/>
      <c r="O28" s="75" t="str">
        <f>IF(電話帳!J20="","",電話帳!J20)</f>
        <v>tkhp890018@softbank.ne.jp</v>
      </c>
      <c r="P28" s="76" t="str">
        <f>IF(電話帳!Z20="","",電話帳!Z20)</f>
        <v>CELL</v>
      </c>
      <c r="Q28" s="77"/>
      <c r="R28" s="78"/>
      <c r="S28" s="77"/>
      <c r="T28" s="78"/>
      <c r="U28" s="77"/>
      <c r="V28" s="78"/>
      <c r="W28" s="77"/>
      <c r="X28" s="78"/>
      <c r="Y28" s="75" t="str">
        <f>IF(電話帳!P20="","",電話帳!P20)</f>
        <v/>
      </c>
      <c r="AG28" s="75" t="str">
        <f>IF(電話帳!M20="","",電話帳!M20)</f>
        <v>209病院情報セ</v>
      </c>
    </row>
    <row r="29" spans="1:33">
      <c r="A29" s="75" t="str">
        <f>IF(電話帳!E21="","",電話帳!E21)</f>
        <v>病院情報セ</v>
      </c>
      <c r="B29" s="75" t="str">
        <f>IF(電話帳!F21="","",電話帳!F21)</f>
        <v>田木真和</v>
      </c>
      <c r="C29" s="75" t="str">
        <f>IF(電話帳!G21="","",電話帳!G21)</f>
        <v>ﾋﾞｮｳｲﾝｼﾞｮｳﾎｳｾ08</v>
      </c>
      <c r="D29" s="75" t="str">
        <f>IF(電話帳!H21="","",電話帳!H21)</f>
        <v>ﾀｷﾞ</v>
      </c>
      <c r="E29" s="75" t="str">
        <f>IF(電話帳!C21="","",電話帳!C21)</f>
        <v>070-6586-0019</v>
      </c>
      <c r="F29" s="76" t="str">
        <f>IF(電話帳!X21="","",電話帳!X21)</f>
        <v>CELL</v>
      </c>
      <c r="G29" s="75" t="str">
        <f>IF(電話帳!D21="","",電話帳!D21)</f>
        <v>89-0019</v>
      </c>
      <c r="H29" s="76" t="str">
        <f>IF(電話帳!Y21="","",電話帳!Y21)</f>
        <v>CELL</v>
      </c>
      <c r="I29" s="77"/>
      <c r="J29" s="78"/>
      <c r="K29" s="77"/>
      <c r="L29" s="78"/>
      <c r="M29" s="77"/>
      <c r="N29" s="78"/>
      <c r="O29" s="75" t="str">
        <f>IF(電話帳!J21="","",電話帳!J21)</f>
        <v>tkhp890019@softbank.ne.jp</v>
      </c>
      <c r="P29" s="76" t="str">
        <f>IF(電話帳!Z21="","",電話帳!Z21)</f>
        <v>CELL</v>
      </c>
      <c r="Q29" s="77"/>
      <c r="R29" s="78"/>
      <c r="S29" s="77"/>
      <c r="T29" s="78"/>
      <c r="U29" s="77"/>
      <c r="V29" s="78"/>
      <c r="W29" s="77"/>
      <c r="X29" s="78"/>
      <c r="Y29" s="75" t="str">
        <f>IF(電話帳!P21="","",電話帳!P21)</f>
        <v/>
      </c>
      <c r="AG29" s="75" t="str">
        <f>IF(電話帳!M21="","",電話帳!M21)</f>
        <v>209病院情報セ</v>
      </c>
    </row>
    <row r="30" spans="1:33">
      <c r="A30" s="75" t="str">
        <f>IF(電話帳!E22="","",電話帳!E22)</f>
        <v>栄養部</v>
      </c>
      <c r="B30" s="75" t="str">
        <f>IF(電話帳!F22="","",電話帳!F22)</f>
        <v>西部門長</v>
      </c>
      <c r="C30" s="75" t="str">
        <f>IF(電話帳!G22="","",電話帳!G22)</f>
        <v>ｴｲﾖｳﾌﾞ03</v>
      </c>
      <c r="D30" s="75" t="str">
        <f>IF(電話帳!H22="","",電話帳!H22)</f>
        <v>ﾆｼ</v>
      </c>
      <c r="E30" s="75" t="str">
        <f>IF(電話帳!C22="","",電話帳!C22)</f>
        <v>070-6586-0020</v>
      </c>
      <c r="F30" s="76" t="str">
        <f>IF(電話帳!X22="","",電話帳!X22)</f>
        <v>CELL</v>
      </c>
      <c r="G30" s="75" t="str">
        <f>IF(電話帳!D22="","",電話帳!D22)</f>
        <v>89-0020</v>
      </c>
      <c r="H30" s="76" t="str">
        <f>IF(電話帳!Y22="","",電話帳!Y22)</f>
        <v>CELL</v>
      </c>
      <c r="I30" s="77"/>
      <c r="J30" s="78"/>
      <c r="K30" s="77"/>
      <c r="L30" s="78"/>
      <c r="M30" s="77"/>
      <c r="N30" s="78"/>
      <c r="O30" s="75" t="str">
        <f>IF(電話帳!J22="","",電話帳!J22)</f>
        <v>tkhp890020@softbank.ne.jp</v>
      </c>
      <c r="P30" s="76" t="str">
        <f>IF(電話帳!Z22="","",電話帳!Z22)</f>
        <v>CELL</v>
      </c>
      <c r="Q30" s="77"/>
      <c r="R30" s="78"/>
      <c r="S30" s="77"/>
      <c r="T30" s="78"/>
      <c r="U30" s="77"/>
      <c r="V30" s="78"/>
      <c r="W30" s="77"/>
      <c r="X30" s="78"/>
      <c r="Y30" s="75" t="str">
        <f>IF(電話帳!P22="","",電話帳!P22)</f>
        <v/>
      </c>
      <c r="AG30" s="75" t="str">
        <f>IF(電話帳!M22="","",電話帳!M22)</f>
        <v>601栄養部</v>
      </c>
    </row>
    <row r="31" spans="1:33">
      <c r="A31" s="75" t="str">
        <f>IF(電話帳!E23="","",電話帳!E23)</f>
        <v>施設マ防災セ</v>
      </c>
      <c r="B31" s="75" t="str">
        <f>IF(電話帳!F23="","",電話帳!F23)</f>
        <v>電気</v>
      </c>
      <c r="C31" s="75" t="str">
        <f>IF(電話帳!G23="","",電話帳!G23)</f>
        <v>ｼｾﾂﾏ13</v>
      </c>
      <c r="D31" s="75" t="str">
        <f>IF(電話帳!H23="","",電話帳!H23)</f>
        <v>ﾃﾞﾝｷ</v>
      </c>
      <c r="E31" s="75" t="str">
        <f>IF(電話帳!C23="","",電話帳!C23)</f>
        <v>070-6586-0021</v>
      </c>
      <c r="F31" s="76" t="str">
        <f>IF(電話帳!X23="","",電話帳!X23)</f>
        <v>CELL</v>
      </c>
      <c r="G31" s="75" t="str">
        <f>IF(電話帳!D23="","",電話帳!D23)</f>
        <v>89-0021</v>
      </c>
      <c r="H31" s="76" t="str">
        <f>IF(電話帳!Y23="","",電話帳!Y23)</f>
        <v>CELL</v>
      </c>
      <c r="I31" s="77"/>
      <c r="J31" s="78"/>
      <c r="K31" s="77"/>
      <c r="L31" s="78"/>
      <c r="M31" s="77"/>
      <c r="N31" s="78"/>
      <c r="O31" s="75" t="str">
        <f>IF(電話帳!J23="","",電話帳!J23)</f>
        <v>tkhp890021@softbank.ne.jp</v>
      </c>
      <c r="P31" s="76" t="str">
        <f>IF(電話帳!Z23="","",電話帳!Z23)</f>
        <v>CELL</v>
      </c>
      <c r="Q31" s="77"/>
      <c r="R31" s="78"/>
      <c r="S31" s="77"/>
      <c r="T31" s="78"/>
      <c r="U31" s="77"/>
      <c r="V31" s="78"/>
      <c r="W31" s="77"/>
      <c r="X31" s="78"/>
      <c r="Y31" s="75" t="str">
        <f>IF(電話帳!P23="","",電話帳!P23)</f>
        <v/>
      </c>
      <c r="AG31" s="75" t="str">
        <f>IF(電話帳!M23="","",電話帳!M23)</f>
        <v>801施設マネジメント部</v>
      </c>
    </row>
    <row r="32" spans="1:33">
      <c r="A32" s="75" t="str">
        <f>IF(電話帳!E24="","",電話帳!E24)</f>
        <v>施設マ防災セ</v>
      </c>
      <c r="B32" s="75" t="str">
        <f>IF(電話帳!F24="","",電話帳!F24)</f>
        <v>機械</v>
      </c>
      <c r="C32" s="75" t="str">
        <f>IF(電話帳!G24="","",電話帳!G24)</f>
        <v>ｼｾﾂﾏ14</v>
      </c>
      <c r="D32" s="75" t="str">
        <f>IF(電話帳!H24="","",電話帳!H24)</f>
        <v>ｷｶｲ</v>
      </c>
      <c r="E32" s="75" t="str">
        <f>IF(電話帳!C24="","",電話帳!C24)</f>
        <v>070-6586-0022</v>
      </c>
      <c r="F32" s="76" t="str">
        <f>IF(電話帳!X24="","",電話帳!X24)</f>
        <v>CELL</v>
      </c>
      <c r="G32" s="75" t="str">
        <f>IF(電話帳!D24="","",電話帳!D24)</f>
        <v>89-0022</v>
      </c>
      <c r="H32" s="76" t="str">
        <f>IF(電話帳!Y24="","",電話帳!Y24)</f>
        <v>CELL</v>
      </c>
      <c r="I32" s="77"/>
      <c r="J32" s="78"/>
      <c r="K32" s="77"/>
      <c r="L32" s="78"/>
      <c r="M32" s="77"/>
      <c r="N32" s="78"/>
      <c r="O32" s="75" t="str">
        <f>IF(電話帳!J24="","",電話帳!J24)</f>
        <v>tkhp890022@softbank.ne.jp</v>
      </c>
      <c r="P32" s="76" t="str">
        <f>IF(電話帳!Z24="","",電話帳!Z24)</f>
        <v>CELL</v>
      </c>
      <c r="Q32" s="77"/>
      <c r="R32" s="78"/>
      <c r="S32" s="77"/>
      <c r="T32" s="78"/>
      <c r="U32" s="77"/>
      <c r="V32" s="78"/>
      <c r="W32" s="77"/>
      <c r="X32" s="78"/>
      <c r="Y32" s="75" t="str">
        <f>IF(電話帳!P24="","",電話帳!P24)</f>
        <v/>
      </c>
      <c r="AG32" s="75" t="str">
        <f>IF(電話帳!M24="","",電話帳!M24)</f>
        <v>801施設マネジメント部</v>
      </c>
    </row>
    <row r="33" spans="1:33">
      <c r="A33" s="75" t="str">
        <f>IF(電話帳!E25="","",電話帳!E25)</f>
        <v>施設マ防災セ</v>
      </c>
      <c r="B33" s="75" t="str">
        <f>IF(電話帳!F25="","",電話帳!F25)</f>
        <v>防災（建物・設備不具合）</v>
      </c>
      <c r="C33" s="75" t="str">
        <f>IF(電話帳!G25="","",電話帳!G25)</f>
        <v>ｼｾﾂﾏ15</v>
      </c>
      <c r="D33" s="75" t="str">
        <f>IF(電話帳!H25="","",電話帳!H25)</f>
        <v>ﾎﾞｳｻｲ</v>
      </c>
      <c r="E33" s="75" t="str">
        <f>IF(電話帳!C25="","",電話帳!C25)</f>
        <v>070-6586-0023</v>
      </c>
      <c r="F33" s="76" t="str">
        <f>IF(電話帳!X25="","",電話帳!X25)</f>
        <v>CELL</v>
      </c>
      <c r="G33" s="75" t="str">
        <f>IF(電話帳!D25="","",電話帳!D25)</f>
        <v>89-0023</v>
      </c>
      <c r="H33" s="76" t="str">
        <f>IF(電話帳!Y25="","",電話帳!Y25)</f>
        <v>CELL</v>
      </c>
      <c r="I33" s="77"/>
      <c r="J33" s="78"/>
      <c r="K33" s="77"/>
      <c r="L33" s="78"/>
      <c r="M33" s="77"/>
      <c r="N33" s="78"/>
      <c r="O33" s="75" t="str">
        <f>IF(電話帳!J25="","",電話帳!J25)</f>
        <v>tkhp890023@softbank.ne.jp</v>
      </c>
      <c r="P33" s="76" t="str">
        <f>IF(電話帳!Z25="","",電話帳!Z25)</f>
        <v>CELL</v>
      </c>
      <c r="Q33" s="77"/>
      <c r="R33" s="78"/>
      <c r="S33" s="77"/>
      <c r="T33" s="78"/>
      <c r="U33" s="77"/>
      <c r="V33" s="78"/>
      <c r="W33" s="77"/>
      <c r="X33" s="78"/>
      <c r="Y33" s="75" t="str">
        <f>IF(電話帳!P25="","",電話帳!P25)</f>
        <v/>
      </c>
      <c r="AG33" s="75" t="str">
        <f>IF(電話帳!M25="","",電話帳!M25)</f>
        <v>801施設マネジメント部</v>
      </c>
    </row>
    <row r="34" spans="1:33">
      <c r="A34" s="75" t="str">
        <f>IF(電話帳!E26="","",電話帳!E26)</f>
        <v>施設マ防災セ</v>
      </c>
      <c r="B34" s="75" t="str">
        <f>IF(電話帳!F26="","",電話帳!F26)</f>
        <v>熱源</v>
      </c>
      <c r="C34" s="75" t="str">
        <f>IF(電話帳!G26="","",電話帳!G26)</f>
        <v>ｼｾﾂﾏ16</v>
      </c>
      <c r="D34" s="75" t="str">
        <f>IF(電話帳!H26="","",電話帳!H26)</f>
        <v>ﾈﾂﾃﾞﾝ</v>
      </c>
      <c r="E34" s="75" t="str">
        <f>IF(電話帳!C26="","",電話帳!C26)</f>
        <v>070-6586-0024</v>
      </c>
      <c r="F34" s="76" t="str">
        <f>IF(電話帳!X26="","",電話帳!X26)</f>
        <v>CELL</v>
      </c>
      <c r="G34" s="75" t="str">
        <f>IF(電話帳!D26="","",電話帳!D26)</f>
        <v>89-0024</v>
      </c>
      <c r="H34" s="76" t="str">
        <f>IF(電話帳!Y26="","",電話帳!Y26)</f>
        <v>CELL</v>
      </c>
      <c r="I34" s="77"/>
      <c r="J34" s="78"/>
      <c r="K34" s="77"/>
      <c r="L34" s="78"/>
      <c r="M34" s="77"/>
      <c r="N34" s="78"/>
      <c r="O34" s="75" t="str">
        <f>IF(電話帳!J26="","",電話帳!J26)</f>
        <v>tkhp890024@softbank.ne.jp</v>
      </c>
      <c r="P34" s="76" t="str">
        <f>IF(電話帳!Z26="","",電話帳!Z26)</f>
        <v>CELL</v>
      </c>
      <c r="Q34" s="77"/>
      <c r="R34" s="78"/>
      <c r="S34" s="77"/>
      <c r="T34" s="78"/>
      <c r="U34" s="77"/>
      <c r="V34" s="78"/>
      <c r="W34" s="77"/>
      <c r="X34" s="78"/>
      <c r="Y34" s="75" t="str">
        <f>IF(電話帳!P26="","",電話帳!P26)</f>
        <v/>
      </c>
      <c r="AG34" s="75" t="str">
        <f>IF(電話帳!M26="","",電話帳!M26)</f>
        <v>801施設マネジメント部</v>
      </c>
    </row>
    <row r="35" spans="1:33">
      <c r="A35" s="75" t="str">
        <f>IF(電話帳!E27="","",電話帳!E27)</f>
        <v>施設マ（建築）</v>
      </c>
      <c r="B35" s="75" t="str">
        <f>IF(電話帳!F27="","",電話帳!F27)</f>
        <v>谷優作</v>
      </c>
      <c r="C35" s="75" t="str">
        <f>IF(電話帳!G27="","",電話帳!G27)</f>
        <v>ｼｾﾂﾏ03</v>
      </c>
      <c r="D35" s="75" t="str">
        <f>IF(電話帳!H27="","",電話帳!H27)</f>
        <v>ﾀﾆ</v>
      </c>
      <c r="E35" s="75" t="str">
        <f>IF(電話帳!C27="","",電話帳!C27)</f>
        <v>070-6586-0025</v>
      </c>
      <c r="F35" s="76" t="str">
        <f>IF(電話帳!X27="","",電話帳!X27)</f>
        <v>CELL</v>
      </c>
      <c r="G35" s="75" t="str">
        <f>IF(電話帳!D27="","",電話帳!D27)</f>
        <v>89-0025</v>
      </c>
      <c r="H35" s="76" t="str">
        <f>IF(電話帳!Y27="","",電話帳!Y27)</f>
        <v>CELL</v>
      </c>
      <c r="I35" s="77"/>
      <c r="J35" s="78"/>
      <c r="K35" s="77"/>
      <c r="L35" s="78"/>
      <c r="M35" s="77"/>
      <c r="N35" s="78"/>
      <c r="O35" s="75" t="str">
        <f>IF(電話帳!J27="","",電話帳!J27)</f>
        <v>tkhp890025@softbank.ne.jp</v>
      </c>
      <c r="P35" s="76" t="str">
        <f>IF(電話帳!Z27="","",電話帳!Z27)</f>
        <v>CELL</v>
      </c>
      <c r="Q35" s="77"/>
      <c r="R35" s="78"/>
      <c r="S35" s="77"/>
      <c r="T35" s="78"/>
      <c r="U35" s="77"/>
      <c r="V35" s="78"/>
      <c r="W35" s="77"/>
      <c r="X35" s="78"/>
      <c r="Y35" s="75" t="str">
        <f>IF(電話帳!P27="","",電話帳!P27)</f>
        <v/>
      </c>
      <c r="AG35" s="75" t="str">
        <f>IF(電話帳!M27="","",電話帳!M27)</f>
        <v>801施設マネジメント部</v>
      </c>
    </row>
    <row r="36" spans="1:33">
      <c r="A36" s="75" t="str">
        <f>IF(電話帳!E28="","",電話帳!E28)</f>
        <v>施設マ（建築）</v>
      </c>
      <c r="B36" s="75" t="str">
        <f>IF(電話帳!F28="","",電話帳!F28)</f>
        <v>市原美恵子</v>
      </c>
      <c r="C36" s="75" t="str">
        <f>IF(電話帳!G28="","",電話帳!G28)</f>
        <v>ｼｾﾂﾏ04</v>
      </c>
      <c r="D36" s="75" t="str">
        <f>IF(電話帳!H28="","",電話帳!H28)</f>
        <v>ｲﾁﾊﾗ</v>
      </c>
      <c r="E36" s="75" t="str">
        <f>IF(電話帳!C28="","",電話帳!C28)</f>
        <v>070-6586-0026</v>
      </c>
      <c r="F36" s="76" t="str">
        <f>IF(電話帳!X28="","",電話帳!X28)</f>
        <v>CELL</v>
      </c>
      <c r="G36" s="75" t="str">
        <f>IF(電話帳!D28="","",電話帳!D28)</f>
        <v>89-0026</v>
      </c>
      <c r="H36" s="76" t="str">
        <f>IF(電話帳!Y28="","",電話帳!Y28)</f>
        <v>CELL</v>
      </c>
      <c r="I36" s="77"/>
      <c r="J36" s="78"/>
      <c r="K36" s="77"/>
      <c r="L36" s="78"/>
      <c r="M36" s="77"/>
      <c r="N36" s="78"/>
      <c r="O36" s="75" t="str">
        <f>IF(電話帳!J28="","",電話帳!J28)</f>
        <v>tkhp890026@softbank.ne.jp</v>
      </c>
      <c r="P36" s="76" t="str">
        <f>IF(電話帳!Z28="","",電話帳!Z28)</f>
        <v>CELL</v>
      </c>
      <c r="Q36" s="77"/>
      <c r="R36" s="78"/>
      <c r="S36" s="77"/>
      <c r="T36" s="78"/>
      <c r="U36" s="77"/>
      <c r="V36" s="78"/>
      <c r="W36" s="77"/>
      <c r="X36" s="78"/>
      <c r="Y36" s="75" t="str">
        <f>IF(電話帳!P28="","",電話帳!P28)</f>
        <v/>
      </c>
      <c r="AG36" s="75" t="str">
        <f>IF(電話帳!M28="","",電話帳!M28)</f>
        <v>801施設マネジメント部</v>
      </c>
    </row>
    <row r="37" spans="1:33">
      <c r="A37" s="75" t="str">
        <f>IF(電話帳!E29="","",電話帳!E29)</f>
        <v>施設マ（専門員）</v>
      </c>
      <c r="B37" s="75" t="str">
        <f>IF(電話帳!F29="","",電話帳!F29)</f>
        <v>山澤高浩</v>
      </c>
      <c r="C37" s="75" t="str">
        <f>IF(電話帳!G29="","",電話帳!G29)</f>
        <v>ｼｾﾂﾏ05</v>
      </c>
      <c r="D37" s="75" t="str">
        <f>IF(電話帳!H29="","",電話帳!H29)</f>
        <v>ﾔﾏｻﾞﾜ</v>
      </c>
      <c r="E37" s="75" t="str">
        <f>IF(電話帳!C29="","",電話帳!C29)</f>
        <v>070-6586-0027</v>
      </c>
      <c r="F37" s="76" t="str">
        <f>IF(電話帳!X29="","",電話帳!X29)</f>
        <v>CELL</v>
      </c>
      <c r="G37" s="75" t="str">
        <f>IF(電話帳!D29="","",電話帳!D29)</f>
        <v>89-0027</v>
      </c>
      <c r="H37" s="76" t="str">
        <f>IF(電話帳!Y29="","",電話帳!Y29)</f>
        <v>CELL</v>
      </c>
      <c r="I37" s="77"/>
      <c r="J37" s="78"/>
      <c r="K37" s="77"/>
      <c r="L37" s="78"/>
      <c r="M37" s="77"/>
      <c r="N37" s="78"/>
      <c r="O37" s="75" t="str">
        <f>IF(電話帳!J29="","",電話帳!J29)</f>
        <v>tkhp890027@softbank.ne.jp</v>
      </c>
      <c r="P37" s="76" t="str">
        <f>IF(電話帳!Z29="","",電話帳!Z29)</f>
        <v>CELL</v>
      </c>
      <c r="Q37" s="77"/>
      <c r="R37" s="78"/>
      <c r="S37" s="77"/>
      <c r="T37" s="78"/>
      <c r="U37" s="77"/>
      <c r="V37" s="78"/>
      <c r="W37" s="77"/>
      <c r="X37" s="78"/>
      <c r="Y37" s="75" t="str">
        <f>IF(電話帳!P29="","",電話帳!P29)</f>
        <v/>
      </c>
      <c r="AG37" s="75" t="str">
        <f>IF(電話帳!M29="","",電話帳!M29)</f>
        <v>801施設マネジメント部</v>
      </c>
    </row>
    <row r="38" spans="1:33">
      <c r="A38" s="75" t="str">
        <f>IF(電話帳!E30="","",電話帳!E30)</f>
        <v>施設マ（機械）</v>
      </c>
      <c r="B38" s="75" t="str">
        <f>IF(電話帳!F30="","",電話帳!F30)</f>
        <v>金子健大</v>
      </c>
      <c r="C38" s="75" t="str">
        <f>IF(電話帳!G30="","",電話帳!G30)</f>
        <v>ｼｾﾂﾏ09</v>
      </c>
      <c r="D38" s="75" t="str">
        <f>IF(電話帳!H30="","",電話帳!H30)</f>
        <v>ｶﾈｺ</v>
      </c>
      <c r="E38" s="75" t="str">
        <f>IF(電話帳!C30="","",電話帳!C30)</f>
        <v>070-6586-0028</v>
      </c>
      <c r="F38" s="76" t="str">
        <f>IF(電話帳!X30="","",電話帳!X30)</f>
        <v>CELL</v>
      </c>
      <c r="G38" s="75" t="str">
        <f>IF(電話帳!D30="","",電話帳!D30)</f>
        <v>89-0028</v>
      </c>
      <c r="H38" s="76" t="str">
        <f>IF(電話帳!Y30="","",電話帳!Y30)</f>
        <v>CELL</v>
      </c>
      <c r="I38" s="77"/>
      <c r="J38" s="78"/>
      <c r="K38" s="77"/>
      <c r="L38" s="78"/>
      <c r="M38" s="77"/>
      <c r="N38" s="78"/>
      <c r="O38" s="75" t="str">
        <f>IF(電話帳!J30="","",電話帳!J30)</f>
        <v>tkhp890028@softbank.ne.jp</v>
      </c>
      <c r="P38" s="76" t="str">
        <f>IF(電話帳!Z30="","",電話帳!Z30)</f>
        <v>CELL</v>
      </c>
      <c r="Q38" s="77"/>
      <c r="R38" s="78"/>
      <c r="S38" s="77"/>
      <c r="T38" s="78"/>
      <c r="U38" s="77"/>
      <c r="V38" s="78"/>
      <c r="W38" s="77"/>
      <c r="X38" s="78"/>
      <c r="Y38" s="75" t="str">
        <f>IF(電話帳!P30="","",電話帳!P30)</f>
        <v/>
      </c>
      <c r="AG38" s="75" t="str">
        <f>IF(電話帳!M30="","",電話帳!M30)</f>
        <v>801施設マネジメント部</v>
      </c>
    </row>
    <row r="39" spans="1:33">
      <c r="A39" s="75" t="str">
        <f>IF(電話帳!E31="","",電話帳!E31)</f>
        <v>施設マ・蔵本施設課副課長　（電気）</v>
      </c>
      <c r="B39" s="75" t="str">
        <f>IF(電話帳!F31="","",電話帳!F31)</f>
        <v>藤本賀誉</v>
      </c>
      <c r="C39" s="75" t="str">
        <f>IF(電話帳!G31="","",電話帳!G31)</f>
        <v>ｼｾﾂﾏ02</v>
      </c>
      <c r="D39" s="75" t="str">
        <f>IF(電話帳!H31="","",電話帳!H31)</f>
        <v>ﾌｼﾞﾓﾄ</v>
      </c>
      <c r="E39" s="75" t="str">
        <f>IF(電話帳!C31="","",電話帳!C31)</f>
        <v>070-6586-0029</v>
      </c>
      <c r="F39" s="76" t="str">
        <f>IF(電話帳!X31="","",電話帳!X31)</f>
        <v>CELL</v>
      </c>
      <c r="G39" s="75" t="str">
        <f>IF(電話帳!D31="","",電話帳!D31)</f>
        <v>89-0029</v>
      </c>
      <c r="H39" s="76" t="str">
        <f>IF(電話帳!Y31="","",電話帳!Y31)</f>
        <v>CELL</v>
      </c>
      <c r="I39" s="77"/>
      <c r="J39" s="78"/>
      <c r="K39" s="77"/>
      <c r="L39" s="78"/>
      <c r="M39" s="77"/>
      <c r="N39" s="78"/>
      <c r="O39" s="75" t="str">
        <f>IF(電話帳!J31="","",電話帳!J31)</f>
        <v>tkhp890029@softbank.ne.jp</v>
      </c>
      <c r="P39" s="76" t="str">
        <f>IF(電話帳!Z31="","",電話帳!Z31)</f>
        <v>CELL</v>
      </c>
      <c r="Q39" s="77"/>
      <c r="R39" s="78"/>
      <c r="S39" s="77"/>
      <c r="T39" s="78"/>
      <c r="U39" s="77"/>
      <c r="V39" s="78"/>
      <c r="W39" s="77"/>
      <c r="X39" s="78"/>
      <c r="Y39" s="75" t="str">
        <f>IF(電話帳!P31="","",電話帳!P31)</f>
        <v/>
      </c>
      <c r="AG39" s="75" t="str">
        <f>IF(電話帳!M31="","",電話帳!M31)</f>
        <v>801施設マネジメント部</v>
      </c>
    </row>
    <row r="40" spans="1:33">
      <c r="A40" s="75" t="str">
        <f>IF(電話帳!E32="","",電話帳!E32)</f>
        <v>施設マ（機械）</v>
      </c>
      <c r="B40" s="75" t="str">
        <f>IF(電話帳!F32="","",電話帳!F32)</f>
        <v>新藤豊</v>
      </c>
      <c r="C40" s="75" t="str">
        <f>IF(電話帳!G32="","",電話帳!G32)</f>
        <v>ｼｾﾂﾏ08</v>
      </c>
      <c r="D40" s="75" t="str">
        <f>IF(電話帳!H32="","",電話帳!H32)</f>
        <v>ｼﾝﾄｳ</v>
      </c>
      <c r="E40" s="75" t="str">
        <f>IF(電話帳!C32="","",電話帳!C32)</f>
        <v>070-6586-0030</v>
      </c>
      <c r="F40" s="76" t="str">
        <f>IF(電話帳!X32="","",電話帳!X32)</f>
        <v>CELL</v>
      </c>
      <c r="G40" s="75" t="str">
        <f>IF(電話帳!D32="","",電話帳!D32)</f>
        <v>89-0030</v>
      </c>
      <c r="H40" s="76" t="str">
        <f>IF(電話帳!Y32="","",電話帳!Y32)</f>
        <v>CELL</v>
      </c>
      <c r="I40" s="77"/>
      <c r="J40" s="78"/>
      <c r="K40" s="77"/>
      <c r="L40" s="78"/>
      <c r="M40" s="77"/>
      <c r="N40" s="78"/>
      <c r="O40" s="75" t="str">
        <f>IF(電話帳!J32="","",電話帳!J32)</f>
        <v>tkhp890030@softbank.ne.jp</v>
      </c>
      <c r="P40" s="76" t="str">
        <f>IF(電話帳!Z32="","",電話帳!Z32)</f>
        <v>CELL</v>
      </c>
      <c r="Q40" s="77"/>
      <c r="R40" s="78"/>
      <c r="S40" s="77"/>
      <c r="T40" s="78"/>
      <c r="U40" s="77"/>
      <c r="V40" s="78"/>
      <c r="W40" s="77"/>
      <c r="X40" s="78"/>
      <c r="Y40" s="75" t="str">
        <f>IF(電話帳!P32="","",電話帳!P32)</f>
        <v/>
      </c>
      <c r="AG40" s="75" t="str">
        <f>IF(電話帳!M32="","",電話帳!M32)</f>
        <v>801施設マネジメント部</v>
      </c>
    </row>
    <row r="41" spans="1:33">
      <c r="A41" s="75" t="str">
        <f>IF(電話帳!E33="","",電話帳!E33)</f>
        <v>循環器内科</v>
      </c>
      <c r="B41" s="75" t="str">
        <f>IF(電話帳!F33="","",電話帳!F33)</f>
        <v>佐田政隆</v>
      </c>
      <c r="C41" s="75" t="str">
        <f>IF(電話帳!G33="","",電話帳!G33)</f>
        <v>ｼﾞｭﾝｶﾝｷﾅｲｶ</v>
      </c>
      <c r="D41" s="75" t="str">
        <f>IF(電話帳!H33="","",電話帳!H33)</f>
        <v>ｻﾀ</v>
      </c>
      <c r="E41" s="75" t="str">
        <f>IF(電話帳!C33="","",電話帳!C33)</f>
        <v>070-6586-0031</v>
      </c>
      <c r="F41" s="76" t="str">
        <f>IF(電話帳!X33="","",電話帳!X33)</f>
        <v>CELL</v>
      </c>
      <c r="G41" s="75" t="str">
        <f>IF(電話帳!D33="","",電話帳!D33)</f>
        <v>89-0031</v>
      </c>
      <c r="H41" s="76" t="str">
        <f>IF(電話帳!Y33="","",電話帳!Y33)</f>
        <v>CELL</v>
      </c>
      <c r="I41" s="77"/>
      <c r="J41" s="78"/>
      <c r="K41" s="77"/>
      <c r="L41" s="78"/>
      <c r="M41" s="77"/>
      <c r="N41" s="78"/>
      <c r="O41" s="75" t="str">
        <f>IF(電話帳!J33="","",電話帳!J33)</f>
        <v>tkhp890031@softbank.ne.jp</v>
      </c>
      <c r="P41" s="76" t="str">
        <f>IF(電話帳!Z33="","",電話帳!Z33)</f>
        <v>CELL</v>
      </c>
      <c r="Q41" s="77"/>
      <c r="R41" s="78"/>
      <c r="S41" s="77"/>
      <c r="T41" s="78"/>
      <c r="U41" s="77"/>
      <c r="V41" s="78"/>
      <c r="W41" s="77"/>
      <c r="X41" s="78"/>
      <c r="Y41" s="75" t="str">
        <f>IF(電話帳!P33="","",電話帳!P33)</f>
        <v/>
      </c>
      <c r="AG41" s="75" t="str">
        <f>IF(電話帳!M33="","",電話帳!M33)</f>
        <v>001循環器内科</v>
      </c>
    </row>
    <row r="42" spans="1:33">
      <c r="A42" s="75" t="str">
        <f>IF(電話帳!E34="","",電話帳!E34)</f>
        <v>循環器内科</v>
      </c>
      <c r="B42" s="75" t="str">
        <f>IF(電話帳!F34="","",電話帳!F34)</f>
        <v>宮本亮太</v>
      </c>
      <c r="C42" s="75" t="str">
        <f>IF(電話帳!G34="","",電話帳!G34)</f>
        <v>ｼﾞｭﾝｶﾝｷﾅｲｶ</v>
      </c>
      <c r="D42" s="75" t="str">
        <f>IF(電話帳!H34="","",電話帳!H34)</f>
        <v>ﾐﾔﾓﾄ</v>
      </c>
      <c r="E42" s="75" t="str">
        <f>IF(電話帳!C34="","",電話帳!C34)</f>
        <v>070-6586-0032</v>
      </c>
      <c r="F42" s="76" t="str">
        <f>IF(電話帳!X34="","",電話帳!X34)</f>
        <v>CELL</v>
      </c>
      <c r="G42" s="75" t="str">
        <f>IF(電話帳!D34="","",電話帳!D34)</f>
        <v>89-0032</v>
      </c>
      <c r="H42" s="76" t="str">
        <f>IF(電話帳!Y34="","",電話帳!Y34)</f>
        <v>CELL</v>
      </c>
      <c r="I42" s="77"/>
      <c r="J42" s="78"/>
      <c r="K42" s="77"/>
      <c r="L42" s="78"/>
      <c r="M42" s="77"/>
      <c r="N42" s="78"/>
      <c r="O42" s="75" t="str">
        <f>IF(電話帳!J34="","",電話帳!J34)</f>
        <v>tkhp890032@softbank.ne.jp</v>
      </c>
      <c r="P42" s="76" t="str">
        <f>IF(電話帳!Z34="","",電話帳!Z34)</f>
        <v>CELL</v>
      </c>
      <c r="Q42" s="77"/>
      <c r="R42" s="78"/>
      <c r="S42" s="77"/>
      <c r="T42" s="78"/>
      <c r="U42" s="77"/>
      <c r="V42" s="78"/>
      <c r="W42" s="77"/>
      <c r="X42" s="78"/>
      <c r="Y42" s="75" t="str">
        <f>IF(電話帳!P34="","",電話帳!P34)</f>
        <v/>
      </c>
      <c r="AG42" s="75" t="str">
        <f>IF(電話帳!M34="","",電話帳!M34)</f>
        <v>001循環器内科</v>
      </c>
    </row>
    <row r="43" spans="1:33">
      <c r="A43" s="75" t="str">
        <f>IF(電話帳!E35="","",電話帳!E35)</f>
        <v>消化器内科</v>
      </c>
      <c r="B43" s="75" t="str">
        <f>IF(電話帳!F35="","",電話帳!F35)</f>
        <v>佐藤康史</v>
      </c>
      <c r="C43" s="75" t="str">
        <f>IF(電話帳!G35="","",電話帳!G35)</f>
        <v>ｼｮｳｶｷﾅｲｶ</v>
      </c>
      <c r="D43" s="75" t="str">
        <f>IF(電話帳!H35="","",電話帳!H35)</f>
        <v>ｻﾄｳ</v>
      </c>
      <c r="E43" s="75" t="str">
        <f>IF(電話帳!C35="","",電話帳!C35)</f>
        <v>070-6586-0033</v>
      </c>
      <c r="F43" s="76" t="str">
        <f>IF(電話帳!X35="","",電話帳!X35)</f>
        <v>CELL</v>
      </c>
      <c r="G43" s="75" t="str">
        <f>IF(電話帳!D35="","",電話帳!D35)</f>
        <v>89-0033</v>
      </c>
      <c r="H43" s="76" t="str">
        <f>IF(電話帳!Y35="","",電話帳!Y35)</f>
        <v>CELL</v>
      </c>
      <c r="I43" s="77"/>
      <c r="J43" s="78"/>
      <c r="K43" s="77"/>
      <c r="L43" s="78"/>
      <c r="M43" s="77"/>
      <c r="N43" s="78"/>
      <c r="O43" s="75" t="str">
        <f>IF(電話帳!J35="","",電話帳!J35)</f>
        <v>tkhp890033@softbank.ne.jp</v>
      </c>
      <c r="P43" s="76" t="str">
        <f>IF(電話帳!Z35="","",電話帳!Z35)</f>
        <v>CELL</v>
      </c>
      <c r="Q43" s="77"/>
      <c r="R43" s="78"/>
      <c r="S43" s="77"/>
      <c r="T43" s="78"/>
      <c r="U43" s="77"/>
      <c r="V43" s="78"/>
      <c r="W43" s="77"/>
      <c r="X43" s="78"/>
      <c r="Y43" s="75" t="str">
        <f>IF(電話帳!P35="","",電話帳!P35)</f>
        <v/>
      </c>
      <c r="AG43" s="75" t="str">
        <f>IF(電話帳!M35="","",電話帳!M35)</f>
        <v>003消化器内科</v>
      </c>
    </row>
    <row r="44" spans="1:33">
      <c r="A44" s="75" t="str">
        <f>IF(電話帳!E36="","",電話帳!E36)</f>
        <v>血液内科</v>
      </c>
      <c r="B44" s="75" t="str">
        <f>IF(電話帳!F36="","",電話帳!F36)</f>
        <v>川田知代</v>
      </c>
      <c r="C44" s="75" t="str">
        <f>IF(電話帳!G36="","",電話帳!G36)</f>
        <v>ｹﾂｴｷﾅｲｶ</v>
      </c>
      <c r="D44" s="75" t="str">
        <f>IF(電話帳!H36="","",電話帳!H36)</f>
        <v>ｶﾜﾀ</v>
      </c>
      <c r="E44" s="75" t="str">
        <f>IF(電話帳!C36="","",電話帳!C36)</f>
        <v>070-6586-0034</v>
      </c>
      <c r="F44" s="76" t="str">
        <f>IF(電話帳!X36="","",電話帳!X36)</f>
        <v>CELL</v>
      </c>
      <c r="G44" s="75" t="str">
        <f>IF(電話帳!D36="","",電話帳!D36)</f>
        <v>89-0034</v>
      </c>
      <c r="H44" s="76" t="str">
        <f>IF(電話帳!Y36="","",電話帳!Y36)</f>
        <v>CELL</v>
      </c>
      <c r="I44" s="77"/>
      <c r="J44" s="78"/>
      <c r="K44" s="77"/>
      <c r="L44" s="78"/>
      <c r="M44" s="77"/>
      <c r="N44" s="78"/>
      <c r="O44" s="75" t="str">
        <f>IF(電話帳!J36="","",電話帳!J36)</f>
        <v>tkhp890034@softbank.ne.jp</v>
      </c>
      <c r="P44" s="76" t="str">
        <f>IF(電話帳!Z36="","",電話帳!Z36)</f>
        <v>CELL</v>
      </c>
      <c r="Q44" s="77"/>
      <c r="R44" s="78"/>
      <c r="S44" s="77"/>
      <c r="T44" s="78"/>
      <c r="U44" s="77"/>
      <c r="V44" s="78"/>
      <c r="W44" s="77"/>
      <c r="X44" s="78"/>
      <c r="Y44" s="75" t="str">
        <f>IF(電話帳!P36="","",電話帳!P36)</f>
        <v/>
      </c>
      <c r="AG44" s="75" t="str">
        <f>IF(電話帳!M36="","",電話帳!M36)</f>
        <v>006血液内科</v>
      </c>
    </row>
    <row r="45" spans="1:33">
      <c r="A45" s="75" t="str">
        <f>IF(電話帳!E37="","",電話帳!E37)</f>
        <v>循環器内科</v>
      </c>
      <c r="B45" s="75" t="str">
        <f>IF(電話帳!F37="","",電話帳!F37)</f>
        <v>川端豊</v>
      </c>
      <c r="C45" s="75" t="str">
        <f>IF(電話帳!G37="","",電話帳!G37)</f>
        <v>ｼﾞｭﾝｶﾝｷﾅｲｶ</v>
      </c>
      <c r="D45" s="75" t="str">
        <f>IF(電話帳!H37="","",電話帳!H37)</f>
        <v>ｶﾜﾊﾞﾀ</v>
      </c>
      <c r="E45" s="75" t="str">
        <f>IF(電話帳!C37="","",電話帳!C37)</f>
        <v>070-6586-0035</v>
      </c>
      <c r="F45" s="76" t="str">
        <f>IF(電話帳!X37="","",電話帳!X37)</f>
        <v>CELL</v>
      </c>
      <c r="G45" s="75" t="str">
        <f>IF(電話帳!D37="","",電話帳!D37)</f>
        <v>89-0035</v>
      </c>
      <c r="H45" s="76" t="str">
        <f>IF(電話帳!Y37="","",電話帳!Y37)</f>
        <v>CELL</v>
      </c>
      <c r="I45" s="77"/>
      <c r="J45" s="78"/>
      <c r="K45" s="77"/>
      <c r="L45" s="78"/>
      <c r="M45" s="77"/>
      <c r="N45" s="78"/>
      <c r="O45" s="75" t="str">
        <f>IF(電話帳!J37="","",電話帳!J37)</f>
        <v>tkhp890035@softbank.ne.jp</v>
      </c>
      <c r="P45" s="76" t="str">
        <f>IF(電話帳!Z37="","",電話帳!Z37)</f>
        <v>CELL</v>
      </c>
      <c r="Q45" s="77"/>
      <c r="R45" s="78"/>
      <c r="S45" s="77"/>
      <c r="T45" s="78"/>
      <c r="U45" s="77"/>
      <c r="V45" s="78"/>
      <c r="W45" s="77"/>
      <c r="X45" s="78"/>
      <c r="Y45" s="75" t="str">
        <f>IF(電話帳!P37="","",電話帳!P37)</f>
        <v/>
      </c>
      <c r="AG45" s="75" t="str">
        <f>IF(電話帳!M37="","",電話帳!M37)</f>
        <v>001循環器内科</v>
      </c>
    </row>
    <row r="46" spans="1:33">
      <c r="A46" s="75" t="str">
        <f>IF(電話帳!E38="","",電話帳!E38)</f>
        <v>循環器内科</v>
      </c>
      <c r="B46" s="75" t="str">
        <f>IF(電話帳!F38="","",電話帳!F38)</f>
        <v>八木秀介</v>
      </c>
      <c r="C46" s="75" t="str">
        <f>IF(電話帳!G38="","",電話帳!G38)</f>
        <v>ｼﾞｭﾝｶﾝｷﾅｲｶ</v>
      </c>
      <c r="D46" s="75" t="str">
        <f>IF(電話帳!H38="","",電話帳!H38)</f>
        <v>ﾔｷﾞ</v>
      </c>
      <c r="E46" s="75" t="str">
        <f>IF(電話帳!C38="","",電話帳!C38)</f>
        <v>070-6586-0036</v>
      </c>
      <c r="F46" s="76" t="str">
        <f>IF(電話帳!X38="","",電話帳!X38)</f>
        <v>CELL</v>
      </c>
      <c r="G46" s="75" t="str">
        <f>IF(電話帳!D38="","",電話帳!D38)</f>
        <v>89-0036</v>
      </c>
      <c r="H46" s="76" t="str">
        <f>IF(電話帳!Y38="","",電話帳!Y38)</f>
        <v>CELL</v>
      </c>
      <c r="I46" s="77"/>
      <c r="J46" s="78"/>
      <c r="K46" s="77"/>
      <c r="L46" s="78"/>
      <c r="M46" s="77"/>
      <c r="N46" s="78"/>
      <c r="O46" s="75" t="str">
        <f>IF(電話帳!J38="","",電話帳!J38)</f>
        <v>tkhp890036@softbank.ne.jp</v>
      </c>
      <c r="P46" s="76" t="str">
        <f>IF(電話帳!Z38="","",電話帳!Z38)</f>
        <v>CELL</v>
      </c>
      <c r="Q46" s="77"/>
      <c r="R46" s="78"/>
      <c r="S46" s="77"/>
      <c r="T46" s="78"/>
      <c r="U46" s="77"/>
      <c r="V46" s="78"/>
      <c r="W46" s="77"/>
      <c r="X46" s="78"/>
      <c r="Y46" s="75" t="str">
        <f>IF(電話帳!P38="","",電話帳!P38)</f>
        <v>（重複1）</v>
      </c>
      <c r="AG46" s="75" t="str">
        <f>IF(電話帳!M38="","",電話帳!M38)</f>
        <v>001循環器内科</v>
      </c>
    </row>
    <row r="47" spans="1:33">
      <c r="A47" s="75" t="str">
        <f>IF(電話帳!E39="","",電話帳!E39)</f>
        <v>総合診療部</v>
      </c>
      <c r="B47" s="75" t="str">
        <f>IF(電話帳!F39="","",電話帳!F39)</f>
        <v>八木秀介</v>
      </c>
      <c r="C47" s="75" t="str">
        <f>IF(電話帳!G39="","",電話帳!G39)</f>
        <v>ｿｳｺﾞｳｼﾝﾘｮｳﾌﾞ</v>
      </c>
      <c r="D47" s="75" t="str">
        <f>IF(電話帳!H39="","",電話帳!H39)</f>
        <v>ﾔｷﾞ</v>
      </c>
      <c r="E47" s="75" t="str">
        <f>IF(電話帳!C39="","",電話帳!C39)</f>
        <v>070-6586-0036</v>
      </c>
      <c r="F47" s="76" t="str">
        <f>IF(電話帳!X39="","",電話帳!X39)</f>
        <v>CELL</v>
      </c>
      <c r="G47" s="75" t="str">
        <f>IF(電話帳!D39="","",電話帳!D39)</f>
        <v>89-0036</v>
      </c>
      <c r="H47" s="76" t="str">
        <f>IF(電話帳!Y39="","",電話帳!Y39)</f>
        <v>CELL</v>
      </c>
      <c r="I47" s="77"/>
      <c r="J47" s="78"/>
      <c r="K47" s="77"/>
      <c r="L47" s="78"/>
      <c r="M47" s="77"/>
      <c r="N47" s="78"/>
      <c r="O47" s="75" t="str">
        <f>IF(電話帳!J39="","",電話帳!J39)</f>
        <v>tkhp890036@softbank.ne.jp</v>
      </c>
      <c r="P47" s="76" t="str">
        <f>IF(電話帳!Z39="","",電話帳!Z39)</f>
        <v>CELL</v>
      </c>
      <c r="Q47" s="77"/>
      <c r="R47" s="78"/>
      <c r="S47" s="77"/>
      <c r="T47" s="78"/>
      <c r="U47" s="77"/>
      <c r="V47" s="78"/>
      <c r="W47" s="77"/>
      <c r="X47" s="78"/>
      <c r="Y47" s="75" t="str">
        <f>IF(電話帳!P39="","",電話帳!P39)</f>
        <v>（重複2）</v>
      </c>
      <c r="AG47" s="75" t="str">
        <f>IF(電話帳!M39="","",電話帳!M39)</f>
        <v>214総合診療部</v>
      </c>
    </row>
    <row r="48" spans="1:33">
      <c r="A48" s="75" t="str">
        <f>IF(電話帳!E40="","",電話帳!E40)</f>
        <v>循環器内科</v>
      </c>
      <c r="B48" s="75" t="str">
        <f>IF(電話帳!F40="","",電話帳!F40)</f>
        <v>添木武</v>
      </c>
      <c r="C48" s="75" t="str">
        <f>IF(電話帳!G40="","",電話帳!G40)</f>
        <v>ｼﾞｭﾝｶﾝｷﾅｲｶ</v>
      </c>
      <c r="D48" s="75" t="str">
        <f>IF(電話帳!H40="","",電話帳!H40)</f>
        <v>ｿｴｷ</v>
      </c>
      <c r="E48" s="75" t="str">
        <f>IF(電話帳!C40="","",電話帳!C40)</f>
        <v>070-6586-0037</v>
      </c>
      <c r="F48" s="76" t="str">
        <f>IF(電話帳!X40="","",電話帳!X40)</f>
        <v>CELL</v>
      </c>
      <c r="G48" s="75" t="str">
        <f>IF(電話帳!D40="","",電話帳!D40)</f>
        <v>89-0037</v>
      </c>
      <c r="H48" s="76" t="str">
        <f>IF(電話帳!Y40="","",電話帳!Y40)</f>
        <v>CELL</v>
      </c>
      <c r="I48" s="77"/>
      <c r="J48" s="78"/>
      <c r="K48" s="77"/>
      <c r="L48" s="78"/>
      <c r="M48" s="77"/>
      <c r="N48" s="78"/>
      <c r="O48" s="75" t="str">
        <f>IF(電話帳!J40="","",電話帳!J40)</f>
        <v>tkhp890037@softbank.ne.jp</v>
      </c>
      <c r="P48" s="76" t="str">
        <f>IF(電話帳!Z40="","",電話帳!Z40)</f>
        <v>CELL</v>
      </c>
      <c r="Q48" s="77"/>
      <c r="R48" s="78"/>
      <c r="S48" s="77"/>
      <c r="T48" s="78"/>
      <c r="U48" s="77"/>
      <c r="V48" s="78"/>
      <c r="W48" s="77"/>
      <c r="X48" s="78"/>
      <c r="Y48" s="75" t="str">
        <f>IF(電話帳!P40="","",電話帳!P40)</f>
        <v/>
      </c>
      <c r="AG48" s="75" t="str">
        <f>IF(電話帳!M40="","",電話帳!M40)</f>
        <v>001循環器内科</v>
      </c>
    </row>
    <row r="49" spans="1:33">
      <c r="A49" s="75" t="str">
        <f>IF(電話帳!E41="","",電話帳!E41)</f>
        <v>循環器内科</v>
      </c>
      <c r="B49" s="75" t="str">
        <f>IF(電話帳!F41="","",電話帳!F41)</f>
        <v>志村拓哉</v>
      </c>
      <c r="C49" s="75" t="str">
        <f>IF(電話帳!G41="","",電話帳!G41)</f>
        <v>ｼﾞｭﾝｶﾝｷﾅｲｶ</v>
      </c>
      <c r="D49" s="75" t="str">
        <f>IF(電話帳!H41="","",電話帳!H41)</f>
        <v>ｼﾑﾗ</v>
      </c>
      <c r="E49" s="75" t="str">
        <f>IF(電話帳!C41="","",電話帳!C41)</f>
        <v>070-6586-0038</v>
      </c>
      <c r="F49" s="76" t="str">
        <f>IF(電話帳!X41="","",電話帳!X41)</f>
        <v>CELL</v>
      </c>
      <c r="G49" s="75" t="str">
        <f>IF(電話帳!D41="","",電話帳!D41)</f>
        <v>89-0038</v>
      </c>
      <c r="H49" s="76" t="str">
        <f>IF(電話帳!Y41="","",電話帳!Y41)</f>
        <v>CELL</v>
      </c>
      <c r="I49" s="77"/>
      <c r="J49" s="78"/>
      <c r="K49" s="77"/>
      <c r="L49" s="78"/>
      <c r="M49" s="77"/>
      <c r="N49" s="78"/>
      <c r="O49" s="75" t="str">
        <f>IF(電話帳!J41="","",電話帳!J41)</f>
        <v>tkhp890038@softbank.ne.jp</v>
      </c>
      <c r="P49" s="76" t="str">
        <f>IF(電話帳!Z41="","",電話帳!Z41)</f>
        <v>CELL</v>
      </c>
      <c r="Q49" s="77"/>
      <c r="R49" s="78"/>
      <c r="S49" s="77"/>
      <c r="T49" s="78"/>
      <c r="U49" s="77"/>
      <c r="V49" s="78"/>
      <c r="W49" s="77"/>
      <c r="X49" s="78"/>
      <c r="Y49" s="75" t="str">
        <f>IF(電話帳!P41="","",電話帳!P41)</f>
        <v/>
      </c>
      <c r="AG49" s="75" t="str">
        <f>IF(電話帳!M41="","",電話帳!M41)</f>
        <v>001循環器内科</v>
      </c>
    </row>
    <row r="50" spans="1:33">
      <c r="A50" s="75" t="str">
        <f>IF(電話帳!E42="","",電話帳!E42)</f>
        <v>循環器内科</v>
      </c>
      <c r="B50" s="75" t="str">
        <f>IF(電話帳!F42="","",電話帳!F42)</f>
        <v>山口浩司</v>
      </c>
      <c r="C50" s="75" t="str">
        <f>IF(電話帳!G42="","",電話帳!G42)</f>
        <v>ｼﾞｭﾝｶﾝｷﾅｲｶ</v>
      </c>
      <c r="D50" s="75" t="str">
        <f>IF(電話帳!H42="","",電話帳!H42)</f>
        <v>ﾔﾏｸﾞﾁ</v>
      </c>
      <c r="E50" s="75" t="str">
        <f>IF(電話帳!C42="","",電話帳!C42)</f>
        <v>070-6586-0039</v>
      </c>
      <c r="F50" s="76" t="str">
        <f>IF(電話帳!X42="","",電話帳!X42)</f>
        <v>CELL</v>
      </c>
      <c r="G50" s="75" t="str">
        <f>IF(電話帳!D42="","",電話帳!D42)</f>
        <v>89-0039</v>
      </c>
      <c r="H50" s="76" t="str">
        <f>IF(電話帳!Y42="","",電話帳!Y42)</f>
        <v>CELL</v>
      </c>
      <c r="I50" s="77"/>
      <c r="J50" s="78"/>
      <c r="K50" s="77"/>
      <c r="L50" s="78"/>
      <c r="M50" s="77"/>
      <c r="N50" s="78"/>
      <c r="O50" s="75" t="str">
        <f>IF(電話帳!J42="","",電話帳!J42)</f>
        <v>tkhp890039@softbank.ne.jp</v>
      </c>
      <c r="P50" s="76" t="str">
        <f>IF(電話帳!Z42="","",電話帳!Z42)</f>
        <v>CELL</v>
      </c>
      <c r="Q50" s="77"/>
      <c r="R50" s="78"/>
      <c r="S50" s="77"/>
      <c r="T50" s="78"/>
      <c r="U50" s="77"/>
      <c r="V50" s="78"/>
      <c r="W50" s="77"/>
      <c r="X50" s="78"/>
      <c r="Y50" s="75" t="str">
        <f>IF(電話帳!P42="","",電話帳!P42)</f>
        <v/>
      </c>
      <c r="AG50" s="75" t="str">
        <f>IF(電話帳!M42="","",電話帳!M42)</f>
        <v>001循環器内科</v>
      </c>
    </row>
    <row r="51" spans="1:33">
      <c r="A51" s="75" t="str">
        <f>IF(電話帳!E43="","",電話帳!E43)</f>
        <v>総合診療部</v>
      </c>
      <c r="B51" s="75" t="str">
        <f>IF(電話帳!F43="","",電話帳!F43)</f>
        <v>那須栄里子</v>
      </c>
      <c r="C51" s="75" t="str">
        <f>IF(電話帳!G43="","",電話帳!G43)</f>
        <v>ｼﾞｭﾝｶﾝｷﾅｲｶ</v>
      </c>
      <c r="D51" s="75" t="str">
        <f>IF(電話帳!H43="","",電話帳!H43)</f>
        <v>ﾅｽ</v>
      </c>
      <c r="E51" s="75" t="str">
        <f>IF(電話帳!C43="","",電話帳!C43)</f>
        <v>070-6586-0040</v>
      </c>
      <c r="F51" s="76" t="str">
        <f>IF(電話帳!X43="","",電話帳!X43)</f>
        <v>CELL</v>
      </c>
      <c r="G51" s="75" t="str">
        <f>IF(電話帳!D43="","",電話帳!D43)</f>
        <v>89-0040</v>
      </c>
      <c r="H51" s="76" t="str">
        <f>IF(電話帳!Y43="","",電話帳!Y43)</f>
        <v>CELL</v>
      </c>
      <c r="I51" s="77"/>
      <c r="J51" s="78"/>
      <c r="K51" s="77"/>
      <c r="L51" s="78"/>
      <c r="M51" s="77"/>
      <c r="N51" s="78"/>
      <c r="O51" s="75" t="str">
        <f>IF(電話帳!J43="","",電話帳!J43)</f>
        <v>tkhp890040@softbank.ne.jp</v>
      </c>
      <c r="P51" s="76" t="str">
        <f>IF(電話帳!Z43="","",電話帳!Z43)</f>
        <v>CELL</v>
      </c>
      <c r="Q51" s="77"/>
      <c r="R51" s="78"/>
      <c r="S51" s="77"/>
      <c r="T51" s="78"/>
      <c r="U51" s="77"/>
      <c r="V51" s="78"/>
      <c r="W51" s="77"/>
      <c r="X51" s="78"/>
      <c r="Y51" s="75" t="str">
        <f>IF(電話帳!P43="","",電話帳!P43)</f>
        <v/>
      </c>
      <c r="AG51" s="75" t="str">
        <f>IF(電話帳!M43="","",電話帳!M43)</f>
        <v>214総合診療部</v>
      </c>
    </row>
    <row r="52" spans="1:33">
      <c r="A52" s="75" t="str">
        <f>IF(電話帳!E44="","",電話帳!E44)</f>
        <v>循環器内科</v>
      </c>
      <c r="B52" s="75" t="str">
        <f>IF(電話帳!F44="","",電話帳!F44)</f>
        <v>山田博胤</v>
      </c>
      <c r="C52" s="75" t="str">
        <f>IF(電話帳!G44="","",電話帳!G44)</f>
        <v>ｼﾞｭﾝｶﾝｷﾅｲｶ</v>
      </c>
      <c r="D52" s="75" t="str">
        <f>IF(電話帳!H44="","",電話帳!H44)</f>
        <v>ﾔﾏﾀﾞ</v>
      </c>
      <c r="E52" s="75" t="str">
        <f>IF(電話帳!C44="","",電話帳!C44)</f>
        <v>070-6586-0041</v>
      </c>
      <c r="F52" s="76" t="str">
        <f>IF(電話帳!X44="","",電話帳!X44)</f>
        <v>CELL</v>
      </c>
      <c r="G52" s="75" t="str">
        <f>IF(電話帳!D44="","",電話帳!D44)</f>
        <v>89-0041</v>
      </c>
      <c r="H52" s="76" t="str">
        <f>IF(電話帳!Y44="","",電話帳!Y44)</f>
        <v>CELL</v>
      </c>
      <c r="I52" s="77"/>
      <c r="J52" s="78"/>
      <c r="K52" s="77"/>
      <c r="L52" s="78"/>
      <c r="M52" s="77"/>
      <c r="N52" s="78"/>
      <c r="O52" s="75" t="str">
        <f>IF(電話帳!J44="","",電話帳!J44)</f>
        <v>tkhp890041@softbank.ne.jp</v>
      </c>
      <c r="P52" s="76" t="str">
        <f>IF(電話帳!Z44="","",電話帳!Z44)</f>
        <v>CELL</v>
      </c>
      <c r="Q52" s="77"/>
      <c r="R52" s="78"/>
      <c r="S52" s="77"/>
      <c r="T52" s="78"/>
      <c r="U52" s="77"/>
      <c r="V52" s="78"/>
      <c r="W52" s="77"/>
      <c r="X52" s="78"/>
      <c r="Y52" s="75" t="str">
        <f>IF(電話帳!P44="","",電話帳!P44)</f>
        <v/>
      </c>
      <c r="AG52" s="75" t="str">
        <f>IF(電話帳!M44="","",電話帳!M44)</f>
        <v>001循環器内科</v>
      </c>
    </row>
    <row r="53" spans="1:33">
      <c r="A53" s="75" t="str">
        <f>IF(電話帳!E45="","",電話帳!E45)</f>
        <v>施設企画室</v>
      </c>
      <c r="B53" s="75" t="str">
        <f>IF(電話帳!F45="","",電話帳!F45)</f>
        <v>小磯雅史</v>
      </c>
      <c r="C53" s="75" t="str">
        <f>IF(電話帳!G45="","",電話帳!G45)</f>
        <v>ｼｯｾﾂｲｶｸｼﾂ01</v>
      </c>
      <c r="D53" s="75" t="str">
        <f>IF(電話帳!H45="","",電話帳!H45)</f>
        <v>ｺｲｿ</v>
      </c>
      <c r="E53" s="75" t="str">
        <f>IF(電話帳!C45="","",電話帳!C45)</f>
        <v>070-6586-0042</v>
      </c>
      <c r="F53" s="76" t="str">
        <f>IF(電話帳!X45="","",電話帳!X45)</f>
        <v>CELL</v>
      </c>
      <c r="G53" s="75" t="str">
        <f>IF(電話帳!D45="","",電話帳!D45)</f>
        <v>89-0042</v>
      </c>
      <c r="H53" s="76" t="str">
        <f>IF(電話帳!Y45="","",電話帳!Y45)</f>
        <v>CELL</v>
      </c>
      <c r="I53" s="77"/>
      <c r="J53" s="78"/>
      <c r="K53" s="77"/>
      <c r="L53" s="78"/>
      <c r="M53" s="77"/>
      <c r="N53" s="78"/>
      <c r="O53" s="75" t="str">
        <f>IF(電話帳!J45="","",電話帳!J45)</f>
        <v>tkhp890042@softbank.ne.jp</v>
      </c>
      <c r="P53" s="76" t="str">
        <f>IF(電話帳!Z45="","",電話帳!Z45)</f>
        <v>CELL</v>
      </c>
      <c r="Q53" s="77"/>
      <c r="R53" s="78"/>
      <c r="S53" s="77"/>
      <c r="T53" s="78"/>
      <c r="U53" s="77"/>
      <c r="V53" s="78"/>
      <c r="W53" s="77"/>
      <c r="X53" s="78"/>
      <c r="Y53" s="75" t="str">
        <f>IF(電話帳!P45="","",電話帳!P45)</f>
        <v/>
      </c>
      <c r="AG53" s="75" t="str">
        <f>IF(電話帳!M45="","",電話帳!M45)</f>
        <v>703施設企画室</v>
      </c>
    </row>
    <row r="54" spans="1:33">
      <c r="A54" s="75" t="str">
        <f>IF(電話帳!E46="","",電話帳!E46)</f>
        <v>病院情報セ</v>
      </c>
      <c r="B54" s="75" t="str">
        <f>IF(電話帳!F46="","",電話帳!F46)</f>
        <v>若田好史</v>
      </c>
      <c r="C54" s="75" t="str">
        <f>IF(電話帳!G46="","",電話帳!G46)</f>
        <v>ﾋﾞｮｳｲﾝｼﾞｮｳﾎｳｾ07</v>
      </c>
      <c r="D54" s="75" t="str">
        <f>IF(電話帳!H46="","",電話帳!H46)</f>
        <v>ﾜｶﾀ</v>
      </c>
      <c r="E54" s="75" t="str">
        <f>IF(電話帳!C46="","",電話帳!C46)</f>
        <v>070-6586-0043</v>
      </c>
      <c r="F54" s="76" t="str">
        <f>IF(電話帳!X46="","",電話帳!X46)</f>
        <v>CELL</v>
      </c>
      <c r="G54" s="75" t="str">
        <f>IF(電話帳!D46="","",電話帳!D46)</f>
        <v>89-0043</v>
      </c>
      <c r="H54" s="76" t="str">
        <f>IF(電話帳!Y46="","",電話帳!Y46)</f>
        <v>CELL</v>
      </c>
      <c r="I54" s="77"/>
      <c r="J54" s="78"/>
      <c r="K54" s="77"/>
      <c r="L54" s="78"/>
      <c r="M54" s="77"/>
      <c r="N54" s="78"/>
      <c r="O54" s="75" t="str">
        <f>IF(電話帳!J46="","",電話帳!J46)</f>
        <v>tkhp890043@softbank.ne.jp</v>
      </c>
      <c r="P54" s="76" t="str">
        <f>IF(電話帳!Z46="","",電話帳!Z46)</f>
        <v>CELL</v>
      </c>
      <c r="Q54" s="77"/>
      <c r="R54" s="78"/>
      <c r="S54" s="77"/>
      <c r="T54" s="78"/>
      <c r="U54" s="77"/>
      <c r="V54" s="78"/>
      <c r="W54" s="77"/>
      <c r="X54" s="78"/>
      <c r="Y54" s="75" t="str">
        <f>IF(電話帳!P46="","",電話帳!P46)</f>
        <v/>
      </c>
      <c r="AG54" s="75" t="str">
        <f>IF(電話帳!M46="","",電話帳!M46)</f>
        <v>209病院情報セ</v>
      </c>
    </row>
    <row r="55" spans="1:33">
      <c r="A55" s="75" t="str">
        <f>IF(電話帳!E47="","",電話帳!E47)</f>
        <v>耳鼻咽喉科</v>
      </c>
      <c r="B55" s="75" t="str">
        <f>IF(電話帳!F47="","",電話帳!F47)</f>
        <v>藤野勝也</v>
      </c>
      <c r="C55" s="75" t="str">
        <f>IF(電話帳!G47="","",電話帳!G47)</f>
        <v>ｼﾞﾋﾞｲﾝｺｳｶ</v>
      </c>
      <c r="D55" s="75" t="str">
        <f>IF(電話帳!H47="","",電話帳!H47)</f>
        <v>ﾌｼﾞﾉ</v>
      </c>
      <c r="E55" s="75" t="str">
        <f>IF(電話帳!C47="","",電話帳!C47)</f>
        <v>070-6586-0044</v>
      </c>
      <c r="F55" s="76" t="str">
        <f>IF(電話帳!X47="","",電話帳!X47)</f>
        <v>CELL</v>
      </c>
      <c r="G55" s="75" t="str">
        <f>IF(電話帳!D47="","",電話帳!D47)</f>
        <v>89-0044</v>
      </c>
      <c r="H55" s="76" t="str">
        <f>IF(電話帳!Y47="","",電話帳!Y47)</f>
        <v>CELL</v>
      </c>
      <c r="I55" s="77"/>
      <c r="J55" s="78"/>
      <c r="K55" s="77"/>
      <c r="L55" s="78"/>
      <c r="M55" s="77"/>
      <c r="N55" s="78"/>
      <c r="O55" s="75" t="str">
        <f>IF(電話帳!J47="","",電話帳!J47)</f>
        <v>tkhp890044@softbank.ne.jp</v>
      </c>
      <c r="P55" s="76" t="str">
        <f>IF(電話帳!Z47="","",電話帳!Z47)</f>
        <v>CELL</v>
      </c>
      <c r="Q55" s="77"/>
      <c r="R55" s="78"/>
      <c r="S55" s="77"/>
      <c r="T55" s="78"/>
      <c r="U55" s="77"/>
      <c r="V55" s="78"/>
      <c r="W55" s="77"/>
      <c r="X55" s="78"/>
      <c r="Y55" s="75" t="str">
        <f>IF(電話帳!P47="","",電話帳!P47)</f>
        <v/>
      </c>
      <c r="AG55" s="75" t="str">
        <f>IF(電話帳!M47="","",電話帳!M47)</f>
        <v>015耳鼻咽喉科</v>
      </c>
    </row>
    <row r="56" spans="1:33">
      <c r="A56" s="75" t="str">
        <f>IF(電話帳!E48="","",電話帳!E48)</f>
        <v>血液内科</v>
      </c>
      <c r="B56" s="75" t="str">
        <f>IF(電話帳!F48="","",電話帳!F48)</f>
        <v>安倍正博</v>
      </c>
      <c r="C56" s="75" t="str">
        <f>IF(電話帳!G48="","",電話帳!G48)</f>
        <v>ｹﾂｴｷﾅｲｶ</v>
      </c>
      <c r="D56" s="75" t="str">
        <f>IF(電話帳!H48="","",電話帳!H48)</f>
        <v>ｱﾍﾞ</v>
      </c>
      <c r="E56" s="75" t="str">
        <f>IF(電話帳!C48="","",電話帳!C48)</f>
        <v>070-6586-0045</v>
      </c>
      <c r="F56" s="76" t="str">
        <f>IF(電話帳!X48="","",電話帳!X48)</f>
        <v>CELL</v>
      </c>
      <c r="G56" s="75" t="str">
        <f>IF(電話帳!D48="","",電話帳!D48)</f>
        <v>89-0045</v>
      </c>
      <c r="H56" s="76" t="str">
        <f>IF(電話帳!Y48="","",電話帳!Y48)</f>
        <v>CELL</v>
      </c>
      <c r="I56" s="77"/>
      <c r="J56" s="78"/>
      <c r="K56" s="77"/>
      <c r="L56" s="78"/>
      <c r="M56" s="77"/>
      <c r="N56" s="78"/>
      <c r="O56" s="75" t="str">
        <f>IF(電話帳!J48="","",電話帳!J48)</f>
        <v>tkhp890045@softbank.ne.jp</v>
      </c>
      <c r="P56" s="76" t="str">
        <f>IF(電話帳!Z48="","",電話帳!Z48)</f>
        <v>CELL</v>
      </c>
      <c r="Q56" s="77"/>
      <c r="R56" s="78"/>
      <c r="S56" s="77"/>
      <c r="T56" s="78"/>
      <c r="U56" s="77"/>
      <c r="V56" s="78"/>
      <c r="W56" s="77"/>
      <c r="X56" s="78"/>
      <c r="Y56" s="75" t="str">
        <f>IF(電話帳!P48="","",電話帳!P48)</f>
        <v/>
      </c>
      <c r="AG56" s="75" t="str">
        <f>IF(電話帳!M48="","",電話帳!M48)</f>
        <v>006血液内科</v>
      </c>
    </row>
    <row r="57" spans="1:33">
      <c r="A57" s="75" t="str">
        <f>IF(電話帳!E49="","",電話帳!E49)</f>
        <v>血液内科</v>
      </c>
      <c r="B57" s="75" t="str">
        <f>IF(電話帳!F49="","",電話帳!F49)</f>
        <v>原田武志</v>
      </c>
      <c r="C57" s="75" t="str">
        <f>IF(電話帳!G49="","",電話帳!G49)</f>
        <v>ｹﾂｴｷﾅｲｶ</v>
      </c>
      <c r="D57" s="75" t="str">
        <f>IF(電話帳!H49="","",電話帳!H49)</f>
        <v>ﾊﾗﾀﾞ</v>
      </c>
      <c r="E57" s="75" t="str">
        <f>IF(電話帳!C49="","",電話帳!C49)</f>
        <v>070-6586-0046</v>
      </c>
      <c r="F57" s="76" t="str">
        <f>IF(電話帳!X49="","",電話帳!X49)</f>
        <v>CELL</v>
      </c>
      <c r="G57" s="75" t="str">
        <f>IF(電話帳!D49="","",電話帳!D49)</f>
        <v>89-0046</v>
      </c>
      <c r="H57" s="76" t="str">
        <f>IF(電話帳!Y49="","",電話帳!Y49)</f>
        <v>CELL</v>
      </c>
      <c r="I57" s="77"/>
      <c r="J57" s="78"/>
      <c r="K57" s="77"/>
      <c r="L57" s="78"/>
      <c r="M57" s="77"/>
      <c r="N57" s="78"/>
      <c r="O57" s="75" t="str">
        <f>IF(電話帳!J49="","",電話帳!J49)</f>
        <v>tkhp890046@softbank.ne.jp</v>
      </c>
      <c r="P57" s="76" t="str">
        <f>IF(電話帳!Z49="","",電話帳!Z49)</f>
        <v>CELL</v>
      </c>
      <c r="Q57" s="77"/>
      <c r="R57" s="78"/>
      <c r="S57" s="77"/>
      <c r="T57" s="78"/>
      <c r="U57" s="77"/>
      <c r="V57" s="78"/>
      <c r="W57" s="77"/>
      <c r="X57" s="78"/>
      <c r="Y57" s="75" t="str">
        <f>IF(電話帳!P49="","",電話帳!P49)</f>
        <v/>
      </c>
      <c r="AG57" s="75" t="str">
        <f>IF(電話帳!M49="","",電話帳!M49)</f>
        <v>006血液内科</v>
      </c>
    </row>
    <row r="58" spans="1:33">
      <c r="A58" s="75" t="str">
        <f>IF(電話帳!E50="","",電話帳!E50)</f>
        <v>血液内科</v>
      </c>
      <c r="B58" s="75" t="str">
        <f>IF(電話帳!F50="","",電話帳!F50)</f>
        <v>柴田 尚弥</v>
      </c>
      <c r="C58" s="75" t="str">
        <f>IF(電話帳!G50="","",電話帳!G50)</f>
        <v>ｹﾂｴｷﾅｲｶ</v>
      </c>
      <c r="D58" s="75" t="str">
        <f>IF(電話帳!H50="","",電話帳!H50)</f>
        <v>ｼﾊﾞﾀ</v>
      </c>
      <c r="E58" s="75" t="str">
        <f>IF(電話帳!C50="","",電話帳!C50)</f>
        <v>070-6586-0047</v>
      </c>
      <c r="F58" s="76" t="str">
        <f>IF(電話帳!X50="","",電話帳!X50)</f>
        <v>CELL</v>
      </c>
      <c r="G58" s="75" t="str">
        <f>IF(電話帳!D50="","",電話帳!D50)</f>
        <v>89-0047</v>
      </c>
      <c r="H58" s="76" t="str">
        <f>IF(電話帳!Y50="","",電話帳!Y50)</f>
        <v>CELL</v>
      </c>
      <c r="I58" s="77"/>
      <c r="J58" s="78"/>
      <c r="K58" s="77"/>
      <c r="L58" s="78"/>
      <c r="M58" s="77"/>
      <c r="N58" s="78"/>
      <c r="O58" s="75" t="str">
        <f>IF(電話帳!J50="","",電話帳!J50)</f>
        <v>tkhp890047@softbank.ne.jp</v>
      </c>
      <c r="P58" s="76" t="str">
        <f>IF(電話帳!Z50="","",電話帳!Z50)</f>
        <v>CELL</v>
      </c>
      <c r="Q58" s="77"/>
      <c r="R58" s="78"/>
      <c r="S58" s="77"/>
      <c r="T58" s="78"/>
      <c r="U58" s="77"/>
      <c r="V58" s="78"/>
      <c r="W58" s="77"/>
      <c r="X58" s="78"/>
      <c r="Y58" s="75" t="str">
        <f>IF(電話帳!P50="","",電話帳!P50)</f>
        <v/>
      </c>
      <c r="AG58" s="75" t="str">
        <f>IF(電話帳!M50="","",電話帳!M50)</f>
        <v>006血液内科</v>
      </c>
    </row>
    <row r="59" spans="1:33">
      <c r="A59" s="75" t="str">
        <f>IF(電話帳!E51="","",電話帳!E51)</f>
        <v>血液内科</v>
      </c>
      <c r="B59" s="75" t="str">
        <f>IF(電話帳!F51="","",電話帳!F51)</f>
        <v>藤井志朗</v>
      </c>
      <c r="C59" s="75" t="str">
        <f>IF(電話帳!G51="","",電話帳!G51)</f>
        <v>ｹﾂｴｷﾅｲｶ</v>
      </c>
      <c r="D59" s="75" t="str">
        <f>IF(電話帳!H51="","",電話帳!H51)</f>
        <v>ﾌｼﾞｲ</v>
      </c>
      <c r="E59" s="75" t="str">
        <f>IF(電話帳!C51="","",電話帳!C51)</f>
        <v>070-6586-0048</v>
      </c>
      <c r="F59" s="76" t="str">
        <f>IF(電話帳!X51="","",電話帳!X51)</f>
        <v>CELL</v>
      </c>
      <c r="G59" s="75" t="str">
        <f>IF(電話帳!D51="","",電話帳!D51)</f>
        <v>89-0048</v>
      </c>
      <c r="H59" s="76" t="str">
        <f>IF(電話帳!Y51="","",電話帳!Y51)</f>
        <v>CELL</v>
      </c>
      <c r="I59" s="77"/>
      <c r="J59" s="78"/>
      <c r="K59" s="77"/>
      <c r="L59" s="78"/>
      <c r="M59" s="77"/>
      <c r="N59" s="78"/>
      <c r="O59" s="75" t="str">
        <f>IF(電話帳!J51="","",電話帳!J51)</f>
        <v>tkhp890048@softbank.ne.jp</v>
      </c>
      <c r="P59" s="76" t="str">
        <f>IF(電話帳!Z51="","",電話帳!Z51)</f>
        <v>CELL</v>
      </c>
      <c r="Q59" s="77"/>
      <c r="R59" s="78"/>
      <c r="S59" s="77"/>
      <c r="T59" s="78"/>
      <c r="U59" s="77"/>
      <c r="V59" s="78"/>
      <c r="W59" s="77"/>
      <c r="X59" s="78"/>
      <c r="Y59" s="75" t="str">
        <f>IF(電話帳!P51="","",電話帳!P51)</f>
        <v/>
      </c>
      <c r="AG59" s="75" t="str">
        <f>IF(電話帳!M51="","",電話帳!M51)</f>
        <v>006血液内科</v>
      </c>
    </row>
    <row r="60" spans="1:33">
      <c r="A60" s="75" t="str">
        <f>IF(電話帳!E52="","",電話帳!E52)</f>
        <v>内分泌内科</v>
      </c>
      <c r="B60" s="75" t="str">
        <f>IF(電話帳!F52="","",電話帳!F52)</f>
        <v>遠藤逸朗</v>
      </c>
      <c r="C60" s="75" t="str">
        <f>IF(電話帳!G52="","",電話帳!G52)</f>
        <v>ﾅｲﾌﾞﾝﾋﾟﾂﾅｲｶ</v>
      </c>
      <c r="D60" s="75" t="str">
        <f>IF(電話帳!H52="","",電話帳!H52)</f>
        <v>ｴﾝﾄﾞｳ</v>
      </c>
      <c r="E60" s="75" t="str">
        <f>IF(電話帳!C52="","",電話帳!C52)</f>
        <v>070-6586-0049</v>
      </c>
      <c r="F60" s="76" t="str">
        <f>IF(電話帳!X52="","",電話帳!X52)</f>
        <v>CELL</v>
      </c>
      <c r="G60" s="75" t="str">
        <f>IF(電話帳!D52="","",電話帳!D52)</f>
        <v>89-0049</v>
      </c>
      <c r="H60" s="76" t="str">
        <f>IF(電話帳!Y52="","",電話帳!Y52)</f>
        <v>CELL</v>
      </c>
      <c r="I60" s="77"/>
      <c r="J60" s="78"/>
      <c r="K60" s="77"/>
      <c r="L60" s="78"/>
      <c r="M60" s="77"/>
      <c r="N60" s="78"/>
      <c r="O60" s="75" t="str">
        <f>IF(電話帳!J52="","",電話帳!J52)</f>
        <v>tkhp890049@softbank.ne.jp</v>
      </c>
      <c r="P60" s="76" t="str">
        <f>IF(電話帳!Z52="","",電話帳!Z52)</f>
        <v>CELL</v>
      </c>
      <c r="Q60" s="77"/>
      <c r="R60" s="78"/>
      <c r="S60" s="77"/>
      <c r="T60" s="78"/>
      <c r="U60" s="77"/>
      <c r="V60" s="78"/>
      <c r="W60" s="77"/>
      <c r="X60" s="78"/>
      <c r="Y60" s="75" t="str">
        <f>IF(電話帳!P52="","",電話帳!P52)</f>
        <v/>
      </c>
      <c r="AG60" s="75" t="str">
        <f>IF(電話帳!M52="","",電話帳!M52)</f>
        <v>005内分泌内科</v>
      </c>
    </row>
    <row r="61" spans="1:33">
      <c r="A61" s="75" t="str">
        <f>IF(電話帳!E53="","",電話帳!E53)</f>
        <v>消化器内科</v>
      </c>
      <c r="B61" s="75" t="str">
        <f>IF(電話帳!F53="","",電話帳!F53)</f>
        <v>田中宏典</v>
      </c>
      <c r="C61" s="75" t="str">
        <f>IF(電話帳!G53="","",電話帳!G53)</f>
        <v>ｼｮｳｶｷﾅｲｶ</v>
      </c>
      <c r="D61" s="75" t="str">
        <f>IF(電話帳!H53="","",電話帳!H53)</f>
        <v>ﾀﾅｶ</v>
      </c>
      <c r="E61" s="75" t="str">
        <f>IF(電話帳!C53="","",電話帳!C53)</f>
        <v>070-6586-0050</v>
      </c>
      <c r="F61" s="76" t="str">
        <f>IF(電話帳!X53="","",電話帳!X53)</f>
        <v>CELL</v>
      </c>
      <c r="G61" s="75" t="str">
        <f>IF(電話帳!D53="","",電話帳!D53)</f>
        <v>89-0050</v>
      </c>
      <c r="H61" s="76" t="str">
        <f>IF(電話帳!Y53="","",電話帳!Y53)</f>
        <v>CELL</v>
      </c>
      <c r="I61" s="77"/>
      <c r="J61" s="78"/>
      <c r="K61" s="77"/>
      <c r="L61" s="78"/>
      <c r="M61" s="77"/>
      <c r="N61" s="78"/>
      <c r="O61" s="75" t="str">
        <f>IF(電話帳!J53="","",電話帳!J53)</f>
        <v>tkhp890050@softbank.ne.jp</v>
      </c>
      <c r="P61" s="76" t="str">
        <f>IF(電話帳!Z53="","",電話帳!Z53)</f>
        <v>CELL</v>
      </c>
      <c r="Q61" s="77"/>
      <c r="R61" s="78"/>
      <c r="S61" s="77"/>
      <c r="T61" s="78"/>
      <c r="U61" s="77"/>
      <c r="V61" s="78"/>
      <c r="W61" s="77"/>
      <c r="X61" s="78"/>
      <c r="Y61" s="75" t="str">
        <f>IF(電話帳!P53="","",電話帳!P53)</f>
        <v/>
      </c>
      <c r="AG61" s="75" t="str">
        <f>IF(電話帳!M53="","",電話帳!M53)</f>
        <v>003消化器内科</v>
      </c>
    </row>
    <row r="62" spans="1:33">
      <c r="A62" s="75" t="str">
        <f>IF(電話帳!E54="","",電話帳!E54)</f>
        <v>血液内科</v>
      </c>
      <c r="B62" s="75" t="str">
        <f>IF(電話帳!F54="","",電話帳!F54)</f>
        <v>賀川久美子</v>
      </c>
      <c r="C62" s="75" t="str">
        <f>IF(電話帳!G54="","",電話帳!G54)</f>
        <v>ｹﾂｴｷﾅｲｶ</v>
      </c>
      <c r="D62" s="75" t="str">
        <f>IF(電話帳!H54="","",電話帳!H54)</f>
        <v>ｶｶﾞﾜ</v>
      </c>
      <c r="E62" s="75" t="str">
        <f>IF(電話帳!C54="","",電話帳!C54)</f>
        <v>070-6586-0051</v>
      </c>
      <c r="F62" s="76" t="str">
        <f>IF(電話帳!X54="","",電話帳!X54)</f>
        <v>CELL</v>
      </c>
      <c r="G62" s="75" t="str">
        <f>IF(電話帳!D54="","",電話帳!D54)</f>
        <v>89-0051</v>
      </c>
      <c r="H62" s="76" t="str">
        <f>IF(電話帳!Y54="","",電話帳!Y54)</f>
        <v>CELL</v>
      </c>
      <c r="I62" s="77"/>
      <c r="J62" s="78"/>
      <c r="K62" s="77"/>
      <c r="L62" s="78"/>
      <c r="M62" s="77"/>
      <c r="N62" s="78"/>
      <c r="O62" s="75" t="str">
        <f>IF(電話帳!J54="","",電話帳!J54)</f>
        <v>tkhp890051@softbank.ne.jp</v>
      </c>
      <c r="P62" s="76" t="str">
        <f>IF(電話帳!Z54="","",電話帳!Z54)</f>
        <v>CELL</v>
      </c>
      <c r="Q62" s="77"/>
      <c r="R62" s="78"/>
      <c r="S62" s="77"/>
      <c r="T62" s="78"/>
      <c r="U62" s="77"/>
      <c r="V62" s="78"/>
      <c r="W62" s="77"/>
      <c r="X62" s="78"/>
      <c r="Y62" s="75" t="str">
        <f>IF(電話帳!P54="","",電話帳!P54)</f>
        <v/>
      </c>
      <c r="AG62" s="75" t="str">
        <f>IF(電話帳!M54="","",電話帳!M54)</f>
        <v>006血液内科</v>
      </c>
    </row>
    <row r="63" spans="1:33">
      <c r="A63" s="75" t="str">
        <f>IF(電話帳!E55="","",電話帳!E55)</f>
        <v>血液内科</v>
      </c>
      <c r="B63" s="75" t="str">
        <f>IF(電話帳!F55="","",電話帳!F55)</f>
        <v>大浦雅博</v>
      </c>
      <c r="C63" s="75" t="str">
        <f>IF(電話帳!G55="","",電話帳!G55)</f>
        <v>ｹﾂｴｷﾅｲｶ</v>
      </c>
      <c r="D63" s="75" t="str">
        <f>IF(電話帳!H55="","",電話帳!H55)</f>
        <v>ｵｵｳﾗ</v>
      </c>
      <c r="E63" s="75" t="str">
        <f>IF(電話帳!C55="","",電話帳!C55)</f>
        <v>070-6586-0052</v>
      </c>
      <c r="F63" s="76" t="str">
        <f>IF(電話帳!X55="","",電話帳!X55)</f>
        <v>CELL</v>
      </c>
      <c r="G63" s="75" t="str">
        <f>IF(電話帳!D55="","",電話帳!D55)</f>
        <v>89-0052</v>
      </c>
      <c r="H63" s="76" t="str">
        <f>IF(電話帳!Y55="","",電話帳!Y55)</f>
        <v>CELL</v>
      </c>
      <c r="I63" s="77"/>
      <c r="J63" s="78"/>
      <c r="K63" s="77"/>
      <c r="L63" s="78"/>
      <c r="M63" s="77"/>
      <c r="N63" s="78"/>
      <c r="O63" s="75" t="str">
        <f>IF(電話帳!J55="","",電話帳!J55)</f>
        <v>tkhp890052@softbank.ne.jp</v>
      </c>
      <c r="P63" s="76" t="str">
        <f>IF(電話帳!Z55="","",電話帳!Z55)</f>
        <v>CELL</v>
      </c>
      <c r="Q63" s="77"/>
      <c r="R63" s="78"/>
      <c r="S63" s="77"/>
      <c r="T63" s="78"/>
      <c r="U63" s="77"/>
      <c r="V63" s="78"/>
      <c r="W63" s="77"/>
      <c r="X63" s="78"/>
      <c r="Y63" s="75" t="str">
        <f>IF(電話帳!P55="","",電話帳!P55)</f>
        <v/>
      </c>
      <c r="AG63" s="75" t="str">
        <f>IF(電話帳!M55="","",電話帳!M55)</f>
        <v>006血液内科</v>
      </c>
    </row>
    <row r="64" spans="1:33">
      <c r="A64" s="75" t="str">
        <f>IF(電話帳!E56="","",電話帳!E56)</f>
        <v>血液内科</v>
      </c>
      <c r="B64" s="75" t="str">
        <f>IF(電話帳!F56="","",電話帳!F56)</f>
        <v>住谷龍平</v>
      </c>
      <c r="C64" s="75" t="str">
        <f>IF(電話帳!G56="","",電話帳!G56)</f>
        <v>ｹﾂｴｷﾅｲｶ</v>
      </c>
      <c r="D64" s="75" t="str">
        <f>IF(電話帳!H56="","",電話帳!H56)</f>
        <v>ｽﾐﾀﾆ</v>
      </c>
      <c r="E64" s="75" t="str">
        <f>IF(電話帳!C56="","",電話帳!C56)</f>
        <v>070-6586-0053</v>
      </c>
      <c r="F64" s="76" t="str">
        <f>IF(電話帳!X56="","",電話帳!X56)</f>
        <v>CELL</v>
      </c>
      <c r="G64" s="75" t="str">
        <f>IF(電話帳!D56="","",電話帳!D56)</f>
        <v>89-0053</v>
      </c>
      <c r="H64" s="76" t="str">
        <f>IF(電話帳!Y56="","",電話帳!Y56)</f>
        <v>CELL</v>
      </c>
      <c r="I64" s="77"/>
      <c r="J64" s="78"/>
      <c r="K64" s="77"/>
      <c r="L64" s="78"/>
      <c r="M64" s="77"/>
      <c r="N64" s="78"/>
      <c r="O64" s="75" t="str">
        <f>IF(電話帳!J56="","",電話帳!J56)</f>
        <v>tkhp890053@softbank.ne.jp</v>
      </c>
      <c r="P64" s="76" t="str">
        <f>IF(電話帳!Z56="","",電話帳!Z56)</f>
        <v>CELL</v>
      </c>
      <c r="Q64" s="77"/>
      <c r="R64" s="78"/>
      <c r="S64" s="77"/>
      <c r="T64" s="78"/>
      <c r="U64" s="77"/>
      <c r="V64" s="78"/>
      <c r="W64" s="77"/>
      <c r="X64" s="78"/>
      <c r="Y64" s="75" t="str">
        <f>IF(電話帳!P56="","",電話帳!P56)</f>
        <v/>
      </c>
      <c r="AG64" s="75" t="str">
        <f>IF(電話帳!M56="","",電話帳!M56)</f>
        <v>006血液内科</v>
      </c>
    </row>
    <row r="65" spans="1:33">
      <c r="A65" s="75" t="str">
        <f>IF(電話帳!E57="","",電話帳!E57)</f>
        <v>消化器内科</v>
      </c>
      <c r="B65" s="75" t="str">
        <f>IF(電話帳!F57="","",電話帳!F57)</f>
        <v>大木元彩夏</v>
      </c>
      <c r="C65" s="75" t="str">
        <f>IF(電話帳!G57="","",電話帳!G57)</f>
        <v>ｼｮｳｶｷﾅｲｶ</v>
      </c>
      <c r="D65" s="75" t="str">
        <f>IF(電話帳!H57="","",電話帳!H57)</f>
        <v>ｵｵｷﾞﾓﾄ</v>
      </c>
      <c r="E65" s="75" t="str">
        <f>IF(電話帳!C57="","",電話帳!C57)</f>
        <v>070-6586-0054</v>
      </c>
      <c r="F65" s="76" t="str">
        <f>IF(電話帳!X57="","",電話帳!X57)</f>
        <v>CELL</v>
      </c>
      <c r="G65" s="75" t="str">
        <f>IF(電話帳!D57="","",電話帳!D57)</f>
        <v>89-0054</v>
      </c>
      <c r="H65" s="76" t="str">
        <f>IF(電話帳!Y57="","",電話帳!Y57)</f>
        <v>CELL</v>
      </c>
      <c r="I65" s="77"/>
      <c r="J65" s="78"/>
      <c r="K65" s="77"/>
      <c r="L65" s="78"/>
      <c r="M65" s="77"/>
      <c r="N65" s="78"/>
      <c r="O65" s="75" t="str">
        <f>IF(電話帳!J57="","",電話帳!J57)</f>
        <v>tkhp890054@softbank.ne.jp</v>
      </c>
      <c r="P65" s="76" t="str">
        <f>IF(電話帳!Z57="","",電話帳!Z57)</f>
        <v>CELL</v>
      </c>
      <c r="Q65" s="77"/>
      <c r="R65" s="78"/>
      <c r="S65" s="77"/>
      <c r="T65" s="78"/>
      <c r="U65" s="77"/>
      <c r="V65" s="78"/>
      <c r="W65" s="77"/>
      <c r="X65" s="78"/>
      <c r="Y65" s="75" t="str">
        <f>IF(電話帳!P57="","",電話帳!P57)</f>
        <v/>
      </c>
      <c r="AG65" s="75" t="str">
        <f>IF(電話帳!M57="","",電話帳!M57)</f>
        <v>003消化器内科</v>
      </c>
    </row>
    <row r="66" spans="1:33">
      <c r="A66" s="75" t="str">
        <f>IF(電話帳!E58="","",電話帳!E58)</f>
        <v>第1コール救急対応</v>
      </c>
      <c r="B66" s="75" t="str">
        <f>IF(電話帳!F58="","",電話帳!F58)</f>
        <v>看護師（時間内）</v>
      </c>
      <c r="C66" s="75" t="str">
        <f>IF(電話帳!G58="","",電話帳!G58)</f>
        <v>ｱｱ002</v>
      </c>
      <c r="D66" s="75" t="str">
        <f>IF(電話帳!H58="","",電話帳!H58)</f>
        <v/>
      </c>
      <c r="E66" s="75" t="str">
        <f>IF(電話帳!C58="","",電話帳!C58)</f>
        <v>070-6586-0055</v>
      </c>
      <c r="F66" s="76" t="str">
        <f>IF(電話帳!X58="","",電話帳!X58)</f>
        <v>CELL</v>
      </c>
      <c r="G66" s="75" t="str">
        <f>IF(電話帳!D58="","",電話帳!D58)</f>
        <v>89-0055</v>
      </c>
      <c r="H66" s="76" t="str">
        <f>IF(電話帳!Y58="","",電話帳!Y58)</f>
        <v>CELL</v>
      </c>
      <c r="I66" s="77"/>
      <c r="J66" s="78"/>
      <c r="K66" s="77"/>
      <c r="L66" s="78"/>
      <c r="M66" s="77"/>
      <c r="N66" s="78"/>
      <c r="O66" s="75" t="str">
        <f>IF(電話帳!J58="","",電話帳!J58)</f>
        <v>tkhp890055@softbank.ne.jp</v>
      </c>
      <c r="P66" s="76" t="str">
        <f>IF(電話帳!Z58="","",電話帳!Z58)</f>
        <v>CELL</v>
      </c>
      <c r="Q66" s="77"/>
      <c r="R66" s="78"/>
      <c r="S66" s="77"/>
      <c r="T66" s="78"/>
      <c r="U66" s="77"/>
      <c r="V66" s="78"/>
      <c r="W66" s="77"/>
      <c r="X66" s="78"/>
      <c r="Y66" s="75" t="str">
        <f>IF(電話帳!P58="","",電話帳!P58)</f>
        <v/>
      </c>
      <c r="AG66" s="75" t="str">
        <f>IF(電話帳!M58="","",電話帳!M58)</f>
        <v>401看護部</v>
      </c>
    </row>
    <row r="67" spans="1:33">
      <c r="A67" s="75" t="str">
        <f>IF(電話帳!E59="","",電話帳!E59)</f>
        <v>内分泌内科</v>
      </c>
      <c r="B67" s="75" t="str">
        <f>IF(電話帳!F59="","",電話帳!F59)</f>
        <v>三井由加里</v>
      </c>
      <c r="C67" s="75" t="str">
        <f>IF(電話帳!G59="","",電話帳!G59)</f>
        <v>ﾅｲﾌﾞﾝﾋﾟﾂﾅｲｶ</v>
      </c>
      <c r="D67" s="75" t="str">
        <f>IF(電話帳!H59="","",電話帳!H59)</f>
        <v>ﾐﾂｲ</v>
      </c>
      <c r="E67" s="75" t="str">
        <f>IF(電話帳!C59="","",電話帳!C59)</f>
        <v>070-6586-0056</v>
      </c>
      <c r="F67" s="76" t="str">
        <f>IF(電話帳!X59="","",電話帳!X59)</f>
        <v>CELL</v>
      </c>
      <c r="G67" s="75" t="str">
        <f>IF(電話帳!D59="","",電話帳!D59)</f>
        <v>89-0056</v>
      </c>
      <c r="H67" s="76" t="str">
        <f>IF(電話帳!Y59="","",電話帳!Y59)</f>
        <v>CELL</v>
      </c>
      <c r="I67" s="77"/>
      <c r="J67" s="78"/>
      <c r="K67" s="77"/>
      <c r="L67" s="78"/>
      <c r="M67" s="77"/>
      <c r="N67" s="78"/>
      <c r="O67" s="75" t="str">
        <f>IF(電話帳!J59="","",電話帳!J59)</f>
        <v>tkhp890056@softbank.ne.jp</v>
      </c>
      <c r="P67" s="76" t="str">
        <f>IF(電話帳!Z59="","",電話帳!Z59)</f>
        <v>CELL</v>
      </c>
      <c r="Q67" s="77"/>
      <c r="R67" s="78"/>
      <c r="S67" s="77"/>
      <c r="T67" s="78"/>
      <c r="U67" s="77"/>
      <c r="V67" s="78"/>
      <c r="W67" s="77"/>
      <c r="X67" s="78"/>
      <c r="Y67" s="75" t="str">
        <f>IF(電話帳!P59="","",電話帳!P59)</f>
        <v/>
      </c>
      <c r="AG67" s="75" t="str">
        <f>IF(電話帳!M59="","",電話帳!M59)</f>
        <v>005内分泌内科</v>
      </c>
    </row>
    <row r="68" spans="1:33">
      <c r="A68" s="75" t="str">
        <f>IF(電話帳!E60="","",電話帳!E60)</f>
        <v>血液内科</v>
      </c>
      <c r="B68" s="75" t="str">
        <f>IF(電話帳!F60="","",電話帳!F60)</f>
        <v>堀太貴</v>
      </c>
      <c r="C68" s="75" t="str">
        <f>IF(電話帳!G60="","",電話帳!G60)</f>
        <v>ｹﾂｴｷﾅｲｶ</v>
      </c>
      <c r="D68" s="75" t="str">
        <f>IF(電話帳!H60="","",電話帳!H60)</f>
        <v>ﾎﾘ</v>
      </c>
      <c r="E68" s="75" t="str">
        <f>IF(電話帳!C60="","",電話帳!C60)</f>
        <v>070-6586-0057</v>
      </c>
      <c r="F68" s="76" t="str">
        <f>IF(電話帳!X60="","",電話帳!X60)</f>
        <v>CELL</v>
      </c>
      <c r="G68" s="75" t="str">
        <f>IF(電話帳!D60="","",電話帳!D60)</f>
        <v>89-0057</v>
      </c>
      <c r="H68" s="76" t="str">
        <f>IF(電話帳!Y60="","",電話帳!Y60)</f>
        <v>CELL</v>
      </c>
      <c r="I68" s="77"/>
      <c r="J68" s="78"/>
      <c r="K68" s="77"/>
      <c r="L68" s="78"/>
      <c r="M68" s="77"/>
      <c r="N68" s="78"/>
      <c r="O68" s="75" t="str">
        <f>IF(電話帳!J60="","",電話帳!J60)</f>
        <v>tkhp890057@softbank.ne.jp</v>
      </c>
      <c r="P68" s="76" t="str">
        <f>IF(電話帳!Z60="","",電話帳!Z60)</f>
        <v>CELL</v>
      </c>
      <c r="Q68" s="77"/>
      <c r="R68" s="78"/>
      <c r="S68" s="77"/>
      <c r="T68" s="78"/>
      <c r="U68" s="77"/>
      <c r="V68" s="78"/>
      <c r="W68" s="77"/>
      <c r="X68" s="78"/>
      <c r="Y68" s="75" t="str">
        <f>IF(電話帳!P60="","",電話帳!P60)</f>
        <v/>
      </c>
      <c r="AG68" s="75" t="str">
        <f>IF(電話帳!M60="","",電話帳!M60)</f>
        <v>006血液内科</v>
      </c>
    </row>
    <row r="69" spans="1:33">
      <c r="A69" s="75" t="str">
        <f>IF(電話帳!E61="","",電話帳!E61)</f>
        <v>消化器内科</v>
      </c>
      <c r="B69" s="75" t="str">
        <f>IF(電話帳!F61="","",電話帳!F61)</f>
        <v>三宅孝典</v>
      </c>
      <c r="C69" s="75" t="str">
        <f>IF(電話帳!G61="","",電話帳!G61)</f>
        <v>ｼｮｳｶｷﾅｲｶ</v>
      </c>
      <c r="D69" s="75" t="str">
        <f>IF(電話帳!H61="","",電話帳!H61)</f>
        <v>ﾐﾔｹ</v>
      </c>
      <c r="E69" s="75" t="str">
        <f>IF(電話帳!C61="","",電話帳!C61)</f>
        <v>070-6586-0058</v>
      </c>
      <c r="F69" s="76" t="str">
        <f>IF(電話帳!X61="","",電話帳!X61)</f>
        <v>CELL</v>
      </c>
      <c r="G69" s="75" t="str">
        <f>IF(電話帳!D61="","",電話帳!D61)</f>
        <v>89-0058</v>
      </c>
      <c r="H69" s="76" t="str">
        <f>IF(電話帳!Y61="","",電話帳!Y61)</f>
        <v>CELL</v>
      </c>
      <c r="I69" s="77"/>
      <c r="J69" s="78"/>
      <c r="K69" s="77"/>
      <c r="L69" s="78"/>
      <c r="M69" s="77"/>
      <c r="N69" s="78"/>
      <c r="O69" s="75" t="str">
        <f>IF(電話帳!J61="","",電話帳!J61)</f>
        <v>tkhp890058@softbank.ne.jp</v>
      </c>
      <c r="P69" s="76" t="str">
        <f>IF(電話帳!Z61="","",電話帳!Z61)</f>
        <v>CELL</v>
      </c>
      <c r="Q69" s="77"/>
      <c r="R69" s="78"/>
      <c r="S69" s="77"/>
      <c r="T69" s="78"/>
      <c r="U69" s="77"/>
      <c r="V69" s="78"/>
      <c r="W69" s="77"/>
      <c r="X69" s="78"/>
      <c r="Y69" s="75" t="str">
        <f>IF(電話帳!P61="","",電話帳!P61)</f>
        <v/>
      </c>
      <c r="AG69" s="75" t="str">
        <f>IF(電話帳!M61="","",電話帳!M61)</f>
        <v>003消化器内科</v>
      </c>
    </row>
    <row r="70" spans="1:33">
      <c r="A70" s="75" t="str">
        <f>IF(電話帳!E62="","",電話帳!E62)</f>
        <v>循環器内科</v>
      </c>
      <c r="B70" s="75" t="str">
        <f>IF(電話帳!F62="","",電話帳!F62)</f>
        <v>原知也</v>
      </c>
      <c r="C70" s="75" t="str">
        <f>IF(電話帳!G62="","",電話帳!G62)</f>
        <v>ｼﾞｭﾝｶﾝｷﾅｲｶ</v>
      </c>
      <c r="D70" s="75" t="str">
        <f>IF(電話帳!H62="","",電話帳!H62)</f>
        <v>ﾊﾗ</v>
      </c>
      <c r="E70" s="75" t="str">
        <f>IF(電話帳!C62="","",電話帳!C62)</f>
        <v>070-6586-0059</v>
      </c>
      <c r="F70" s="76" t="str">
        <f>IF(電話帳!X62="","",電話帳!X62)</f>
        <v>CELL</v>
      </c>
      <c r="G70" s="75" t="str">
        <f>IF(電話帳!D62="","",電話帳!D62)</f>
        <v>89-0059</v>
      </c>
      <c r="H70" s="76" t="str">
        <f>IF(電話帳!Y62="","",電話帳!Y62)</f>
        <v>CELL</v>
      </c>
      <c r="I70" s="77"/>
      <c r="J70" s="78"/>
      <c r="K70" s="77"/>
      <c r="L70" s="78"/>
      <c r="M70" s="77"/>
      <c r="N70" s="78"/>
      <c r="O70" s="75" t="str">
        <f>IF(電話帳!J62="","",電話帳!J62)</f>
        <v>tkhp890059@softbank.ne.jp</v>
      </c>
      <c r="P70" s="76" t="str">
        <f>IF(電話帳!Z62="","",電話帳!Z62)</f>
        <v>CELL</v>
      </c>
      <c r="Q70" s="77"/>
      <c r="R70" s="78"/>
      <c r="S70" s="77"/>
      <c r="T70" s="78"/>
      <c r="U70" s="77"/>
      <c r="V70" s="78"/>
      <c r="W70" s="77"/>
      <c r="X70" s="78"/>
      <c r="Y70" s="75" t="str">
        <f>IF(電話帳!P62="","",電話帳!P62)</f>
        <v/>
      </c>
      <c r="AG70" s="75" t="str">
        <f>IF(電話帳!M62="","",電話帳!M62)</f>
        <v>001循環器内科</v>
      </c>
    </row>
    <row r="71" spans="1:33">
      <c r="A71" s="75" t="str">
        <f>IF(電話帳!E63="","",電話帳!E63)</f>
        <v>消化器内科</v>
      </c>
      <c r="B71" s="75" t="str">
        <f>IF(電話帳!F63="","",電話帳!F63)</f>
        <v>田中貴大</v>
      </c>
      <c r="C71" s="75" t="str">
        <f>IF(電話帳!G63="","",電話帳!G63)</f>
        <v>ｼｮｳｶｷﾅｲｶ</v>
      </c>
      <c r="D71" s="75" t="str">
        <f>IF(電話帳!H63="","",電話帳!H63)</f>
        <v>ﾀﾅｶ</v>
      </c>
      <c r="E71" s="75" t="str">
        <f>IF(電話帳!C63="","",電話帳!C63)</f>
        <v>070-6586-0060</v>
      </c>
      <c r="F71" s="76" t="str">
        <f>IF(電話帳!X63="","",電話帳!X63)</f>
        <v>CELL</v>
      </c>
      <c r="G71" s="75" t="str">
        <f>IF(電話帳!D63="","",電話帳!D63)</f>
        <v>89-0060</v>
      </c>
      <c r="H71" s="76" t="str">
        <f>IF(電話帳!Y63="","",電話帳!Y63)</f>
        <v>CELL</v>
      </c>
      <c r="I71" s="77"/>
      <c r="J71" s="78"/>
      <c r="K71" s="77"/>
      <c r="L71" s="78"/>
      <c r="M71" s="77"/>
      <c r="N71" s="78"/>
      <c r="O71" s="75" t="str">
        <f>IF(電話帳!J63="","",電話帳!J63)</f>
        <v>tkhp890060@softbank.ne.jp</v>
      </c>
      <c r="P71" s="76" t="str">
        <f>IF(電話帳!Z63="","",電話帳!Z63)</f>
        <v>CELL</v>
      </c>
      <c r="Q71" s="77"/>
      <c r="R71" s="78"/>
      <c r="S71" s="77"/>
      <c r="T71" s="78"/>
      <c r="U71" s="77"/>
      <c r="V71" s="78"/>
      <c r="W71" s="77"/>
      <c r="X71" s="78"/>
      <c r="Y71" s="75" t="str">
        <f>IF(電話帳!P63="","",電話帳!P63)</f>
        <v/>
      </c>
      <c r="AG71" s="75" t="str">
        <f>IF(電話帳!M63="","",電話帳!M63)</f>
        <v>003消化器内科</v>
      </c>
    </row>
    <row r="72" spans="1:33">
      <c r="A72" s="75" t="str">
        <f>IF(電話帳!E64="","",電話帳!E64)</f>
        <v>消化器内科</v>
      </c>
      <c r="B72" s="75" t="str">
        <f>IF(電話帳!F64="","",電話帳!F64)</f>
        <v>吉本貴則</v>
      </c>
      <c r="C72" s="75" t="str">
        <f>IF(電話帳!G64="","",電話帳!G64)</f>
        <v>ｼｮｳｶｷﾅｲｶ</v>
      </c>
      <c r="D72" s="75" t="str">
        <f>IF(電話帳!H64="","",電話帳!H64)</f>
        <v>ﾖｼﾓﾄ</v>
      </c>
      <c r="E72" s="75" t="str">
        <f>IF(電話帳!C64="","",電話帳!C64)</f>
        <v>070-6586-0061</v>
      </c>
      <c r="F72" s="76" t="str">
        <f>IF(電話帳!X64="","",電話帳!X64)</f>
        <v>CELL</v>
      </c>
      <c r="G72" s="75" t="str">
        <f>IF(電話帳!D64="","",電話帳!D64)</f>
        <v>89-0061</v>
      </c>
      <c r="H72" s="76" t="str">
        <f>IF(電話帳!Y64="","",電話帳!Y64)</f>
        <v>CELL</v>
      </c>
      <c r="I72" s="77"/>
      <c r="J72" s="78"/>
      <c r="K72" s="77"/>
      <c r="L72" s="78"/>
      <c r="M72" s="77"/>
      <c r="N72" s="78"/>
      <c r="O72" s="75" t="str">
        <f>IF(電話帳!J64="","",電話帳!J64)</f>
        <v>tkhp890061@softbank.ne.jp</v>
      </c>
      <c r="P72" s="76" t="str">
        <f>IF(電話帳!Z64="","",電話帳!Z64)</f>
        <v>CELL</v>
      </c>
      <c r="Q72" s="77"/>
      <c r="R72" s="78"/>
      <c r="S72" s="77"/>
      <c r="T72" s="78"/>
      <c r="U72" s="77"/>
      <c r="V72" s="78"/>
      <c r="W72" s="77"/>
      <c r="X72" s="78"/>
      <c r="Y72" s="75" t="str">
        <f>IF(電話帳!P64="","",電話帳!P64)</f>
        <v/>
      </c>
      <c r="AG72" s="75" t="str">
        <f>IF(電話帳!M64="","",電話帳!M64)</f>
        <v>003消化器内科</v>
      </c>
    </row>
    <row r="73" spans="1:33">
      <c r="A73" s="75" t="str">
        <f>IF(電話帳!E65="","",電話帳!E65)</f>
        <v>消化器内科</v>
      </c>
      <c r="B73" s="75" t="str">
        <f>IF(電話帳!F65="","",電話帳!F65)</f>
        <v>花田康平</v>
      </c>
      <c r="C73" s="75" t="str">
        <f>IF(電話帳!G65="","",電話帳!G65)</f>
        <v>ｼｮｳｶｷﾅｲｶ</v>
      </c>
      <c r="D73" s="75" t="str">
        <f>IF(電話帳!H65="","",電話帳!H65)</f>
        <v>ﾊﾅﾀﾞ</v>
      </c>
      <c r="E73" s="75" t="str">
        <f>IF(電話帳!C65="","",電話帳!C65)</f>
        <v>070-6586-0062</v>
      </c>
      <c r="F73" s="76" t="str">
        <f>IF(電話帳!X65="","",電話帳!X65)</f>
        <v>CELL</v>
      </c>
      <c r="G73" s="75" t="str">
        <f>IF(電話帳!D65="","",電話帳!D65)</f>
        <v>89-0062</v>
      </c>
      <c r="H73" s="76" t="str">
        <f>IF(電話帳!Y65="","",電話帳!Y65)</f>
        <v>CELL</v>
      </c>
      <c r="I73" s="77"/>
      <c r="J73" s="78"/>
      <c r="K73" s="77"/>
      <c r="L73" s="78"/>
      <c r="M73" s="77"/>
      <c r="N73" s="78"/>
      <c r="O73" s="75" t="str">
        <f>IF(電話帳!J65="","",電話帳!J65)</f>
        <v>tkhp890062@softbank.ne.jp</v>
      </c>
      <c r="P73" s="76" t="str">
        <f>IF(電話帳!Z65="","",電話帳!Z65)</f>
        <v>CELL</v>
      </c>
      <c r="Q73" s="77"/>
      <c r="R73" s="78"/>
      <c r="S73" s="77"/>
      <c r="T73" s="78"/>
      <c r="U73" s="77"/>
      <c r="V73" s="78"/>
      <c r="W73" s="77"/>
      <c r="X73" s="78"/>
      <c r="Y73" s="75" t="str">
        <f>IF(電話帳!P65="","",電話帳!P65)</f>
        <v/>
      </c>
      <c r="AG73" s="75" t="str">
        <f>IF(電話帳!M65="","",電話帳!M65)</f>
        <v>003消化器内科</v>
      </c>
    </row>
    <row r="74" spans="1:33">
      <c r="A74" s="75" t="str">
        <f>IF(電話帳!E66="","",電話帳!E66)</f>
        <v>消化器内科</v>
      </c>
      <c r="B74" s="75" t="str">
        <f>IF(電話帳!F66="","",電話帳!F66)</f>
        <v>曽我部正弘</v>
      </c>
      <c r="C74" s="75" t="str">
        <f>IF(電話帳!G66="","",電話帳!G66)</f>
        <v>ｼｮｳｶｷﾅｲｶ</v>
      </c>
      <c r="D74" s="75" t="str">
        <f>IF(電話帳!H66="","",電話帳!H66)</f>
        <v>ｿｶﾞﾍﾞ</v>
      </c>
      <c r="E74" s="75" t="str">
        <f>IF(電話帳!C66="","",電話帳!C66)</f>
        <v>070-6586-0063</v>
      </c>
      <c r="F74" s="76" t="str">
        <f>IF(電話帳!X66="","",電話帳!X66)</f>
        <v>CELL</v>
      </c>
      <c r="G74" s="75" t="str">
        <f>IF(電話帳!D66="","",電話帳!D66)</f>
        <v>89-0063</v>
      </c>
      <c r="H74" s="76" t="str">
        <f>IF(電話帳!Y66="","",電話帳!Y66)</f>
        <v>CELL</v>
      </c>
      <c r="I74" s="77"/>
      <c r="J74" s="78"/>
      <c r="K74" s="77"/>
      <c r="L74" s="78"/>
      <c r="M74" s="77"/>
      <c r="N74" s="78"/>
      <c r="O74" s="75" t="str">
        <f>IF(電話帳!J66="","",電話帳!J66)</f>
        <v>tkhp890063@softbank.ne.jp</v>
      </c>
      <c r="P74" s="76" t="str">
        <f>IF(電話帳!Z66="","",電話帳!Z66)</f>
        <v>CELL</v>
      </c>
      <c r="Q74" s="77"/>
      <c r="R74" s="78"/>
      <c r="S74" s="77"/>
      <c r="T74" s="78"/>
      <c r="U74" s="77"/>
      <c r="V74" s="78"/>
      <c r="W74" s="77"/>
      <c r="X74" s="78"/>
      <c r="Y74" s="75" t="str">
        <f>IF(電話帳!P66="","",電話帳!P66)</f>
        <v/>
      </c>
      <c r="AG74" s="75" t="str">
        <f>IF(電話帳!M66="","",電話帳!M66)</f>
        <v>003消化器内科</v>
      </c>
    </row>
    <row r="75" spans="1:33">
      <c r="A75" s="75" t="str">
        <f>IF(電話帳!E67="","",電話帳!E67)</f>
        <v>消化器内科</v>
      </c>
      <c r="B75" s="75" t="str">
        <f>IF(電話帳!F67="","",電話帳!F67)</f>
        <v>堀江優希</v>
      </c>
      <c r="C75" s="75" t="str">
        <f>IF(電話帳!G67="","",電話帳!G67)</f>
        <v>ｼｮｳｶｷﾅｲｶ</v>
      </c>
      <c r="D75" s="75" t="str">
        <f>IF(電話帳!H67="","",電話帳!H67)</f>
        <v>ﾎﾘｴ</v>
      </c>
      <c r="E75" s="75" t="str">
        <f>IF(電話帳!C67="","",電話帳!C67)</f>
        <v>070-6586-0064</v>
      </c>
      <c r="F75" s="76" t="str">
        <f>IF(電話帳!X67="","",電話帳!X67)</f>
        <v>CELL</v>
      </c>
      <c r="G75" s="75" t="str">
        <f>IF(電話帳!D67="","",電話帳!D67)</f>
        <v>89-0064</v>
      </c>
      <c r="H75" s="76" t="str">
        <f>IF(電話帳!Y67="","",電話帳!Y67)</f>
        <v>CELL</v>
      </c>
      <c r="I75" s="77"/>
      <c r="J75" s="78"/>
      <c r="K75" s="77"/>
      <c r="L75" s="78"/>
      <c r="M75" s="77"/>
      <c r="N75" s="78"/>
      <c r="O75" s="75" t="str">
        <f>IF(電話帳!J67="","",電話帳!J67)</f>
        <v>tkhp890064@softbank.ne.jp</v>
      </c>
      <c r="P75" s="76" t="str">
        <f>IF(電話帳!Z67="","",電話帳!Z67)</f>
        <v>CELL</v>
      </c>
      <c r="Q75" s="77"/>
      <c r="R75" s="78"/>
      <c r="S75" s="77"/>
      <c r="T75" s="78"/>
      <c r="U75" s="77"/>
      <c r="V75" s="78"/>
      <c r="W75" s="77"/>
      <c r="X75" s="78"/>
      <c r="Y75" s="75" t="str">
        <f>IF(電話帳!P67="","",電話帳!P67)</f>
        <v/>
      </c>
      <c r="AG75" s="75" t="str">
        <f>IF(電話帳!M67="","",電話帳!M67)</f>
        <v>003消化器内科</v>
      </c>
    </row>
    <row r="76" spans="1:33">
      <c r="A76" s="75" t="str">
        <f>IF(電話帳!E68="","",電話帳!E68)</f>
        <v>救急科</v>
      </c>
      <c r="B76" s="75" t="str">
        <f>IF(電話帳!F68="","",電話帳!F68)</f>
        <v>布村俊幸</v>
      </c>
      <c r="C76" s="75" t="str">
        <f>IF(電話帳!G68="","",電話帳!G68)</f>
        <v>ｷｭｳｷｭｳｶ</v>
      </c>
      <c r="D76" s="75" t="str">
        <f>IF(電話帳!H68="","",電話帳!H68)</f>
        <v>ﾇﾉﾑﾗ</v>
      </c>
      <c r="E76" s="75" t="str">
        <f>IF(電話帳!C68="","",電話帳!C68)</f>
        <v>070-6586-0065</v>
      </c>
      <c r="F76" s="76" t="str">
        <f>IF(電話帳!X68="","",電話帳!X68)</f>
        <v>CELL</v>
      </c>
      <c r="G76" s="75" t="str">
        <f>IF(電話帳!D68="","",電話帳!D68)</f>
        <v>89-0065</v>
      </c>
      <c r="H76" s="76" t="str">
        <f>IF(電話帳!Y68="","",電話帳!Y68)</f>
        <v>CELL</v>
      </c>
      <c r="I76" s="77"/>
      <c r="J76" s="78"/>
      <c r="K76" s="77"/>
      <c r="L76" s="78"/>
      <c r="M76" s="77"/>
      <c r="N76" s="78"/>
      <c r="O76" s="75" t="str">
        <f>IF(電話帳!J68="","",電話帳!J68)</f>
        <v>tkhp890065@softbank.ne.jp</v>
      </c>
      <c r="P76" s="76" t="str">
        <f>IF(電話帳!Z68="","",電話帳!Z68)</f>
        <v>CELL</v>
      </c>
      <c r="Q76" s="77"/>
      <c r="R76" s="78"/>
      <c r="S76" s="77"/>
      <c r="T76" s="78"/>
      <c r="U76" s="77"/>
      <c r="V76" s="78"/>
      <c r="W76" s="77"/>
      <c r="X76" s="78"/>
      <c r="Y76" s="75" t="str">
        <f>IF(電話帳!P68="","",電話帳!P68)</f>
        <v/>
      </c>
      <c r="AG76" s="75" t="str">
        <f>IF(電話帳!M68="","",電話帳!M68)</f>
        <v>025救急科</v>
      </c>
    </row>
    <row r="77" spans="1:33">
      <c r="A77" s="75" t="str">
        <f>IF(電話帳!E69="","",電話帳!E69)</f>
        <v>消化器内科</v>
      </c>
      <c r="B77" s="75" t="str">
        <f>IF(電話帳!F69="","",電話帳!F69)</f>
        <v>勢井萌都子</v>
      </c>
      <c r="C77" s="75" t="str">
        <f>IF(電話帳!G69="","",電話帳!G69)</f>
        <v>ｼｮｳｶｷﾅｲｶ</v>
      </c>
      <c r="D77" s="75" t="str">
        <f>IF(電話帳!H69="","",電話帳!H69)</f>
        <v>ｾｲ</v>
      </c>
      <c r="E77" s="75" t="str">
        <f>IF(電話帳!C69="","",電話帳!C69)</f>
        <v>070-6586-0066</v>
      </c>
      <c r="F77" s="76" t="str">
        <f>IF(電話帳!X69="","",電話帳!X69)</f>
        <v>CELL</v>
      </c>
      <c r="G77" s="75" t="str">
        <f>IF(電話帳!D69="","",電話帳!D69)</f>
        <v>89-0066</v>
      </c>
      <c r="H77" s="76" t="str">
        <f>IF(電話帳!Y69="","",電話帳!Y69)</f>
        <v>CELL</v>
      </c>
      <c r="I77" s="77"/>
      <c r="J77" s="78"/>
      <c r="K77" s="77"/>
      <c r="L77" s="78"/>
      <c r="M77" s="77"/>
      <c r="N77" s="78"/>
      <c r="O77" s="75" t="str">
        <f>IF(電話帳!J69="","",電話帳!J69)</f>
        <v>tkhp890066@softbank.ne.jp</v>
      </c>
      <c r="P77" s="76" t="str">
        <f>IF(電話帳!Z69="","",電話帳!Z69)</f>
        <v>CELL</v>
      </c>
      <c r="Q77" s="77"/>
      <c r="R77" s="78"/>
      <c r="S77" s="77"/>
      <c r="T77" s="78"/>
      <c r="U77" s="77"/>
      <c r="V77" s="78"/>
      <c r="W77" s="77"/>
      <c r="X77" s="78"/>
      <c r="Y77" s="75" t="str">
        <f>IF(電話帳!P69="","",電話帳!P69)</f>
        <v/>
      </c>
      <c r="AG77" s="75" t="str">
        <f>IF(電話帳!M69="","",電話帳!M69)</f>
        <v>003消化器内科</v>
      </c>
    </row>
    <row r="78" spans="1:33">
      <c r="A78" s="75" t="str">
        <f>IF(電話帳!E70="","",電話帳!E70)</f>
        <v>消化器内科</v>
      </c>
      <c r="B78" s="75" t="str">
        <f>IF(電話帳!F70="","",電話帳!F70)</f>
        <v>中村文香</v>
      </c>
      <c r="C78" s="75" t="str">
        <f>IF(電話帳!G70="","",電話帳!G70)</f>
        <v>ｼｮｳｶｷﾅｲｶ</v>
      </c>
      <c r="D78" s="75" t="str">
        <f>IF(電話帳!H70="","",電話帳!H70)</f>
        <v>ﾅｶﾑﾗ</v>
      </c>
      <c r="E78" s="75" t="str">
        <f>IF(電話帳!C70="","",電話帳!C70)</f>
        <v>070-6586-0067</v>
      </c>
      <c r="F78" s="76" t="str">
        <f>IF(電話帳!X70="","",電話帳!X70)</f>
        <v>CELL</v>
      </c>
      <c r="G78" s="75" t="str">
        <f>IF(電話帳!D70="","",電話帳!D70)</f>
        <v>89-0067</v>
      </c>
      <c r="H78" s="76" t="str">
        <f>IF(電話帳!Y70="","",電話帳!Y70)</f>
        <v>CELL</v>
      </c>
      <c r="I78" s="77"/>
      <c r="J78" s="78"/>
      <c r="K78" s="77"/>
      <c r="L78" s="78"/>
      <c r="M78" s="77"/>
      <c r="N78" s="78"/>
      <c r="O78" s="75" t="str">
        <f>IF(電話帳!J70="","",電話帳!J70)</f>
        <v>tkhp890067@softbank.ne.jp</v>
      </c>
      <c r="P78" s="76" t="str">
        <f>IF(電話帳!Z70="","",電話帳!Z70)</f>
        <v>CELL</v>
      </c>
      <c r="Q78" s="77"/>
      <c r="R78" s="78"/>
      <c r="S78" s="77"/>
      <c r="T78" s="78"/>
      <c r="U78" s="77"/>
      <c r="V78" s="78"/>
      <c r="W78" s="77"/>
      <c r="X78" s="78"/>
      <c r="Y78" s="75" t="str">
        <f>IF(電話帳!P70="","",電話帳!P70)</f>
        <v/>
      </c>
      <c r="AG78" s="75" t="str">
        <f>IF(電話帳!M70="","",電話帳!M70)</f>
        <v>003消化器内科</v>
      </c>
    </row>
    <row r="79" spans="1:33">
      <c r="A79" s="75" t="str">
        <f>IF(電話帳!E71="","",電話帳!E71)</f>
        <v>消化器内科</v>
      </c>
      <c r="B79" s="75" t="str">
        <f>IF(電話帳!F71="","",電話帳!F71)</f>
        <v>藤本将太</v>
      </c>
      <c r="C79" s="75" t="str">
        <f>IF(電話帳!G71="","",電話帳!G71)</f>
        <v>ｼｮｳｶｷﾅｲｶ</v>
      </c>
      <c r="D79" s="75" t="str">
        <f>IF(電話帳!H71="","",電話帳!H71)</f>
        <v>ﾌｼﾞﾓﾄ</v>
      </c>
      <c r="E79" s="75" t="str">
        <f>IF(電話帳!C71="","",電話帳!C71)</f>
        <v>070-6586-0068</v>
      </c>
      <c r="F79" s="76" t="str">
        <f>IF(電話帳!X71="","",電話帳!X71)</f>
        <v>CELL</v>
      </c>
      <c r="G79" s="75" t="str">
        <f>IF(電話帳!D71="","",電話帳!D71)</f>
        <v>89-0068</v>
      </c>
      <c r="H79" s="76" t="str">
        <f>IF(電話帳!Y71="","",電話帳!Y71)</f>
        <v>CELL</v>
      </c>
      <c r="I79" s="77"/>
      <c r="J79" s="78"/>
      <c r="K79" s="77"/>
      <c r="L79" s="78"/>
      <c r="M79" s="77"/>
      <c r="N79" s="78"/>
      <c r="O79" s="75" t="str">
        <f>IF(電話帳!J71="","",電話帳!J71)</f>
        <v>tkhp890068@softbank.ne.jp</v>
      </c>
      <c r="P79" s="76" t="str">
        <f>IF(電話帳!Z71="","",電話帳!Z71)</f>
        <v>CELL</v>
      </c>
      <c r="Q79" s="77"/>
      <c r="R79" s="78"/>
      <c r="S79" s="77"/>
      <c r="T79" s="78"/>
      <c r="U79" s="77"/>
      <c r="V79" s="78"/>
      <c r="W79" s="77"/>
      <c r="X79" s="78"/>
      <c r="Y79" s="75" t="str">
        <f>IF(電話帳!P71="","",電話帳!P71)</f>
        <v/>
      </c>
      <c r="AG79" s="75" t="str">
        <f>IF(電話帳!M71="","",電話帳!M71)</f>
        <v>003消化器内科</v>
      </c>
    </row>
    <row r="80" spans="1:33">
      <c r="A80" s="75" t="str">
        <f>IF(電話帳!E72="","",電話帳!E72)</f>
        <v>消化器内科</v>
      </c>
      <c r="B80" s="75" t="str">
        <f>IF(電話帳!F72="","",電話帳!F72)</f>
        <v>平尾章博</v>
      </c>
      <c r="C80" s="75" t="str">
        <f>IF(電話帳!G72="","",電話帳!G72)</f>
        <v>ｼｮｳｶｷﾅｲｶ</v>
      </c>
      <c r="D80" s="75" t="str">
        <f>IF(電話帳!H72="","",電話帳!H72)</f>
        <v>ﾋﾗｵ</v>
      </c>
      <c r="E80" s="75" t="str">
        <f>IF(電話帳!C72="","",電話帳!C72)</f>
        <v>070-6586-0069</v>
      </c>
      <c r="F80" s="76" t="str">
        <f>IF(電話帳!X72="","",電話帳!X72)</f>
        <v>CELL</v>
      </c>
      <c r="G80" s="75" t="str">
        <f>IF(電話帳!D72="","",電話帳!D72)</f>
        <v>89-0069</v>
      </c>
      <c r="H80" s="76" t="str">
        <f>IF(電話帳!Y72="","",電話帳!Y72)</f>
        <v>CELL</v>
      </c>
      <c r="I80" s="77"/>
      <c r="J80" s="78"/>
      <c r="K80" s="77"/>
      <c r="L80" s="78"/>
      <c r="M80" s="77"/>
      <c r="N80" s="78"/>
      <c r="O80" s="75" t="str">
        <f>IF(電話帳!J72="","",電話帳!J72)</f>
        <v>tkhp890069@softbank.ne.jp</v>
      </c>
      <c r="P80" s="76" t="str">
        <f>IF(電話帳!Z72="","",電話帳!Z72)</f>
        <v>CELL</v>
      </c>
      <c r="Q80" s="77"/>
      <c r="R80" s="78"/>
      <c r="S80" s="77"/>
      <c r="T80" s="78"/>
      <c r="U80" s="77"/>
      <c r="V80" s="78"/>
      <c r="W80" s="77"/>
      <c r="X80" s="78"/>
      <c r="Y80" s="75" t="str">
        <f>IF(電話帳!P72="","",電話帳!P72)</f>
        <v/>
      </c>
      <c r="AG80" s="75" t="str">
        <f>IF(電話帳!M72="","",電話帳!M72)</f>
        <v>003消化器内科</v>
      </c>
    </row>
    <row r="81" spans="1:33">
      <c r="A81" s="75" t="str">
        <f>IF(電話帳!E73="","",電話帳!E73)</f>
        <v>消化器内科</v>
      </c>
      <c r="B81" s="75" t="str">
        <f>IF(電話帳!F73="","",電話帳!F73)</f>
        <v>門田美由香</v>
      </c>
      <c r="C81" s="75" t="str">
        <f>IF(電話帳!G73="","",電話帳!G73)</f>
        <v>ｼｮｳｶｷﾅｲｶ</v>
      </c>
      <c r="D81" s="75" t="str">
        <f>IF(電話帳!H73="","",電話帳!H73)</f>
        <v>ｶﾄﾞﾀ</v>
      </c>
      <c r="E81" s="75" t="str">
        <f>IF(電話帳!C73="","",電話帳!C73)</f>
        <v>070-6586-0070</v>
      </c>
      <c r="F81" s="76" t="str">
        <f>IF(電話帳!X73="","",電話帳!X73)</f>
        <v>CELL</v>
      </c>
      <c r="G81" s="75" t="str">
        <f>IF(電話帳!D73="","",電話帳!D73)</f>
        <v>89-0070</v>
      </c>
      <c r="H81" s="76" t="str">
        <f>IF(電話帳!Y73="","",電話帳!Y73)</f>
        <v>CELL</v>
      </c>
      <c r="I81" s="77"/>
      <c r="J81" s="78"/>
      <c r="K81" s="77"/>
      <c r="L81" s="78"/>
      <c r="M81" s="77"/>
      <c r="N81" s="78"/>
      <c r="O81" s="75" t="str">
        <f>IF(電話帳!J73="","",電話帳!J73)</f>
        <v>tkhp890070@softbank.ne.jp</v>
      </c>
      <c r="P81" s="76" t="str">
        <f>IF(電話帳!Z73="","",電話帳!Z73)</f>
        <v>CELL</v>
      </c>
      <c r="Q81" s="77"/>
      <c r="R81" s="78"/>
      <c r="S81" s="77"/>
      <c r="T81" s="78"/>
      <c r="U81" s="77"/>
      <c r="V81" s="78"/>
      <c r="W81" s="77"/>
      <c r="X81" s="78"/>
      <c r="Y81" s="75" t="str">
        <f>IF(電話帳!P73="","",電話帳!P73)</f>
        <v/>
      </c>
      <c r="AG81" s="75" t="str">
        <f>IF(電話帳!M73="","",電話帳!M73)</f>
        <v>003消化器内科</v>
      </c>
    </row>
    <row r="82" spans="1:33">
      <c r="A82" s="75" t="str">
        <f>IF(電話帳!E74="","",電話帳!E74)</f>
        <v>消化器内科</v>
      </c>
      <c r="B82" s="75" t="str">
        <f>IF(電話帳!F74="","",電話帳!F74)</f>
        <v>上田浩之</v>
      </c>
      <c r="C82" s="75" t="str">
        <f>IF(電話帳!G74="","",電話帳!G74)</f>
        <v>ｼｮｳｶｷﾅｲｶ</v>
      </c>
      <c r="D82" s="75" t="str">
        <f>IF(電話帳!H74="","",電話帳!H74)</f>
        <v>ｳｴﾀﾞ</v>
      </c>
      <c r="E82" s="75" t="str">
        <f>IF(電話帳!C74="","",電話帳!C74)</f>
        <v>070-6586-0071</v>
      </c>
      <c r="F82" s="76" t="str">
        <f>IF(電話帳!X74="","",電話帳!X74)</f>
        <v>CELL</v>
      </c>
      <c r="G82" s="75" t="str">
        <f>IF(電話帳!D74="","",電話帳!D74)</f>
        <v>89-0071</v>
      </c>
      <c r="H82" s="76" t="str">
        <f>IF(電話帳!Y74="","",電話帳!Y74)</f>
        <v>CELL</v>
      </c>
      <c r="I82" s="77"/>
      <c r="J82" s="78"/>
      <c r="K82" s="77"/>
      <c r="L82" s="78"/>
      <c r="M82" s="77"/>
      <c r="N82" s="78"/>
      <c r="O82" s="75" t="str">
        <f>IF(電話帳!J74="","",電話帳!J74)</f>
        <v>tkhp890071@softbank.ne.jp</v>
      </c>
      <c r="P82" s="76" t="str">
        <f>IF(電話帳!Z74="","",電話帳!Z74)</f>
        <v>CELL</v>
      </c>
      <c r="Q82" s="77"/>
      <c r="R82" s="78"/>
      <c r="S82" s="77"/>
      <c r="T82" s="78"/>
      <c r="U82" s="77"/>
      <c r="V82" s="78"/>
      <c r="W82" s="77"/>
      <c r="X82" s="78"/>
      <c r="Y82" s="75" t="str">
        <f>IF(電話帳!P74="","",電話帳!P74)</f>
        <v/>
      </c>
      <c r="AG82" s="75" t="str">
        <f>IF(電話帳!M74="","",電話帳!M74)</f>
        <v>003消化器内科</v>
      </c>
    </row>
    <row r="83" spans="1:33">
      <c r="A83" s="75" t="str">
        <f>IF(電話帳!E75="","",電話帳!E75)</f>
        <v>消化器内科</v>
      </c>
      <c r="B83" s="75" t="str">
        <f>IF(電話帳!F75="","",電話帳!F75)</f>
        <v>横山怜子</v>
      </c>
      <c r="C83" s="75" t="str">
        <f>IF(電話帳!G75="","",電話帳!G75)</f>
        <v>ｼｮｳｶｷﾅｲｶ</v>
      </c>
      <c r="D83" s="75" t="str">
        <f>IF(電話帳!H75="","",電話帳!H75)</f>
        <v>ﾖｺﾔﾏ</v>
      </c>
      <c r="E83" s="75" t="str">
        <f>IF(電話帳!C75="","",電話帳!C75)</f>
        <v>070-6586-0072</v>
      </c>
      <c r="F83" s="76" t="str">
        <f>IF(電話帳!X75="","",電話帳!X75)</f>
        <v>CELL</v>
      </c>
      <c r="G83" s="75" t="str">
        <f>IF(電話帳!D75="","",電話帳!D75)</f>
        <v>89-0072</v>
      </c>
      <c r="H83" s="76" t="str">
        <f>IF(電話帳!Y75="","",電話帳!Y75)</f>
        <v>CELL</v>
      </c>
      <c r="I83" s="77"/>
      <c r="J83" s="78"/>
      <c r="K83" s="77"/>
      <c r="L83" s="78"/>
      <c r="M83" s="77"/>
      <c r="N83" s="78"/>
      <c r="O83" s="75" t="str">
        <f>IF(電話帳!J75="","",電話帳!J75)</f>
        <v>tkhp890072@softbank.ne.jp</v>
      </c>
      <c r="P83" s="76" t="str">
        <f>IF(電話帳!Z75="","",電話帳!Z75)</f>
        <v>CELL</v>
      </c>
      <c r="Q83" s="77"/>
      <c r="R83" s="78"/>
      <c r="S83" s="77"/>
      <c r="T83" s="78"/>
      <c r="U83" s="77"/>
      <c r="V83" s="78"/>
      <c r="W83" s="77"/>
      <c r="X83" s="78"/>
      <c r="Y83" s="75" t="str">
        <f>IF(電話帳!P75="","",電話帳!P75)</f>
        <v/>
      </c>
      <c r="AG83" s="75" t="str">
        <f>IF(電話帳!M75="","",電話帳!M75)</f>
        <v>003消化器内科</v>
      </c>
    </row>
    <row r="84" spans="1:33">
      <c r="A84" s="75" t="str">
        <f>IF(電話帳!E76="","",電話帳!E76)</f>
        <v>呼吸器内科</v>
      </c>
      <c r="B84" s="75" t="str">
        <f>IF(電話帳!F76="","",電話帳!F76)</f>
        <v>山本浩生</v>
      </c>
      <c r="C84" s="75" t="str">
        <f>IF(電話帳!G76="","",電話帳!G76)</f>
        <v>ｺｷｭｳｷﾅｲｶ</v>
      </c>
      <c r="D84" s="75" t="str">
        <f>IF(電話帳!H76="","",電話帳!H76)</f>
        <v>ﾔﾏﾓﾄ</v>
      </c>
      <c r="E84" s="75" t="str">
        <f>IF(電話帳!C76="","",電話帳!C76)</f>
        <v>070-6586-0073</v>
      </c>
      <c r="F84" s="76" t="str">
        <f>IF(電話帳!X76="","",電話帳!X76)</f>
        <v>CELL</v>
      </c>
      <c r="G84" s="75" t="str">
        <f>IF(電話帳!D76="","",電話帳!D76)</f>
        <v>89-0073</v>
      </c>
      <c r="H84" s="76" t="str">
        <f>IF(電話帳!Y76="","",電話帳!Y76)</f>
        <v>CELL</v>
      </c>
      <c r="I84" s="77"/>
      <c r="J84" s="78"/>
      <c r="K84" s="77"/>
      <c r="L84" s="78"/>
      <c r="M84" s="77"/>
      <c r="N84" s="78"/>
      <c r="O84" s="75" t="str">
        <f>IF(電話帳!J76="","",電話帳!J76)</f>
        <v>tkhp890073@softbank.ne.jp</v>
      </c>
      <c r="P84" s="76" t="str">
        <f>IF(電話帳!Z76="","",電話帳!Z76)</f>
        <v>CELL</v>
      </c>
      <c r="Q84" s="77"/>
      <c r="R84" s="78"/>
      <c r="S84" s="77"/>
      <c r="T84" s="78"/>
      <c r="U84" s="77"/>
      <c r="V84" s="78"/>
      <c r="W84" s="77"/>
      <c r="X84" s="78"/>
      <c r="Y84" s="75" t="str">
        <f>IF(電話帳!P76="","",電話帳!P76)</f>
        <v/>
      </c>
      <c r="AG84" s="75" t="str">
        <f>IF(電話帳!M76="","",電話帳!M76)</f>
        <v>002呼吸器内科</v>
      </c>
    </row>
    <row r="85" spans="1:33">
      <c r="A85" s="75" t="str">
        <f>IF(電話帳!E77="","",電話帳!E77)</f>
        <v>消化器内科</v>
      </c>
      <c r="B85" s="75" t="str">
        <f>IF(電話帳!F77="","",電話帳!F77)</f>
        <v>中野彩佳</v>
      </c>
      <c r="C85" s="75" t="str">
        <f>IF(電話帳!G77="","",電話帳!G77)</f>
        <v>ｼｮｳｶｷﾅｲｶ</v>
      </c>
      <c r="D85" s="75" t="str">
        <f>IF(電話帳!H77="","",電話帳!H77)</f>
        <v>ﾅｶﾉ</v>
      </c>
      <c r="E85" s="75" t="str">
        <f>IF(電話帳!C77="","",電話帳!C77)</f>
        <v>070-6586-0074</v>
      </c>
      <c r="F85" s="76" t="str">
        <f>IF(電話帳!X77="","",電話帳!X77)</f>
        <v>CELL</v>
      </c>
      <c r="G85" s="75" t="str">
        <f>IF(電話帳!D77="","",電話帳!D77)</f>
        <v>89-0074</v>
      </c>
      <c r="H85" s="76" t="str">
        <f>IF(電話帳!Y77="","",電話帳!Y77)</f>
        <v>CELL</v>
      </c>
      <c r="I85" s="77"/>
      <c r="J85" s="78"/>
      <c r="K85" s="77"/>
      <c r="L85" s="78"/>
      <c r="M85" s="77"/>
      <c r="N85" s="78"/>
      <c r="O85" s="75" t="str">
        <f>IF(電話帳!J77="","",電話帳!J77)</f>
        <v>tkhp890074@softbank.ne.jp</v>
      </c>
      <c r="P85" s="76" t="str">
        <f>IF(電話帳!Z77="","",電話帳!Z77)</f>
        <v>CELL</v>
      </c>
      <c r="Q85" s="77"/>
      <c r="R85" s="78"/>
      <c r="S85" s="77"/>
      <c r="T85" s="78"/>
      <c r="U85" s="77"/>
      <c r="V85" s="78"/>
      <c r="W85" s="77"/>
      <c r="X85" s="78"/>
      <c r="Y85" s="75" t="str">
        <f>IF(電話帳!P77="","",電話帳!P77)</f>
        <v/>
      </c>
      <c r="AG85" s="75" t="str">
        <f>IF(電話帳!M77="","",電話帳!M77)</f>
        <v>003消化器内科</v>
      </c>
    </row>
    <row r="86" spans="1:33">
      <c r="A86" s="75" t="str">
        <f>IF(電話帳!E78="","",電話帳!E78)</f>
        <v>脳卒中セ</v>
      </c>
      <c r="B86" s="75" t="str">
        <f>IF(電話帳!F78="","",電話帳!F78)</f>
        <v>池口知幹</v>
      </c>
      <c r="C86" s="75" t="str">
        <f>IF(電話帳!G78="","",電話帳!G78)</f>
        <v>ﾉｳｿｯﾁｭｳｾ</v>
      </c>
      <c r="D86" s="75" t="str">
        <f>IF(電話帳!H78="","",電話帳!H78)</f>
        <v>ｲｹｸﾞﾁ</v>
      </c>
      <c r="E86" s="75" t="str">
        <f>IF(電話帳!C78="","",電話帳!C78)</f>
        <v>070-6586-0075</v>
      </c>
      <c r="F86" s="76" t="str">
        <f>IF(電話帳!X78="","",電話帳!X78)</f>
        <v>CELL</v>
      </c>
      <c r="G86" s="75" t="str">
        <f>IF(電話帳!D78="","",電話帳!D78)</f>
        <v>89-0075</v>
      </c>
      <c r="H86" s="76" t="str">
        <f>IF(電話帳!Y78="","",電話帳!Y78)</f>
        <v>CELL</v>
      </c>
      <c r="I86" s="77"/>
      <c r="J86" s="78"/>
      <c r="K86" s="77"/>
      <c r="L86" s="78"/>
      <c r="M86" s="77"/>
      <c r="N86" s="78"/>
      <c r="O86" s="75" t="str">
        <f>IF(電話帳!J78="","",電話帳!J78)</f>
        <v>tkhp890075@softbank.ne.jp</v>
      </c>
      <c r="P86" s="76" t="str">
        <f>IF(電話帳!Z78="","",電話帳!Z78)</f>
        <v>CELL</v>
      </c>
      <c r="Q86" s="77"/>
      <c r="R86" s="78"/>
      <c r="S86" s="77"/>
      <c r="T86" s="78"/>
      <c r="U86" s="77"/>
      <c r="V86" s="78"/>
      <c r="W86" s="77"/>
      <c r="X86" s="78"/>
      <c r="Y86" s="75" t="str">
        <f>IF(電話帳!P78="","",電話帳!P78)</f>
        <v/>
      </c>
      <c r="AG86" s="75" t="str">
        <f>IF(電話帳!M78="","",電話帳!M78)</f>
        <v>019脳神経外科</v>
      </c>
    </row>
    <row r="87" spans="1:33">
      <c r="A87" s="75" t="str">
        <f>IF(電話帳!E79="","",電話帳!E79)</f>
        <v>消化器内科</v>
      </c>
      <c r="B87" s="75" t="str">
        <f>IF(電話帳!F79="","",電話帳!F79)</f>
        <v>本田真奈美</v>
      </c>
      <c r="C87" s="75" t="str">
        <f>IF(電話帳!G79="","",電話帳!G79)</f>
        <v>ｼｮｳｶｷﾅｲｶ</v>
      </c>
      <c r="D87" s="75" t="str">
        <f>IF(電話帳!H79="","",電話帳!H79)</f>
        <v>ﾎﾝﾀﾞ</v>
      </c>
      <c r="E87" s="75" t="str">
        <f>IF(電話帳!C79="","",電話帳!C79)</f>
        <v>070-6586-0076</v>
      </c>
      <c r="F87" s="76" t="str">
        <f>IF(電話帳!X79="","",電話帳!X79)</f>
        <v>CELL</v>
      </c>
      <c r="G87" s="75" t="str">
        <f>IF(電話帳!D79="","",電話帳!D79)</f>
        <v>89-0076</v>
      </c>
      <c r="H87" s="76" t="str">
        <f>IF(電話帳!Y79="","",電話帳!Y79)</f>
        <v>CELL</v>
      </c>
      <c r="I87" s="77"/>
      <c r="J87" s="78"/>
      <c r="K87" s="77"/>
      <c r="L87" s="78"/>
      <c r="M87" s="77"/>
      <c r="N87" s="78"/>
      <c r="O87" s="75" t="str">
        <f>IF(電話帳!J79="","",電話帳!J79)</f>
        <v>tkhp890076@softbank.ne.jp</v>
      </c>
      <c r="P87" s="76" t="str">
        <f>IF(電話帳!Z79="","",電話帳!Z79)</f>
        <v>CELL</v>
      </c>
      <c r="Q87" s="77"/>
      <c r="R87" s="78"/>
      <c r="S87" s="77"/>
      <c r="T87" s="78"/>
      <c r="U87" s="77"/>
      <c r="V87" s="78"/>
      <c r="W87" s="77"/>
      <c r="X87" s="78"/>
      <c r="Y87" s="75" t="str">
        <f>IF(電話帳!P79="","",電話帳!P79)</f>
        <v/>
      </c>
      <c r="AG87" s="75" t="str">
        <f>IF(電話帳!M79="","",電話帳!M79)</f>
        <v>003消化器内科</v>
      </c>
    </row>
    <row r="88" spans="1:33">
      <c r="A88" s="75" t="str">
        <f>IF(電話帳!E80="","",電話帳!E80)</f>
        <v>呼吸器内科</v>
      </c>
      <c r="B88" s="75" t="str">
        <f>IF(電話帳!F80="","",電話帳!F80)</f>
        <v>西岡安彦</v>
      </c>
      <c r="C88" s="75" t="str">
        <f>IF(電話帳!G80="","",電話帳!G80)</f>
        <v>ｺｷｭｳｷﾅｲｶ</v>
      </c>
      <c r="D88" s="75" t="str">
        <f>IF(電話帳!H80="","",電話帳!H80)</f>
        <v>ﾆｼｵｶ</v>
      </c>
      <c r="E88" s="75" t="str">
        <f>IF(電話帳!C80="","",電話帳!C80)</f>
        <v>070-6586-0077</v>
      </c>
      <c r="F88" s="76" t="str">
        <f>IF(電話帳!X80="","",電話帳!X80)</f>
        <v>CELL</v>
      </c>
      <c r="G88" s="75" t="str">
        <f>IF(電話帳!D80="","",電話帳!D80)</f>
        <v>89-0077</v>
      </c>
      <c r="H88" s="76" t="str">
        <f>IF(電話帳!Y80="","",電話帳!Y80)</f>
        <v>CELL</v>
      </c>
      <c r="I88" s="77"/>
      <c r="J88" s="78"/>
      <c r="K88" s="77"/>
      <c r="L88" s="78"/>
      <c r="M88" s="77"/>
      <c r="N88" s="78"/>
      <c r="O88" s="75" t="str">
        <f>IF(電話帳!J80="","",電話帳!J80)</f>
        <v>tkhp890077@softbank.ne.jp</v>
      </c>
      <c r="P88" s="76" t="str">
        <f>IF(電話帳!Z80="","",電話帳!Z80)</f>
        <v>CELL</v>
      </c>
      <c r="Q88" s="77"/>
      <c r="R88" s="78"/>
      <c r="S88" s="77"/>
      <c r="T88" s="78"/>
      <c r="U88" s="77"/>
      <c r="V88" s="78"/>
      <c r="W88" s="77"/>
      <c r="X88" s="78"/>
      <c r="Y88" s="75" t="str">
        <f>IF(電話帳!P80="","",電話帳!P80)</f>
        <v/>
      </c>
      <c r="AG88" s="75" t="str">
        <f>IF(電話帳!M80="","",電話帳!M80)</f>
        <v>002呼吸器内科</v>
      </c>
    </row>
    <row r="89" spans="1:33">
      <c r="A89" s="75" t="str">
        <f>IF(電話帳!E81="","",電話帳!E81)</f>
        <v>眼科</v>
      </c>
      <c r="B89" s="75" t="str">
        <f>IF(電話帳!F81="","",電話帳!F81)</f>
        <v>村尾史子</v>
      </c>
      <c r="C89" s="75" t="str">
        <f>IF(電話帳!G81="","",電話帳!G81)</f>
        <v>ｶﾞﾝｶ</v>
      </c>
      <c r="D89" s="75" t="str">
        <f>IF(電話帳!H81="","",電話帳!H81)</f>
        <v>ﾑﾗｵ</v>
      </c>
      <c r="E89" s="75" t="str">
        <f>IF(電話帳!C81="","",電話帳!C81)</f>
        <v>070-6586-0078</v>
      </c>
      <c r="F89" s="76" t="str">
        <f>IF(電話帳!X81="","",電話帳!X81)</f>
        <v>CELL</v>
      </c>
      <c r="G89" s="75" t="str">
        <f>IF(電話帳!D81="","",電話帳!D81)</f>
        <v>89-0078</v>
      </c>
      <c r="H89" s="76" t="str">
        <f>IF(電話帳!Y81="","",電話帳!Y81)</f>
        <v>CELL</v>
      </c>
      <c r="I89" s="77"/>
      <c r="J89" s="78"/>
      <c r="K89" s="77"/>
      <c r="L89" s="78"/>
      <c r="M89" s="77"/>
      <c r="N89" s="78"/>
      <c r="O89" s="75" t="str">
        <f>IF(電話帳!J81="","",電話帳!J81)</f>
        <v>tkhp890078@softbank.ne.jp</v>
      </c>
      <c r="P89" s="76" t="str">
        <f>IF(電話帳!Z81="","",電話帳!Z81)</f>
        <v>CELL</v>
      </c>
      <c r="Q89" s="77"/>
      <c r="R89" s="78"/>
      <c r="S89" s="77"/>
      <c r="T89" s="78"/>
      <c r="U89" s="77"/>
      <c r="V89" s="78"/>
      <c r="W89" s="77"/>
      <c r="X89" s="78"/>
      <c r="Y89" s="75" t="str">
        <f>IF(電話帳!P81="","",電話帳!P81)</f>
        <v/>
      </c>
      <c r="AG89" s="75" t="str">
        <f>IF(電話帳!M81="","",電話帳!M81)</f>
        <v>014眼科</v>
      </c>
    </row>
    <row r="90" spans="1:33">
      <c r="A90" s="75" t="str">
        <f>IF(電話帳!E82="","",電話帳!E82)</f>
        <v>呼吸器内科</v>
      </c>
      <c r="B90" s="75" t="str">
        <f>IF(電話帳!F82="","",電話帳!F82)</f>
        <v>村上行人</v>
      </c>
      <c r="C90" s="75" t="str">
        <f>IF(電話帳!G82="","",電話帳!G82)</f>
        <v>ｺｷｭｳｷﾅｲｶ</v>
      </c>
      <c r="D90" s="75" t="str">
        <f>IF(電話帳!H82="","",電話帳!H82)</f>
        <v>ﾑﾗｶﾐ</v>
      </c>
      <c r="E90" s="75" t="str">
        <f>IF(電話帳!C82="","",電話帳!C82)</f>
        <v>070-6586-0079</v>
      </c>
      <c r="F90" s="76" t="str">
        <f>IF(電話帳!X82="","",電話帳!X82)</f>
        <v>CELL</v>
      </c>
      <c r="G90" s="75" t="str">
        <f>IF(電話帳!D82="","",電話帳!D82)</f>
        <v>89-0079</v>
      </c>
      <c r="H90" s="76" t="str">
        <f>IF(電話帳!Y82="","",電話帳!Y82)</f>
        <v>CELL</v>
      </c>
      <c r="I90" s="77"/>
      <c r="J90" s="78"/>
      <c r="K90" s="77"/>
      <c r="L90" s="78"/>
      <c r="M90" s="77"/>
      <c r="N90" s="78"/>
      <c r="O90" s="75" t="str">
        <f>IF(電話帳!J82="","",電話帳!J82)</f>
        <v>tkhp890079@softbank.ne.jp</v>
      </c>
      <c r="P90" s="76" t="str">
        <f>IF(電話帳!Z82="","",電話帳!Z82)</f>
        <v>CELL</v>
      </c>
      <c r="Q90" s="77"/>
      <c r="R90" s="78"/>
      <c r="S90" s="77"/>
      <c r="T90" s="78"/>
      <c r="U90" s="77"/>
      <c r="V90" s="78"/>
      <c r="W90" s="77"/>
      <c r="X90" s="78"/>
      <c r="Y90" s="75" t="str">
        <f>IF(電話帳!P82="","",電話帳!P82)</f>
        <v/>
      </c>
      <c r="AG90" s="75" t="str">
        <f>IF(電話帳!M82="","",電話帳!M82)</f>
        <v>002呼吸器内科</v>
      </c>
    </row>
    <row r="91" spans="1:33">
      <c r="A91" s="75" t="str">
        <f>IF(電話帳!E83="","",電話帳!E83)</f>
        <v>呼吸器内科</v>
      </c>
      <c r="B91" s="75" t="str">
        <f>IF(電話帳!F83="","",電話帳!F83)</f>
        <v>荻野広和</v>
      </c>
      <c r="C91" s="75" t="str">
        <f>IF(電話帳!G83="","",電話帳!G83)</f>
        <v>ｺｷｭｳｷﾅｲｶ</v>
      </c>
      <c r="D91" s="75" t="str">
        <f>IF(電話帳!H83="","",電話帳!H83)</f>
        <v>ｵｷﾞﾉ</v>
      </c>
      <c r="E91" s="75" t="str">
        <f>IF(電話帳!C83="","",電話帳!C83)</f>
        <v>070-6586-0080</v>
      </c>
      <c r="F91" s="76" t="str">
        <f>IF(電話帳!X83="","",電話帳!X83)</f>
        <v>CELL</v>
      </c>
      <c r="G91" s="75" t="str">
        <f>IF(電話帳!D83="","",電話帳!D83)</f>
        <v>89-0080</v>
      </c>
      <c r="H91" s="76" t="str">
        <f>IF(電話帳!Y83="","",電話帳!Y83)</f>
        <v>CELL</v>
      </c>
      <c r="I91" s="77"/>
      <c r="J91" s="78"/>
      <c r="K91" s="77"/>
      <c r="L91" s="78"/>
      <c r="M91" s="77"/>
      <c r="N91" s="78"/>
      <c r="O91" s="75" t="str">
        <f>IF(電話帳!J83="","",電話帳!J83)</f>
        <v>tkhp890080@softbank.ne.jp</v>
      </c>
      <c r="P91" s="76" t="str">
        <f>IF(電話帳!Z83="","",電話帳!Z83)</f>
        <v>CELL</v>
      </c>
      <c r="Q91" s="77"/>
      <c r="R91" s="78"/>
      <c r="S91" s="77"/>
      <c r="T91" s="78"/>
      <c r="U91" s="77"/>
      <c r="V91" s="78"/>
      <c r="W91" s="77"/>
      <c r="X91" s="78"/>
      <c r="Y91" s="75" t="str">
        <f>IF(電話帳!P83="","",電話帳!P83)</f>
        <v/>
      </c>
      <c r="AG91" s="75" t="str">
        <f>IF(電話帳!M83="","",電話帳!M83)</f>
        <v>002呼吸器内科</v>
      </c>
    </row>
    <row r="92" spans="1:33">
      <c r="A92" s="75" t="str">
        <f>IF(電話帳!E84="","",電話帳!E84)</f>
        <v>栄養部</v>
      </c>
      <c r="B92" s="75" t="str">
        <f>IF(電話帳!F84="","",電話帳!F84)</f>
        <v>東４担当栄養士</v>
      </c>
      <c r="C92" s="75" t="str">
        <f>IF(電話帳!G84="","",電話帳!G84)</f>
        <v>ｴｲﾖｳﾌﾞ07</v>
      </c>
      <c r="D92" s="75" t="str">
        <f>IF(電話帳!H84="","",電話帳!H84)</f>
        <v/>
      </c>
      <c r="E92" s="75" t="str">
        <f>IF(電話帳!C84="","",電話帳!C84)</f>
        <v>070-6586-0081</v>
      </c>
      <c r="F92" s="76" t="str">
        <f>IF(電話帳!X84="","",電話帳!X84)</f>
        <v>CELL</v>
      </c>
      <c r="G92" s="75" t="str">
        <f>IF(電話帳!D84="","",電話帳!D84)</f>
        <v>89-0081</v>
      </c>
      <c r="H92" s="76" t="str">
        <f>IF(電話帳!Y84="","",電話帳!Y84)</f>
        <v>CELL</v>
      </c>
      <c r="I92" s="77"/>
      <c r="J92" s="78"/>
      <c r="K92" s="77"/>
      <c r="L92" s="78"/>
      <c r="M92" s="77"/>
      <c r="N92" s="78"/>
      <c r="O92" s="75" t="str">
        <f>IF(電話帳!J84="","",電話帳!J84)</f>
        <v>tkhp890081@softbank.ne.jp</v>
      </c>
      <c r="P92" s="76" t="str">
        <f>IF(電話帳!Z84="","",電話帳!Z84)</f>
        <v>CELL</v>
      </c>
      <c r="Q92" s="77"/>
      <c r="R92" s="78"/>
      <c r="S92" s="77"/>
      <c r="T92" s="78"/>
      <c r="U92" s="77"/>
      <c r="V92" s="78"/>
      <c r="W92" s="77"/>
      <c r="X92" s="78"/>
      <c r="Y92" s="75" t="str">
        <f>IF(電話帳!P84="","",電話帳!P84)</f>
        <v/>
      </c>
      <c r="AG92" s="75" t="str">
        <f>IF(電話帳!M84="","",電話帳!M84)</f>
        <v>601栄養部</v>
      </c>
    </row>
    <row r="93" spans="1:33">
      <c r="A93" s="75" t="str">
        <f>IF(電話帳!E85="","",電話帳!E85)</f>
        <v>臨床研究推進部</v>
      </c>
      <c r="B93" s="75" t="str">
        <f>IF(電話帳!F85="","",電話帳!F85)</f>
        <v>久米緑</v>
      </c>
      <c r="C93" s="75" t="str">
        <f>IF(電話帳!G85="","",電話帳!G85)</f>
        <v>ﾘﾝｼｮｳｹﾝｷｭｳｽｲｼﾝﾌﾞ</v>
      </c>
      <c r="D93" s="75" t="str">
        <f>IF(電話帳!H85="","",電話帳!H85)</f>
        <v>ｸﾒ</v>
      </c>
      <c r="E93" s="75" t="str">
        <f>IF(電話帳!C85="","",電話帳!C85)</f>
        <v>070-6586-0082</v>
      </c>
      <c r="F93" s="76" t="str">
        <f>IF(電話帳!X85="","",電話帳!X85)</f>
        <v>CELL</v>
      </c>
      <c r="G93" s="75" t="str">
        <f>IF(電話帳!D85="","",電話帳!D85)</f>
        <v>89-0082</v>
      </c>
      <c r="H93" s="76" t="str">
        <f>IF(電話帳!Y85="","",電話帳!Y85)</f>
        <v>CELL</v>
      </c>
      <c r="I93" s="77"/>
      <c r="J93" s="78"/>
      <c r="K93" s="77"/>
      <c r="L93" s="78"/>
      <c r="M93" s="77"/>
      <c r="N93" s="78"/>
      <c r="O93" s="75" t="str">
        <f>IF(電話帳!J85="","",電話帳!J85)</f>
        <v>tkhp890082@softbank.ne.jp</v>
      </c>
      <c r="P93" s="76" t="str">
        <f>IF(電話帳!Z85="","",電話帳!Z85)</f>
        <v>CELL</v>
      </c>
      <c r="Q93" s="77"/>
      <c r="R93" s="78"/>
      <c r="S93" s="77"/>
      <c r="T93" s="78"/>
      <c r="U93" s="77"/>
      <c r="V93" s="78"/>
      <c r="W93" s="77"/>
      <c r="X93" s="78"/>
      <c r="Y93" s="75" t="str">
        <f>IF(電話帳!P85="","",電話帳!P85)</f>
        <v/>
      </c>
      <c r="AG93" s="75" t="str">
        <f>IF(電話帳!M85="","",電話帳!M85)</f>
        <v>401看護部</v>
      </c>
    </row>
    <row r="94" spans="1:33">
      <c r="A94" s="75" t="str">
        <f>IF(電話帳!E86="","",電話帳!E86)</f>
        <v>呼吸器内科</v>
      </c>
      <c r="B94" s="75" t="str">
        <f>IF(電話帳!F86="","",電話帳!F86)</f>
        <v>中内友合江</v>
      </c>
      <c r="C94" s="75" t="str">
        <f>IF(電話帳!G86="","",電話帳!G86)</f>
        <v>ｺｷｭｳｷﾅｲｶ</v>
      </c>
      <c r="D94" s="75" t="str">
        <f>IF(電話帳!H86="","",電話帳!H86)</f>
        <v>ﾅｶｳﾁ</v>
      </c>
      <c r="E94" s="75" t="str">
        <f>IF(電話帳!C86="","",電話帳!C86)</f>
        <v>070-6586-0083</v>
      </c>
      <c r="F94" s="76" t="str">
        <f>IF(電話帳!X86="","",電話帳!X86)</f>
        <v>CELL</v>
      </c>
      <c r="G94" s="75" t="str">
        <f>IF(電話帳!D86="","",電話帳!D86)</f>
        <v>89-0083</v>
      </c>
      <c r="H94" s="76" t="str">
        <f>IF(電話帳!Y86="","",電話帳!Y86)</f>
        <v>CELL</v>
      </c>
      <c r="I94" s="77"/>
      <c r="J94" s="78"/>
      <c r="K94" s="77"/>
      <c r="L94" s="78"/>
      <c r="M94" s="77"/>
      <c r="N94" s="78"/>
      <c r="O94" s="75" t="str">
        <f>IF(電話帳!J86="","",電話帳!J86)</f>
        <v>tkhp890083@softbank.ne.jp</v>
      </c>
      <c r="P94" s="76" t="str">
        <f>IF(電話帳!Z86="","",電話帳!Z86)</f>
        <v>CELL</v>
      </c>
      <c r="Q94" s="77"/>
      <c r="R94" s="78"/>
      <c r="S94" s="77"/>
      <c r="T94" s="78"/>
      <c r="U94" s="77"/>
      <c r="V94" s="78"/>
      <c r="W94" s="77"/>
      <c r="X94" s="78"/>
      <c r="Y94" s="75" t="str">
        <f>IF(電話帳!P86="","",電話帳!P86)</f>
        <v/>
      </c>
      <c r="AG94" s="75" t="str">
        <f>IF(電話帳!M86="","",電話帳!M86)</f>
        <v>002呼吸器内科</v>
      </c>
    </row>
    <row r="95" spans="1:33">
      <c r="A95" s="75" t="str">
        <f>IF(電話帳!E87="","",電話帳!E87)</f>
        <v>呼吸器内科</v>
      </c>
      <c r="B95" s="75" t="str">
        <f>IF(電話帳!F87="","",電話帳!F87)</f>
        <v>山下雄也</v>
      </c>
      <c r="C95" s="75" t="str">
        <f>IF(電話帳!G87="","",電話帳!G87)</f>
        <v>ｺｷｭｳｷﾅｲｶ</v>
      </c>
      <c r="D95" s="75" t="str">
        <f>IF(電話帳!H87="","",電話帳!H87)</f>
        <v>ﾔﾏｼﾀ</v>
      </c>
      <c r="E95" s="75" t="str">
        <f>IF(電話帳!C87="","",電話帳!C87)</f>
        <v>070-6586-0084</v>
      </c>
      <c r="F95" s="76" t="str">
        <f>IF(電話帳!X87="","",電話帳!X87)</f>
        <v>CELL</v>
      </c>
      <c r="G95" s="75" t="str">
        <f>IF(電話帳!D87="","",電話帳!D87)</f>
        <v>89-0084</v>
      </c>
      <c r="H95" s="76" t="str">
        <f>IF(電話帳!Y87="","",電話帳!Y87)</f>
        <v>CELL</v>
      </c>
      <c r="I95" s="77"/>
      <c r="J95" s="78"/>
      <c r="K95" s="77"/>
      <c r="L95" s="78"/>
      <c r="M95" s="77"/>
      <c r="N95" s="78"/>
      <c r="O95" s="75" t="str">
        <f>IF(電話帳!J87="","",電話帳!J87)</f>
        <v>tkhp890084@softbank.ne.jp</v>
      </c>
      <c r="P95" s="76" t="str">
        <f>IF(電話帳!Z87="","",電話帳!Z87)</f>
        <v>CELL</v>
      </c>
      <c r="Q95" s="77"/>
      <c r="R95" s="78"/>
      <c r="S95" s="77"/>
      <c r="T95" s="78"/>
      <c r="U95" s="77"/>
      <c r="V95" s="78"/>
      <c r="W95" s="77"/>
      <c r="X95" s="78"/>
      <c r="Y95" s="75" t="str">
        <f>IF(電話帳!P87="","",電話帳!P87)</f>
        <v/>
      </c>
      <c r="AG95" s="75" t="str">
        <f>IF(電話帳!M87="","",電話帳!M87)</f>
        <v>002呼吸器内科</v>
      </c>
    </row>
    <row r="96" spans="1:33">
      <c r="A96" s="75" t="str">
        <f>IF(電話帳!E88="","",電話帳!E88)</f>
        <v>循環器内科</v>
      </c>
      <c r="B96" s="75" t="str">
        <f>IF(電話帳!F88="","",電話帳!F88)</f>
        <v>伊勢孝之</v>
      </c>
      <c r="C96" s="75" t="str">
        <f>IF(電話帳!G88="","",電話帳!G88)</f>
        <v>ｼﾞｭﾝｶﾝｷﾅｲｶ</v>
      </c>
      <c r="D96" s="75" t="str">
        <f>IF(電話帳!H88="","",電話帳!H88)</f>
        <v>ｲｾ</v>
      </c>
      <c r="E96" s="75" t="str">
        <f>IF(電話帳!C88="","",電話帳!C88)</f>
        <v>070-6586-0085</v>
      </c>
      <c r="F96" s="76" t="str">
        <f>IF(電話帳!X88="","",電話帳!X88)</f>
        <v>CELL</v>
      </c>
      <c r="G96" s="75" t="str">
        <f>IF(電話帳!D88="","",電話帳!D88)</f>
        <v>89-0085</v>
      </c>
      <c r="H96" s="76" t="str">
        <f>IF(電話帳!Y88="","",電話帳!Y88)</f>
        <v>CELL</v>
      </c>
      <c r="I96" s="77"/>
      <c r="J96" s="78"/>
      <c r="K96" s="77"/>
      <c r="L96" s="78"/>
      <c r="M96" s="77"/>
      <c r="N96" s="78"/>
      <c r="O96" s="75" t="str">
        <f>IF(電話帳!J88="","",電話帳!J88)</f>
        <v>tkhp890085@softbank.ne.jp</v>
      </c>
      <c r="P96" s="76" t="str">
        <f>IF(電話帳!Z88="","",電話帳!Z88)</f>
        <v>CELL</v>
      </c>
      <c r="Q96" s="77"/>
      <c r="R96" s="78"/>
      <c r="S96" s="77"/>
      <c r="T96" s="78"/>
      <c r="U96" s="77"/>
      <c r="V96" s="78"/>
      <c r="W96" s="77"/>
      <c r="X96" s="78"/>
      <c r="Y96" s="75" t="str">
        <f>IF(電話帳!P88="","",電話帳!P88)</f>
        <v/>
      </c>
      <c r="AG96" s="75" t="str">
        <f>IF(電話帳!M88="","",電話帳!M88)</f>
        <v>001循環器内科</v>
      </c>
    </row>
    <row r="97" spans="1:33">
      <c r="A97" s="75" t="str">
        <f>IF(電話帳!E89="","",電話帳!E89)</f>
        <v>呼吸器内科</v>
      </c>
      <c r="B97" s="75" t="str">
        <f>IF(電話帳!F89="","",電話帳!F89)</f>
        <v>今倉健</v>
      </c>
      <c r="C97" s="75" t="str">
        <f>IF(電話帳!G89="","",電話帳!G89)</f>
        <v>ｺｷｭｳｷﾅｲｶ</v>
      </c>
      <c r="D97" s="75" t="str">
        <f>IF(電話帳!H89="","",電話帳!H89)</f>
        <v>ｲﾏｸﾗ</v>
      </c>
      <c r="E97" s="75" t="str">
        <f>IF(電話帳!C89="","",電話帳!C89)</f>
        <v>070-6586-0086</v>
      </c>
      <c r="F97" s="76" t="str">
        <f>IF(電話帳!X89="","",電話帳!X89)</f>
        <v>CELL</v>
      </c>
      <c r="G97" s="75" t="str">
        <f>IF(電話帳!D89="","",電話帳!D89)</f>
        <v>89-0086</v>
      </c>
      <c r="H97" s="76" t="str">
        <f>IF(電話帳!Y89="","",電話帳!Y89)</f>
        <v>CELL</v>
      </c>
      <c r="I97" s="77"/>
      <c r="J97" s="78"/>
      <c r="K97" s="77"/>
      <c r="L97" s="78"/>
      <c r="M97" s="77"/>
      <c r="N97" s="78"/>
      <c r="O97" s="75" t="str">
        <f>IF(電話帳!J89="","",電話帳!J89)</f>
        <v>tkhp890086@softbank.ne.jp</v>
      </c>
      <c r="P97" s="76" t="str">
        <f>IF(電話帳!Z89="","",電話帳!Z89)</f>
        <v>CELL</v>
      </c>
      <c r="Q97" s="77"/>
      <c r="R97" s="78"/>
      <c r="S97" s="77"/>
      <c r="T97" s="78"/>
      <c r="U97" s="77"/>
      <c r="V97" s="78"/>
      <c r="W97" s="77"/>
      <c r="X97" s="78"/>
      <c r="Y97" s="75" t="str">
        <f>IF(電話帳!P89="","",電話帳!P89)</f>
        <v/>
      </c>
      <c r="AG97" s="75" t="str">
        <f>IF(電話帳!M89="","",電話帳!M89)</f>
        <v>002呼吸器内科</v>
      </c>
    </row>
    <row r="98" spans="1:33">
      <c r="A98" s="75" t="str">
        <f>IF(電話帳!E90="","",電話帳!E90)</f>
        <v>呼吸器内科</v>
      </c>
      <c r="B98" s="75" t="str">
        <f>IF(電話帳!F90="","",電話帳!F90)</f>
        <v>國重道大</v>
      </c>
      <c r="C98" s="75" t="str">
        <f>IF(電話帳!G90="","",電話帳!G90)</f>
        <v>ｺｷｭｳｷﾅｲｶ</v>
      </c>
      <c r="D98" s="75" t="str">
        <f>IF(電話帳!H90="","",電話帳!H90)</f>
        <v>ｸﾆｼｹﾞ</v>
      </c>
      <c r="E98" s="75" t="str">
        <f>IF(電話帳!C90="","",電話帳!C90)</f>
        <v>070-6586-0087</v>
      </c>
      <c r="F98" s="76" t="str">
        <f>IF(電話帳!X90="","",電話帳!X90)</f>
        <v>CELL</v>
      </c>
      <c r="G98" s="75" t="str">
        <f>IF(電話帳!D90="","",電話帳!D90)</f>
        <v>89-0087</v>
      </c>
      <c r="H98" s="76" t="str">
        <f>IF(電話帳!Y90="","",電話帳!Y90)</f>
        <v>CELL</v>
      </c>
      <c r="I98" s="77"/>
      <c r="J98" s="78"/>
      <c r="K98" s="77"/>
      <c r="L98" s="78"/>
      <c r="M98" s="77"/>
      <c r="N98" s="78"/>
      <c r="O98" s="75" t="str">
        <f>IF(電話帳!J90="","",電話帳!J90)</f>
        <v>tkhp890087@softbank.ne.jp</v>
      </c>
      <c r="P98" s="76" t="str">
        <f>IF(電話帳!Z90="","",電話帳!Z90)</f>
        <v>CELL</v>
      </c>
      <c r="Q98" s="77"/>
      <c r="R98" s="78"/>
      <c r="S98" s="77"/>
      <c r="T98" s="78"/>
      <c r="U98" s="77"/>
      <c r="V98" s="78"/>
      <c r="W98" s="77"/>
      <c r="X98" s="78"/>
      <c r="Y98" s="75" t="str">
        <f>IF(電話帳!P90="","",電話帳!P90)</f>
        <v/>
      </c>
      <c r="AG98" s="75" t="str">
        <f>IF(電話帳!M90="","",電話帳!M90)</f>
        <v>002呼吸器内科</v>
      </c>
    </row>
    <row r="99" spans="1:33">
      <c r="A99" s="75" t="str">
        <f>IF(電話帳!E91="","",電話帳!E91)</f>
        <v>内分泌内科</v>
      </c>
      <c r="B99" s="75" t="str">
        <f>IF(電話帳!F91="","",電話帳!F91)</f>
        <v>山上紘規</v>
      </c>
      <c r="C99" s="75" t="str">
        <f>IF(電話帳!G91="","",電話帳!G91)</f>
        <v>ﾅｲﾌﾞﾝﾋﾟﾂﾅｲｶ</v>
      </c>
      <c r="D99" s="75" t="str">
        <f>IF(電話帳!H91="","",電話帳!H91)</f>
        <v>ﾔﾏｶﾞﾐ</v>
      </c>
      <c r="E99" s="75" t="str">
        <f>IF(電話帳!C91="","",電話帳!C91)</f>
        <v>070-6586-0088</v>
      </c>
      <c r="F99" s="76" t="str">
        <f>IF(電話帳!X91="","",電話帳!X91)</f>
        <v>CELL</v>
      </c>
      <c r="G99" s="75" t="str">
        <f>IF(電話帳!D91="","",電話帳!D91)</f>
        <v>89-0088</v>
      </c>
      <c r="H99" s="76" t="str">
        <f>IF(電話帳!Y91="","",電話帳!Y91)</f>
        <v>CELL</v>
      </c>
      <c r="I99" s="77"/>
      <c r="J99" s="78"/>
      <c r="K99" s="77"/>
      <c r="L99" s="78"/>
      <c r="M99" s="77"/>
      <c r="N99" s="78"/>
      <c r="O99" s="75" t="str">
        <f>IF(電話帳!J91="","",電話帳!J91)</f>
        <v>tkhp890088@softbank.ne.jp</v>
      </c>
      <c r="P99" s="76" t="str">
        <f>IF(電話帳!Z91="","",電話帳!Z91)</f>
        <v>CELL</v>
      </c>
      <c r="Q99" s="77"/>
      <c r="R99" s="78"/>
      <c r="S99" s="77"/>
      <c r="T99" s="78"/>
      <c r="U99" s="77"/>
      <c r="V99" s="78"/>
      <c r="W99" s="77"/>
      <c r="X99" s="78"/>
      <c r="Y99" s="75" t="str">
        <f>IF(電話帳!P91="","",電話帳!P91)</f>
        <v/>
      </c>
      <c r="AG99" s="75" t="str">
        <f>IF(電話帳!M91="","",電話帳!M91)</f>
        <v>005内分泌内科</v>
      </c>
    </row>
    <row r="100" spans="1:33">
      <c r="A100" s="75" t="str">
        <f>IF(電話帳!E92="","",電話帳!E92)</f>
        <v>循環器内科</v>
      </c>
      <c r="B100" s="75" t="str">
        <f>IF(電話帳!F92="","",電話帳!F92)</f>
        <v>ロバートゼング</v>
      </c>
      <c r="C100" s="75" t="str">
        <f>IF(電話帳!G92="","",電話帳!G92)</f>
        <v>ｼﾞｭﾝｶﾝｷﾅｲｶ</v>
      </c>
      <c r="D100" s="75" t="str">
        <f>IF(電話帳!H92="","",電話帳!H92)</f>
        <v>ﾛﾊﾞｰﾄ</v>
      </c>
      <c r="E100" s="75" t="str">
        <f>IF(電話帳!C92="","",電話帳!C92)</f>
        <v>070-6586-0089</v>
      </c>
      <c r="F100" s="76" t="str">
        <f>IF(電話帳!X92="","",電話帳!X92)</f>
        <v>CELL</v>
      </c>
      <c r="G100" s="75" t="str">
        <f>IF(電話帳!D92="","",電話帳!D92)</f>
        <v>89-0089</v>
      </c>
      <c r="H100" s="76" t="str">
        <f>IF(電話帳!Y92="","",電話帳!Y92)</f>
        <v>CELL</v>
      </c>
      <c r="I100" s="77"/>
      <c r="J100" s="78"/>
      <c r="K100" s="77"/>
      <c r="L100" s="78"/>
      <c r="M100" s="77"/>
      <c r="N100" s="78"/>
      <c r="O100" s="75" t="str">
        <f>IF(電話帳!J92="","",電話帳!J92)</f>
        <v>tkhp890089@softbank.ne.jp</v>
      </c>
      <c r="P100" s="76" t="str">
        <f>IF(電話帳!Z92="","",電話帳!Z92)</f>
        <v>CELL</v>
      </c>
      <c r="Q100" s="77"/>
      <c r="R100" s="78"/>
      <c r="S100" s="77"/>
      <c r="T100" s="78"/>
      <c r="U100" s="77"/>
      <c r="V100" s="78"/>
      <c r="W100" s="77"/>
      <c r="X100" s="78"/>
      <c r="Y100" s="75" t="str">
        <f>IF(電話帳!P92="","",電話帳!P92)</f>
        <v/>
      </c>
      <c r="AG100" s="75" t="str">
        <f>IF(電話帳!M92="","",電話帳!M92)</f>
        <v>001循環器内科</v>
      </c>
    </row>
    <row r="101" spans="1:33">
      <c r="A101" s="75" t="str">
        <f>IF(電話帳!E93="","",電話帳!E93)</f>
        <v>呼吸器内科</v>
      </c>
      <c r="B101" s="75" t="str">
        <f>IF(電話帳!F93="","",電話帳!F93)</f>
        <v>塚崎佑貴</v>
      </c>
      <c r="C101" s="75" t="str">
        <f>IF(電話帳!G93="","",電話帳!G93)</f>
        <v>ｺｷｭｳｷﾅｲｶ</v>
      </c>
      <c r="D101" s="75" t="str">
        <f>IF(電話帳!H93="","",電話帳!H93)</f>
        <v>ﾂｶｻﾞｷ</v>
      </c>
      <c r="E101" s="75" t="str">
        <f>IF(電話帳!C93="","",電話帳!C93)</f>
        <v>070-6586-0090</v>
      </c>
      <c r="F101" s="76" t="str">
        <f>IF(電話帳!X93="","",電話帳!X93)</f>
        <v>CELL</v>
      </c>
      <c r="G101" s="75" t="str">
        <f>IF(電話帳!D93="","",電話帳!D93)</f>
        <v>89-0090</v>
      </c>
      <c r="H101" s="76" t="str">
        <f>IF(電話帳!Y93="","",電話帳!Y93)</f>
        <v>CELL</v>
      </c>
      <c r="I101" s="77"/>
      <c r="J101" s="78"/>
      <c r="K101" s="77"/>
      <c r="L101" s="78"/>
      <c r="M101" s="77"/>
      <c r="N101" s="78"/>
      <c r="O101" s="75" t="str">
        <f>IF(電話帳!J93="","",電話帳!J93)</f>
        <v>tkhp890090@softbank.ne.jp</v>
      </c>
      <c r="P101" s="76" t="str">
        <f>IF(電話帳!Z93="","",電話帳!Z93)</f>
        <v>CELL</v>
      </c>
      <c r="Q101" s="77"/>
      <c r="R101" s="78"/>
      <c r="S101" s="77"/>
      <c r="T101" s="78"/>
      <c r="U101" s="77"/>
      <c r="V101" s="78"/>
      <c r="W101" s="77"/>
      <c r="X101" s="78"/>
      <c r="Y101" s="75" t="str">
        <f>IF(電話帳!P93="","",電話帳!P93)</f>
        <v/>
      </c>
      <c r="AG101" s="75" t="str">
        <f>IF(電話帳!M93="","",電話帳!M93)</f>
        <v>002呼吸器内科</v>
      </c>
    </row>
    <row r="102" spans="1:33">
      <c r="A102" s="75" t="str">
        <f>IF(電話帳!E94="","",電話帳!E94)</f>
        <v>産科婦人科</v>
      </c>
      <c r="B102" s="75" t="str">
        <f>IF(電話帳!F94="","",電話帳!F94)</f>
        <v>篠原文香</v>
      </c>
      <c r="C102" s="75" t="str">
        <f>IF(電話帳!G94="","",電話帳!G94)</f>
        <v>ｻﾝｶﾌｼﾞﾝｶ</v>
      </c>
      <c r="D102" s="75" t="str">
        <f>IF(電話帳!H94="","",電話帳!H94)</f>
        <v>ｼﾉﾊﾗ</v>
      </c>
      <c r="E102" s="75" t="str">
        <f>IF(電話帳!C94="","",電話帳!C94)</f>
        <v>070-6586-0091</v>
      </c>
      <c r="F102" s="76" t="str">
        <f>IF(電話帳!X94="","",電話帳!X94)</f>
        <v>CELL</v>
      </c>
      <c r="G102" s="75" t="str">
        <f>IF(電話帳!D94="","",電話帳!D94)</f>
        <v>89-0091</v>
      </c>
      <c r="H102" s="76" t="str">
        <f>IF(電話帳!Y94="","",電話帳!Y94)</f>
        <v>CELL</v>
      </c>
      <c r="I102" s="77"/>
      <c r="J102" s="78"/>
      <c r="K102" s="77"/>
      <c r="L102" s="78"/>
      <c r="M102" s="77"/>
      <c r="N102" s="78"/>
      <c r="O102" s="75" t="str">
        <f>IF(電話帳!J94="","",電話帳!J94)</f>
        <v>tkhp890091@softbank.ne.jp</v>
      </c>
      <c r="P102" s="76" t="str">
        <f>IF(電話帳!Z94="","",電話帳!Z94)</f>
        <v>CELL</v>
      </c>
      <c r="Q102" s="77"/>
      <c r="R102" s="78"/>
      <c r="S102" s="77"/>
      <c r="T102" s="78"/>
      <c r="U102" s="77"/>
      <c r="V102" s="78"/>
      <c r="W102" s="77"/>
      <c r="X102" s="78"/>
      <c r="Y102" s="75" t="str">
        <f>IF(電話帳!P94="","",電話帳!P94)</f>
        <v/>
      </c>
      <c r="AG102" s="75" t="str">
        <f>IF(電話帳!M94="","",電話帳!M94)</f>
        <v>023産科婦人科</v>
      </c>
    </row>
    <row r="103" spans="1:33">
      <c r="A103" s="75" t="str">
        <f>IF(電話帳!E95="","",電話帳!E95)</f>
        <v>循環器内科</v>
      </c>
      <c r="B103" s="75" t="str">
        <f>IF(電話帳!F95="","",電話帳!F95)</f>
        <v>上野理絵</v>
      </c>
      <c r="C103" s="75" t="str">
        <f>IF(電話帳!G95="","",電話帳!G95)</f>
        <v>ｼﾞｭﾝｶﾝｷﾅｲｶ</v>
      </c>
      <c r="D103" s="75" t="str">
        <f>IF(電話帳!H95="","",電話帳!H95)</f>
        <v>ｳｴﾉ</v>
      </c>
      <c r="E103" s="75" t="str">
        <f>IF(電話帳!C95="","",電話帳!C95)</f>
        <v>070-6586-0092</v>
      </c>
      <c r="F103" s="76" t="str">
        <f>IF(電話帳!X95="","",電話帳!X95)</f>
        <v>CELL</v>
      </c>
      <c r="G103" s="75" t="str">
        <f>IF(電話帳!D95="","",電話帳!D95)</f>
        <v>89-0092</v>
      </c>
      <c r="H103" s="76" t="str">
        <f>IF(電話帳!Y95="","",電話帳!Y95)</f>
        <v>CELL</v>
      </c>
      <c r="I103" s="77"/>
      <c r="J103" s="78"/>
      <c r="K103" s="77"/>
      <c r="L103" s="78"/>
      <c r="M103" s="77"/>
      <c r="N103" s="78"/>
      <c r="O103" s="75" t="str">
        <f>IF(電話帳!J95="","",電話帳!J95)</f>
        <v>tkhp890092@softbank.ne.jp</v>
      </c>
      <c r="P103" s="76" t="str">
        <f>IF(電話帳!Z95="","",電話帳!Z95)</f>
        <v>CELL</v>
      </c>
      <c r="Q103" s="77"/>
      <c r="R103" s="78"/>
      <c r="S103" s="77"/>
      <c r="T103" s="78"/>
      <c r="U103" s="77"/>
      <c r="V103" s="78"/>
      <c r="W103" s="77"/>
      <c r="X103" s="78"/>
      <c r="Y103" s="75" t="str">
        <f>IF(電話帳!P95="","",電話帳!P95)</f>
        <v/>
      </c>
      <c r="AG103" s="75" t="str">
        <f>IF(電話帳!M95="","",電話帳!M95)</f>
        <v>001循環器内科</v>
      </c>
    </row>
    <row r="104" spans="1:33">
      <c r="A104" s="75" t="str">
        <f>IF(電話帳!E96="","",電話帳!E96)</f>
        <v>循環器内科</v>
      </c>
      <c r="B104" s="75" t="str">
        <f>IF(電話帳!F96="","",電話帳!F96)</f>
        <v>大櫛祐一郎</v>
      </c>
      <c r="C104" s="75" t="str">
        <f>IF(電話帳!G96="","",電話帳!G96)</f>
        <v>ｼﾞｭﾝｶﾝｷﾅｲｶ</v>
      </c>
      <c r="D104" s="75" t="str">
        <f>IF(電話帳!H96="","",電話帳!H96)</f>
        <v>ｵｵｸｼ</v>
      </c>
      <c r="E104" s="75" t="str">
        <f>IF(電話帳!C96="","",電話帳!C96)</f>
        <v>070-6586-0093</v>
      </c>
      <c r="F104" s="76" t="str">
        <f>IF(電話帳!X96="","",電話帳!X96)</f>
        <v>CELL</v>
      </c>
      <c r="G104" s="75" t="str">
        <f>IF(電話帳!D96="","",電話帳!D96)</f>
        <v>89-0093</v>
      </c>
      <c r="H104" s="76" t="str">
        <f>IF(電話帳!Y96="","",電話帳!Y96)</f>
        <v>CELL</v>
      </c>
      <c r="I104" s="77"/>
      <c r="J104" s="78"/>
      <c r="K104" s="77"/>
      <c r="L104" s="78"/>
      <c r="M104" s="77"/>
      <c r="N104" s="78"/>
      <c r="O104" s="75" t="str">
        <f>IF(電話帳!J96="","",電話帳!J96)</f>
        <v>tkhp890093@softbank.ne.jp</v>
      </c>
      <c r="P104" s="76" t="str">
        <f>IF(電話帳!Z96="","",電話帳!Z96)</f>
        <v>CELL</v>
      </c>
      <c r="Q104" s="77"/>
      <c r="R104" s="78"/>
      <c r="S104" s="77"/>
      <c r="T104" s="78"/>
      <c r="U104" s="77"/>
      <c r="V104" s="78"/>
      <c r="W104" s="77"/>
      <c r="X104" s="78"/>
      <c r="Y104" s="75" t="str">
        <f>IF(電話帳!P96="","",電話帳!P96)</f>
        <v/>
      </c>
      <c r="AG104" s="75" t="str">
        <f>IF(電話帳!M96="","",電話帳!M96)</f>
        <v>001循環器内科</v>
      </c>
    </row>
    <row r="105" spans="1:33">
      <c r="A105" s="75" t="str">
        <f>IF(電話帳!E97="","",電話帳!E97)</f>
        <v>産科婦人科</v>
      </c>
      <c r="B105" s="75" t="str">
        <f>IF(電話帳!F97="","",電話帳!F97)</f>
        <v>峯田あゆか</v>
      </c>
      <c r="C105" s="75" t="str">
        <f>IF(電話帳!G97="","",電話帳!G97)</f>
        <v>ｻﾝｶﾌｼﾞﾝｶ</v>
      </c>
      <c r="D105" s="75" t="str">
        <f>IF(電話帳!H97="","",電話帳!H97)</f>
        <v>ﾐﾈﾀﾞ</v>
      </c>
      <c r="E105" s="75" t="str">
        <f>IF(電話帳!C97="","",電話帳!C97)</f>
        <v>070-6586-0094</v>
      </c>
      <c r="F105" s="76" t="str">
        <f>IF(電話帳!X97="","",電話帳!X97)</f>
        <v>CELL</v>
      </c>
      <c r="G105" s="75" t="str">
        <f>IF(電話帳!D97="","",電話帳!D97)</f>
        <v>89-0094</v>
      </c>
      <c r="H105" s="76" t="str">
        <f>IF(電話帳!Y97="","",電話帳!Y97)</f>
        <v>CELL</v>
      </c>
      <c r="I105" s="77"/>
      <c r="J105" s="78"/>
      <c r="K105" s="77"/>
      <c r="L105" s="78"/>
      <c r="M105" s="77"/>
      <c r="N105" s="78"/>
      <c r="O105" s="75" t="str">
        <f>IF(電話帳!J97="","",電話帳!J97)</f>
        <v>tkhp890094@softbank.ne.jp</v>
      </c>
      <c r="P105" s="76" t="str">
        <f>IF(電話帳!Z97="","",電話帳!Z97)</f>
        <v>CELL</v>
      </c>
      <c r="Q105" s="77"/>
      <c r="R105" s="78"/>
      <c r="S105" s="77"/>
      <c r="T105" s="78"/>
      <c r="U105" s="77"/>
      <c r="V105" s="78"/>
      <c r="W105" s="77"/>
      <c r="X105" s="78"/>
      <c r="Y105" s="75" t="str">
        <f>IF(電話帳!P97="","",電話帳!P97)</f>
        <v/>
      </c>
      <c r="AG105" s="75" t="str">
        <f>IF(電話帳!M97="","",電話帳!M97)</f>
        <v>023産科婦人科</v>
      </c>
    </row>
    <row r="106" spans="1:33">
      <c r="A106" s="75" t="str">
        <f>IF(電話帳!E98="","",電話帳!E98)</f>
        <v>呼吸器内科</v>
      </c>
      <c r="B106" s="75" t="str">
        <f>IF(電話帳!F98="","",電話帳!F98)</f>
        <v>梶本達也</v>
      </c>
      <c r="C106" s="75" t="str">
        <f>IF(電話帳!G98="","",電話帳!G98)</f>
        <v>ｺｷｭｳｷﾅｲｶ</v>
      </c>
      <c r="D106" s="75" t="str">
        <f>IF(電話帳!H98="","",電話帳!H98)</f>
        <v>ｶｼﾞﾓﾄ</v>
      </c>
      <c r="E106" s="75" t="str">
        <f>IF(電話帳!C98="","",電話帳!C98)</f>
        <v>070-6586-0095</v>
      </c>
      <c r="F106" s="76" t="str">
        <f>IF(電話帳!X98="","",電話帳!X98)</f>
        <v>CELL</v>
      </c>
      <c r="G106" s="75" t="str">
        <f>IF(電話帳!D98="","",電話帳!D98)</f>
        <v>89-0095</v>
      </c>
      <c r="H106" s="76" t="str">
        <f>IF(電話帳!Y98="","",電話帳!Y98)</f>
        <v>CELL</v>
      </c>
      <c r="I106" s="77"/>
      <c r="J106" s="78"/>
      <c r="K106" s="77"/>
      <c r="L106" s="78"/>
      <c r="M106" s="77"/>
      <c r="N106" s="78"/>
      <c r="O106" s="75" t="str">
        <f>IF(電話帳!J98="","",電話帳!J98)</f>
        <v>tkhp890095@softbank.ne.jp</v>
      </c>
      <c r="P106" s="76" t="str">
        <f>IF(電話帳!Z98="","",電話帳!Z98)</f>
        <v>CELL</v>
      </c>
      <c r="Q106" s="77"/>
      <c r="R106" s="78"/>
      <c r="S106" s="77"/>
      <c r="T106" s="78"/>
      <c r="U106" s="77"/>
      <c r="V106" s="78"/>
      <c r="W106" s="77"/>
      <c r="X106" s="78"/>
      <c r="Y106" s="75" t="str">
        <f>IF(電話帳!P98="","",電話帳!P98)</f>
        <v/>
      </c>
      <c r="AG106" s="75" t="str">
        <f>IF(電話帳!M98="","",電話帳!M98)</f>
        <v>002呼吸器内科</v>
      </c>
    </row>
    <row r="107" spans="1:33">
      <c r="A107" s="75" t="str">
        <f>IF(電話帳!E99="","",電話帳!E99)</f>
        <v>呼吸器内科</v>
      </c>
      <c r="B107" s="75" t="str">
        <f>IF(電話帳!F99="","",電話帳!F99)</f>
        <v>安宅克博</v>
      </c>
      <c r="C107" s="75" t="str">
        <f>IF(電話帳!G99="","",電話帳!G99)</f>
        <v>ｺｷｭｳｷﾅｲｶ</v>
      </c>
      <c r="D107" s="75" t="str">
        <f>IF(電話帳!H99="","",電話帳!H99)</f>
        <v>ｱﾀｷﾞ</v>
      </c>
      <c r="E107" s="75" t="str">
        <f>IF(電話帳!C99="","",電話帳!C99)</f>
        <v>070-6586-0096</v>
      </c>
      <c r="F107" s="76" t="str">
        <f>IF(電話帳!X99="","",電話帳!X99)</f>
        <v>CELL</v>
      </c>
      <c r="G107" s="75" t="str">
        <f>IF(電話帳!D99="","",電話帳!D99)</f>
        <v>89-0096</v>
      </c>
      <c r="H107" s="76" t="str">
        <f>IF(電話帳!Y99="","",電話帳!Y99)</f>
        <v>CELL</v>
      </c>
      <c r="I107" s="77"/>
      <c r="J107" s="78"/>
      <c r="K107" s="77"/>
      <c r="L107" s="78"/>
      <c r="M107" s="77"/>
      <c r="N107" s="78"/>
      <c r="O107" s="75" t="str">
        <f>IF(電話帳!J99="","",電話帳!J99)</f>
        <v>tkhp890096@softbank.ne.jp</v>
      </c>
      <c r="P107" s="76" t="str">
        <f>IF(電話帳!Z99="","",電話帳!Z99)</f>
        <v>CELL</v>
      </c>
      <c r="Q107" s="77"/>
      <c r="R107" s="78"/>
      <c r="S107" s="77"/>
      <c r="T107" s="78"/>
      <c r="U107" s="77"/>
      <c r="V107" s="78"/>
      <c r="W107" s="77"/>
      <c r="X107" s="78"/>
      <c r="Y107" s="75" t="str">
        <f>IF(電話帳!P99="","",電話帳!P99)</f>
        <v/>
      </c>
      <c r="AG107" s="75" t="str">
        <f>IF(電話帳!M99="","",電話帳!M99)</f>
        <v>002呼吸器内科</v>
      </c>
    </row>
    <row r="108" spans="1:33">
      <c r="A108" s="75" t="str">
        <f>IF(電話帳!E100="","",電話帳!E100)</f>
        <v>呼吸器内科</v>
      </c>
      <c r="B108" s="75" t="str">
        <f>IF(電話帳!F100="","",電話帳!F100)</f>
        <v>坂東弘基</v>
      </c>
      <c r="C108" s="75" t="str">
        <f>IF(電話帳!G100="","",電話帳!G100)</f>
        <v>ｺｷｭｳｷﾅｲｶ</v>
      </c>
      <c r="D108" s="75" t="str">
        <f>IF(電話帳!H100="","",電話帳!H100)</f>
        <v>ﾊﾞﾝﾄﾞｳ</v>
      </c>
      <c r="E108" s="75" t="str">
        <f>IF(電話帳!C100="","",電話帳!C100)</f>
        <v>070-6586-0097</v>
      </c>
      <c r="F108" s="76" t="str">
        <f>IF(電話帳!X100="","",電話帳!X100)</f>
        <v>CELL</v>
      </c>
      <c r="G108" s="75" t="str">
        <f>IF(電話帳!D100="","",電話帳!D100)</f>
        <v>89-0097</v>
      </c>
      <c r="H108" s="76" t="str">
        <f>IF(電話帳!Y100="","",電話帳!Y100)</f>
        <v>CELL</v>
      </c>
      <c r="I108" s="77"/>
      <c r="J108" s="78"/>
      <c r="K108" s="77"/>
      <c r="L108" s="78"/>
      <c r="M108" s="77"/>
      <c r="N108" s="78"/>
      <c r="O108" s="75" t="str">
        <f>IF(電話帳!J100="","",電話帳!J100)</f>
        <v>tkhp890097@softbank.ne.jp</v>
      </c>
      <c r="P108" s="76" t="str">
        <f>IF(電話帳!Z100="","",電話帳!Z100)</f>
        <v>CELL</v>
      </c>
      <c r="Q108" s="77"/>
      <c r="R108" s="78"/>
      <c r="S108" s="77"/>
      <c r="T108" s="78"/>
      <c r="U108" s="77"/>
      <c r="V108" s="78"/>
      <c r="W108" s="77"/>
      <c r="X108" s="78"/>
      <c r="Y108" s="75" t="str">
        <f>IF(電話帳!P100="","",電話帳!P100)</f>
        <v/>
      </c>
      <c r="AG108" s="75" t="str">
        <f>IF(電話帳!M100="","",電話帳!M100)</f>
        <v>002呼吸器内科</v>
      </c>
    </row>
    <row r="109" spans="1:33">
      <c r="A109" s="75" t="str">
        <f>IF(電話帳!E101="","",電話帳!E101)</f>
        <v>看護部長補佐</v>
      </c>
      <c r="B109" s="75" t="str">
        <f>IF(電話帳!F101="","",電話帳!F101)</f>
        <v>石田看護師</v>
      </c>
      <c r="C109" s="75" t="str">
        <f>IF(電話帳!G101="","",電話帳!G101)</f>
        <v>ｶﾝｺﾞﾌﾞﾁｮｳﾎｻ</v>
      </c>
      <c r="D109" s="75" t="str">
        <f>IF(電話帳!H101="","",電話帳!H101)</f>
        <v>ｲｼﾀﾞ</v>
      </c>
      <c r="E109" s="75" t="str">
        <f>IF(電話帳!C101="","",電話帳!C101)</f>
        <v>070-6586-0098</v>
      </c>
      <c r="F109" s="76" t="str">
        <f>IF(電話帳!X101="","",電話帳!X101)</f>
        <v>CELL</v>
      </c>
      <c r="G109" s="75" t="str">
        <f>IF(電話帳!D101="","",電話帳!D101)</f>
        <v>89-0098</v>
      </c>
      <c r="H109" s="76" t="str">
        <f>IF(電話帳!Y101="","",電話帳!Y101)</f>
        <v>CELL</v>
      </c>
      <c r="I109" s="77"/>
      <c r="J109" s="78"/>
      <c r="K109" s="77"/>
      <c r="L109" s="78"/>
      <c r="M109" s="77"/>
      <c r="N109" s="78"/>
      <c r="O109" s="75" t="str">
        <f>IF(電話帳!J101="","",電話帳!J101)</f>
        <v>tkhp890098@softbank.ne.jp</v>
      </c>
      <c r="P109" s="76" t="str">
        <f>IF(電話帳!Z101="","",電話帳!Z101)</f>
        <v>CELL</v>
      </c>
      <c r="Q109" s="77"/>
      <c r="R109" s="78"/>
      <c r="S109" s="77"/>
      <c r="T109" s="78"/>
      <c r="U109" s="77"/>
      <c r="V109" s="78"/>
      <c r="W109" s="77"/>
      <c r="X109" s="78"/>
      <c r="Y109" s="75" t="str">
        <f>IF(電話帳!P101="","",電話帳!P101)</f>
        <v/>
      </c>
      <c r="AG109" s="75" t="str">
        <f>IF(電話帳!M101="","",電話帳!M101)</f>
        <v>401看護部</v>
      </c>
    </row>
    <row r="110" spans="1:33">
      <c r="A110" s="75" t="str">
        <f>IF(電話帳!E102="","",電話帳!E102)</f>
        <v>病院長顧問</v>
      </c>
      <c r="B110" s="75" t="str">
        <f>IF(電話帳!F102="","",電話帳!F102)</f>
        <v>香美祥二</v>
      </c>
      <c r="C110" s="75" t="str">
        <f>IF(電話帳!G102="","",電話帳!G102)</f>
        <v>ﾋﾞｮｳｲﾝﾁｮｳｺﾓﾝ</v>
      </c>
      <c r="D110" s="75" t="str">
        <f>IF(電話帳!H102="","",電話帳!H102)</f>
        <v>ｶｶﾞﾐ</v>
      </c>
      <c r="E110" s="75" t="str">
        <f>IF(電話帳!C102="","",電話帳!C102)</f>
        <v>070-6586-0099</v>
      </c>
      <c r="F110" s="76" t="str">
        <f>IF(電話帳!X102="","",電話帳!X102)</f>
        <v>CELL</v>
      </c>
      <c r="G110" s="75" t="str">
        <f>IF(電話帳!D102="","",電話帳!D102)</f>
        <v>89-0099</v>
      </c>
      <c r="H110" s="76" t="str">
        <f>IF(電話帳!Y102="","",電話帳!Y102)</f>
        <v>CELL</v>
      </c>
      <c r="I110" s="77"/>
      <c r="J110" s="78"/>
      <c r="K110" s="77"/>
      <c r="L110" s="78"/>
      <c r="M110" s="77"/>
      <c r="N110" s="78"/>
      <c r="O110" s="75" t="str">
        <f>IF(電話帳!J102="","",電話帳!J102)</f>
        <v>tkhp890099@softbank.ne.jp</v>
      </c>
      <c r="P110" s="76" t="str">
        <f>IF(電話帳!Z102="","",電話帳!Z102)</f>
        <v>CELL</v>
      </c>
      <c r="Q110" s="77"/>
      <c r="R110" s="78"/>
      <c r="S110" s="77"/>
      <c r="T110" s="78"/>
      <c r="U110" s="77"/>
      <c r="V110" s="78"/>
      <c r="W110" s="77"/>
      <c r="X110" s="78"/>
      <c r="Y110" s="75" t="str">
        <f>IF(電話帳!P102="","",電話帳!P102)</f>
        <v/>
      </c>
      <c r="AG110" s="75" t="str">
        <f>IF(電話帳!M102="","",電話帳!M102)</f>
        <v>701総務</v>
      </c>
    </row>
    <row r="111" spans="1:33">
      <c r="A111" s="75" t="str">
        <f>IF(電話帳!E103="","",電話帳!E103)</f>
        <v>循環器内科</v>
      </c>
      <c r="B111" s="75" t="str">
        <f>IF(電話帳!F103="","",電話帳!F103)</f>
        <v>オンコール用</v>
      </c>
      <c r="C111" s="75" t="str">
        <f>IF(電話帳!G103="","",電話帳!G103)</f>
        <v>ｼﾞｭﾝｶﾝｷﾅｲｶ001</v>
      </c>
      <c r="D111" s="75" t="str">
        <f>IF(電話帳!H103="","",電話帳!H103)</f>
        <v/>
      </c>
      <c r="E111" s="75" t="str">
        <f>IF(電話帳!C103="","",電話帳!C103)</f>
        <v>070-6586-0100</v>
      </c>
      <c r="F111" s="76" t="str">
        <f>IF(電話帳!X103="","",電話帳!X103)</f>
        <v>CELL</v>
      </c>
      <c r="G111" s="75" t="str">
        <f>IF(電話帳!D103="","",電話帳!D103)</f>
        <v>89-0100</v>
      </c>
      <c r="H111" s="76" t="str">
        <f>IF(電話帳!Y103="","",電話帳!Y103)</f>
        <v>CELL</v>
      </c>
      <c r="I111" s="77"/>
      <c r="J111" s="78"/>
      <c r="K111" s="77"/>
      <c r="L111" s="78"/>
      <c r="M111" s="77"/>
      <c r="N111" s="78"/>
      <c r="O111" s="75" t="str">
        <f>IF(電話帳!J103="","",電話帳!J103)</f>
        <v>tkhp890100@softbank.ne.jp</v>
      </c>
      <c r="P111" s="76" t="str">
        <f>IF(電話帳!Z103="","",電話帳!Z103)</f>
        <v>CELL</v>
      </c>
      <c r="Q111" s="77"/>
      <c r="R111" s="78"/>
      <c r="S111" s="77"/>
      <c r="T111" s="78"/>
      <c r="U111" s="77"/>
      <c r="V111" s="78"/>
      <c r="W111" s="77"/>
      <c r="X111" s="78"/>
      <c r="Y111" s="75" t="str">
        <f>IF(電話帳!P103="","",電話帳!P103)</f>
        <v/>
      </c>
      <c r="AG111" s="75" t="str">
        <f>IF(電話帳!M103="","",電話帳!M103)</f>
        <v>001循環器内科</v>
      </c>
    </row>
    <row r="112" spans="1:33">
      <c r="A112" s="75" t="str">
        <f>IF(電話帳!E104="","",電話帳!E104)</f>
        <v>呼吸器内科</v>
      </c>
      <c r="B112" s="75" t="str">
        <f>IF(電話帳!F104="","",電話帳!F104)</f>
        <v>宮本憲哉</v>
      </c>
      <c r="C112" s="75" t="str">
        <f>IF(電話帳!G104="","",電話帳!G104)</f>
        <v>ｺｷｭｳｷﾅｲｶ</v>
      </c>
      <c r="D112" s="75" t="str">
        <f>IF(電話帳!H104="","",電話帳!H104)</f>
        <v>ﾐﾔﾓﾄ</v>
      </c>
      <c r="E112" s="75" t="str">
        <f>IF(電話帳!C104="","",電話帳!C104)</f>
        <v>070-6586-0101</v>
      </c>
      <c r="F112" s="76" t="str">
        <f>IF(電話帳!X104="","",電話帳!X104)</f>
        <v>CELL</v>
      </c>
      <c r="G112" s="75" t="str">
        <f>IF(電話帳!D104="","",電話帳!D104)</f>
        <v>89-0101</v>
      </c>
      <c r="H112" s="76" t="str">
        <f>IF(電話帳!Y104="","",電話帳!Y104)</f>
        <v>CELL</v>
      </c>
      <c r="I112" s="77"/>
      <c r="J112" s="78"/>
      <c r="K112" s="77"/>
      <c r="L112" s="78"/>
      <c r="M112" s="77"/>
      <c r="N112" s="78"/>
      <c r="O112" s="75" t="str">
        <f>IF(電話帳!J104="","",電話帳!J104)</f>
        <v>tkhp890101@softbank.ne.jp</v>
      </c>
      <c r="P112" s="76" t="str">
        <f>IF(電話帳!Z104="","",電話帳!Z104)</f>
        <v>CELL</v>
      </c>
      <c r="Q112" s="77"/>
      <c r="R112" s="78"/>
      <c r="S112" s="77"/>
      <c r="T112" s="78"/>
      <c r="U112" s="77"/>
      <c r="V112" s="78"/>
      <c r="W112" s="77"/>
      <c r="X112" s="78"/>
      <c r="Y112" s="75" t="str">
        <f>IF(電話帳!P104="","",電話帳!P104)</f>
        <v/>
      </c>
      <c r="AG112" s="75" t="str">
        <f>IF(電話帳!M104="","",電話帳!M104)</f>
        <v>002呼吸器内科</v>
      </c>
    </row>
    <row r="113" spans="1:33">
      <c r="A113" s="75" t="str">
        <f>IF(電話帳!E105="","",電話帳!E105)</f>
        <v>呼吸器内科</v>
      </c>
      <c r="B113" s="75" t="str">
        <f>IF(電話帳!F105="","",電話帳!F105)</f>
        <v>病棟連絡用</v>
      </c>
      <c r="C113" s="75" t="str">
        <f>IF(電話帳!G105="","",電話帳!G105)</f>
        <v>ｺｷｭｳｷﾅｲｶ001</v>
      </c>
      <c r="D113" s="75" t="str">
        <f>IF(電話帳!H105="","",電話帳!H105)</f>
        <v/>
      </c>
      <c r="E113" s="75" t="str">
        <f>IF(電話帳!C105="","",電話帳!C105)</f>
        <v>070-6586-0102</v>
      </c>
      <c r="F113" s="76" t="str">
        <f>IF(電話帳!X105="","",電話帳!X105)</f>
        <v>CELL</v>
      </c>
      <c r="G113" s="75" t="str">
        <f>IF(電話帳!D105="","",電話帳!D105)</f>
        <v>89-0102</v>
      </c>
      <c r="H113" s="76" t="str">
        <f>IF(電話帳!Y105="","",電話帳!Y105)</f>
        <v>CELL</v>
      </c>
      <c r="I113" s="77"/>
      <c r="J113" s="78"/>
      <c r="K113" s="77"/>
      <c r="L113" s="78"/>
      <c r="M113" s="77"/>
      <c r="N113" s="78"/>
      <c r="O113" s="75" t="str">
        <f>IF(電話帳!J105="","",電話帳!J105)</f>
        <v>tkhp890102@softbank.ne.jp</v>
      </c>
      <c r="P113" s="76" t="str">
        <f>IF(電話帳!Z105="","",電話帳!Z105)</f>
        <v>CELL</v>
      </c>
      <c r="Q113" s="77"/>
      <c r="R113" s="78"/>
      <c r="S113" s="77"/>
      <c r="T113" s="78"/>
      <c r="U113" s="77"/>
      <c r="V113" s="78"/>
      <c r="W113" s="77"/>
      <c r="X113" s="78"/>
      <c r="Y113" s="75" t="str">
        <f>IF(電話帳!P105="","",電話帳!P105)</f>
        <v/>
      </c>
      <c r="AG113" s="75" t="str">
        <f>IF(電話帳!M105="","",電話帳!M105)</f>
        <v>002呼吸器内科</v>
      </c>
    </row>
    <row r="114" spans="1:33">
      <c r="A114" s="75" t="str">
        <f>IF(電話帳!E106="","",電話帳!E106)</f>
        <v>腎臓内科</v>
      </c>
      <c r="B114" s="75" t="str">
        <f>IF(電話帳!F106="","",電話帳!F106)</f>
        <v>柴田恵理子</v>
      </c>
      <c r="C114" s="75" t="str">
        <f>IF(電話帳!G106="","",電話帳!G106)</f>
        <v>ｼﾞﾝｿﾞｳﾅｲｶ</v>
      </c>
      <c r="D114" s="75" t="str">
        <f>IF(電話帳!H106="","",電話帳!H106)</f>
        <v>ｼﾊﾞﾀ</v>
      </c>
      <c r="E114" s="75" t="str">
        <f>IF(電話帳!C106="","",電話帳!C106)</f>
        <v>070-6586-0103</v>
      </c>
      <c r="F114" s="76" t="str">
        <f>IF(電話帳!X106="","",電話帳!X106)</f>
        <v>CELL</v>
      </c>
      <c r="G114" s="75" t="str">
        <f>IF(電話帳!D106="","",電話帳!D106)</f>
        <v>89-0103</v>
      </c>
      <c r="H114" s="76" t="str">
        <f>IF(電話帳!Y106="","",電話帳!Y106)</f>
        <v>CELL</v>
      </c>
      <c r="I114" s="77"/>
      <c r="J114" s="78"/>
      <c r="K114" s="77"/>
      <c r="L114" s="78"/>
      <c r="M114" s="77"/>
      <c r="N114" s="78"/>
      <c r="O114" s="75" t="str">
        <f>IF(電話帳!J106="","",電話帳!J106)</f>
        <v>tkhp890103@softbank.ne.jp</v>
      </c>
      <c r="P114" s="76" t="str">
        <f>IF(電話帳!Z106="","",電話帳!Z106)</f>
        <v>CELL</v>
      </c>
      <c r="Q114" s="77"/>
      <c r="R114" s="78"/>
      <c r="S114" s="77"/>
      <c r="T114" s="78"/>
      <c r="U114" s="77"/>
      <c r="V114" s="78"/>
      <c r="W114" s="77"/>
      <c r="X114" s="78"/>
      <c r="Y114" s="75" t="str">
        <f>IF(電話帳!P106="","",電話帳!P106)</f>
        <v/>
      </c>
      <c r="AG114" s="75" t="str">
        <f>IF(電話帳!M106="","",電話帳!M106)</f>
        <v>004腎臓内科</v>
      </c>
    </row>
    <row r="115" spans="1:33">
      <c r="A115" s="75" t="str">
        <f>IF(電話帳!E107="","",電話帳!E107)</f>
        <v>腎臓内科</v>
      </c>
      <c r="B115" s="75" t="str">
        <f>IF(電話帳!F107="","",電話帳!F107)</f>
        <v>山口純代</v>
      </c>
      <c r="C115" s="75" t="str">
        <f>IF(電話帳!G107="","",電話帳!G107)</f>
        <v>ｼﾞﾝｿﾞｳﾅｲｶ</v>
      </c>
      <c r="D115" s="75" t="str">
        <f>IF(電話帳!H107="","",電話帳!H107)</f>
        <v>ﾔﾏｸﾞﾁ</v>
      </c>
      <c r="E115" s="75" t="str">
        <f>IF(電話帳!C107="","",電話帳!C107)</f>
        <v>070-6586-0104</v>
      </c>
      <c r="F115" s="76" t="str">
        <f>IF(電話帳!X107="","",電話帳!X107)</f>
        <v>CELL</v>
      </c>
      <c r="G115" s="75" t="str">
        <f>IF(電話帳!D107="","",電話帳!D107)</f>
        <v>89-0104</v>
      </c>
      <c r="H115" s="76" t="str">
        <f>IF(電話帳!Y107="","",電話帳!Y107)</f>
        <v>CELL</v>
      </c>
      <c r="I115" s="77"/>
      <c r="J115" s="78"/>
      <c r="K115" s="77"/>
      <c r="L115" s="78"/>
      <c r="M115" s="77"/>
      <c r="N115" s="78"/>
      <c r="O115" s="75" t="str">
        <f>IF(電話帳!J107="","",電話帳!J107)</f>
        <v>tkhp890104@softbank.ne.jp</v>
      </c>
      <c r="P115" s="76" t="str">
        <f>IF(電話帳!Z107="","",電話帳!Z107)</f>
        <v>CELL</v>
      </c>
      <c r="Q115" s="77"/>
      <c r="R115" s="78"/>
      <c r="S115" s="77"/>
      <c r="T115" s="78"/>
      <c r="U115" s="77"/>
      <c r="V115" s="78"/>
      <c r="W115" s="77"/>
      <c r="X115" s="78"/>
      <c r="Y115" s="75" t="str">
        <f>IF(電話帳!P107="","",電話帳!P107)</f>
        <v/>
      </c>
      <c r="AG115" s="75" t="str">
        <f>IF(電話帳!M107="","",電話帳!M107)</f>
        <v>004腎臓内科</v>
      </c>
    </row>
    <row r="116" spans="1:33">
      <c r="A116" s="75" t="str">
        <f>IF(電話帳!E108="","",電話帳!E108)</f>
        <v>腎臓内科</v>
      </c>
      <c r="B116" s="75" t="str">
        <f>IF(電話帳!F108="","",電話帳!F108)</f>
        <v>多田美穗</v>
      </c>
      <c r="C116" s="75" t="str">
        <f>IF(電話帳!G108="","",電話帳!G108)</f>
        <v>ｼﾞﾝｿﾞｳﾅｲｶ</v>
      </c>
      <c r="D116" s="75" t="str">
        <f>IF(電話帳!H108="","",電話帳!H108)</f>
        <v>ﾀﾀﾞ</v>
      </c>
      <c r="E116" s="75" t="str">
        <f>IF(電話帳!C108="","",電話帳!C108)</f>
        <v>070-6586-0105</v>
      </c>
      <c r="F116" s="76" t="str">
        <f>IF(電話帳!X108="","",電話帳!X108)</f>
        <v>CELL</v>
      </c>
      <c r="G116" s="75" t="str">
        <f>IF(電話帳!D108="","",電話帳!D108)</f>
        <v>89-0105</v>
      </c>
      <c r="H116" s="76" t="str">
        <f>IF(電話帳!Y108="","",電話帳!Y108)</f>
        <v>CELL</v>
      </c>
      <c r="I116" s="77"/>
      <c r="J116" s="78"/>
      <c r="K116" s="77"/>
      <c r="L116" s="78"/>
      <c r="M116" s="77"/>
      <c r="N116" s="78"/>
      <c r="O116" s="75" t="str">
        <f>IF(電話帳!J108="","",電話帳!J108)</f>
        <v>tkhp890105@softbank.ne.jp</v>
      </c>
      <c r="P116" s="76" t="str">
        <f>IF(電話帳!Z108="","",電話帳!Z108)</f>
        <v>CELL</v>
      </c>
      <c r="Q116" s="77"/>
      <c r="R116" s="78"/>
      <c r="S116" s="77"/>
      <c r="T116" s="78"/>
      <c r="U116" s="77"/>
      <c r="V116" s="78"/>
      <c r="W116" s="77"/>
      <c r="X116" s="78"/>
      <c r="Y116" s="75" t="str">
        <f>IF(電話帳!P108="","",電話帳!P108)</f>
        <v/>
      </c>
      <c r="AG116" s="75" t="str">
        <f>IF(電話帳!M108="","",電話帳!M108)</f>
        <v>004腎臓内科</v>
      </c>
    </row>
    <row r="117" spans="1:33">
      <c r="A117" s="75" t="str">
        <f>IF(電話帳!E109="","",電話帳!E109)</f>
        <v>腎臓内科</v>
      </c>
      <c r="B117" s="75" t="str">
        <f>IF(電話帳!F109="","",電話帳!F109)</f>
        <v>透析室看護師</v>
      </c>
      <c r="C117" s="75" t="str">
        <f>IF(電話帳!G109="","",電話帳!G109)</f>
        <v>ｼﾞﾝｿﾞｳﾅｲｶ</v>
      </c>
      <c r="D117" s="75" t="str">
        <f>IF(電話帳!H109="","",電話帳!H109)</f>
        <v/>
      </c>
      <c r="E117" s="75" t="str">
        <f>IF(電話帳!C109="","",電話帳!C109)</f>
        <v>070-6586-0106</v>
      </c>
      <c r="F117" s="76" t="str">
        <f>IF(電話帳!X109="","",電話帳!X109)</f>
        <v>CELL</v>
      </c>
      <c r="G117" s="75" t="str">
        <f>IF(電話帳!D109="","",電話帳!D109)</f>
        <v>89-0106</v>
      </c>
      <c r="H117" s="76" t="str">
        <f>IF(電話帳!Y109="","",電話帳!Y109)</f>
        <v>CELL</v>
      </c>
      <c r="I117" s="77"/>
      <c r="J117" s="78"/>
      <c r="K117" s="77"/>
      <c r="L117" s="78"/>
      <c r="M117" s="77"/>
      <c r="N117" s="78"/>
      <c r="O117" s="75" t="str">
        <f>IF(電話帳!J109="","",電話帳!J109)</f>
        <v>tkhp890106@softbank.ne.jp</v>
      </c>
      <c r="P117" s="76" t="str">
        <f>IF(電話帳!Z109="","",電話帳!Z109)</f>
        <v>CELL</v>
      </c>
      <c r="Q117" s="77"/>
      <c r="R117" s="78"/>
      <c r="S117" s="77"/>
      <c r="T117" s="78"/>
      <c r="U117" s="77"/>
      <c r="V117" s="78"/>
      <c r="W117" s="77"/>
      <c r="X117" s="78"/>
      <c r="Y117" s="75" t="str">
        <f>IF(電話帳!P109="","",電話帳!P109)</f>
        <v/>
      </c>
      <c r="AG117" s="75" t="str">
        <f>IF(電話帳!M109="","",電話帳!M109)</f>
        <v>004腎臓内科</v>
      </c>
    </row>
    <row r="118" spans="1:33">
      <c r="A118" s="75" t="str">
        <f>IF(電話帳!E110="","",電話帳!E110)</f>
        <v>腎臓内科</v>
      </c>
      <c r="B118" s="75" t="str">
        <f>IF(電話帳!F110="","",電話帳!F110)</f>
        <v>清水郁子</v>
      </c>
      <c r="C118" s="75" t="str">
        <f>IF(電話帳!G110="","",電話帳!G110)</f>
        <v>ｼﾞﾝｿﾞｳﾅｲｶ</v>
      </c>
      <c r="D118" s="75" t="str">
        <f>IF(電話帳!H110="","",電話帳!H110)</f>
        <v>ｼﾐｽﾞ</v>
      </c>
      <c r="E118" s="75" t="str">
        <f>IF(電話帳!C110="","",電話帳!C110)</f>
        <v>070-6586-0107</v>
      </c>
      <c r="F118" s="76" t="str">
        <f>IF(電話帳!X110="","",電話帳!X110)</f>
        <v>CELL</v>
      </c>
      <c r="G118" s="75" t="str">
        <f>IF(電話帳!D110="","",電話帳!D110)</f>
        <v>89-0107</v>
      </c>
      <c r="H118" s="76" t="str">
        <f>IF(電話帳!Y110="","",電話帳!Y110)</f>
        <v>CELL</v>
      </c>
      <c r="I118" s="77"/>
      <c r="J118" s="78"/>
      <c r="K118" s="77"/>
      <c r="L118" s="78"/>
      <c r="M118" s="77"/>
      <c r="N118" s="78"/>
      <c r="O118" s="75" t="str">
        <f>IF(電話帳!J110="","",電話帳!J110)</f>
        <v>tkhp890107@softbank.ne.jp</v>
      </c>
      <c r="P118" s="76" t="str">
        <f>IF(電話帳!Z110="","",電話帳!Z110)</f>
        <v>CELL</v>
      </c>
      <c r="Q118" s="77"/>
      <c r="R118" s="78"/>
      <c r="S118" s="77"/>
      <c r="T118" s="78"/>
      <c r="U118" s="77"/>
      <c r="V118" s="78"/>
      <c r="W118" s="77"/>
      <c r="X118" s="78"/>
      <c r="Y118" s="75" t="str">
        <f>IF(電話帳!P110="","",電話帳!P110)</f>
        <v/>
      </c>
      <c r="AG118" s="75" t="str">
        <f>IF(電話帳!M110="","",電話帳!M110)</f>
        <v>004腎臓内科</v>
      </c>
    </row>
    <row r="119" spans="1:33">
      <c r="A119" s="75" t="str">
        <f>IF(電話帳!E111="","",電話帳!E111)</f>
        <v>腎臓内科</v>
      </c>
      <c r="B119" s="75" t="str">
        <f>IF(電話帳!F111="","",電話帳!F111)</f>
        <v>長谷川一宏</v>
      </c>
      <c r="C119" s="75" t="str">
        <f>IF(電話帳!G111="","",電話帳!G111)</f>
        <v>ｼﾞﾝｿﾞｳﾅｲｶ</v>
      </c>
      <c r="D119" s="75" t="str">
        <f>IF(電話帳!H111="","",電話帳!H111)</f>
        <v>ﾊｾｶﾞﾜ</v>
      </c>
      <c r="E119" s="75" t="str">
        <f>IF(電話帳!C111="","",電話帳!C111)</f>
        <v>070-6586-0108</v>
      </c>
      <c r="F119" s="76" t="str">
        <f>IF(電話帳!X111="","",電話帳!X111)</f>
        <v>CELL</v>
      </c>
      <c r="G119" s="75" t="str">
        <f>IF(電話帳!D111="","",電話帳!D111)</f>
        <v>89-0108</v>
      </c>
      <c r="H119" s="76" t="str">
        <f>IF(電話帳!Y111="","",電話帳!Y111)</f>
        <v>CELL</v>
      </c>
      <c r="I119" s="77"/>
      <c r="J119" s="78"/>
      <c r="K119" s="77"/>
      <c r="L119" s="78"/>
      <c r="M119" s="77"/>
      <c r="N119" s="78"/>
      <c r="O119" s="75" t="str">
        <f>IF(電話帳!J111="","",電話帳!J111)</f>
        <v>tkhp890108@softbank.ne.jp</v>
      </c>
      <c r="P119" s="76" t="str">
        <f>IF(電話帳!Z111="","",電話帳!Z111)</f>
        <v>CELL</v>
      </c>
      <c r="Q119" s="77"/>
      <c r="R119" s="78"/>
      <c r="S119" s="77"/>
      <c r="T119" s="78"/>
      <c r="U119" s="77"/>
      <c r="V119" s="78"/>
      <c r="W119" s="77"/>
      <c r="X119" s="78"/>
      <c r="Y119" s="75" t="str">
        <f>IF(電話帳!P111="","",電話帳!P111)</f>
        <v/>
      </c>
      <c r="AG119" s="75" t="str">
        <f>IF(電話帳!M111="","",電話帳!M111)</f>
        <v>004腎臓内科</v>
      </c>
    </row>
    <row r="120" spans="1:33">
      <c r="A120" s="75" t="str">
        <f>IF(電話帳!E112="","",電話帳!E112)</f>
        <v>腎臓内科</v>
      </c>
      <c r="B120" s="75" t="str">
        <f>IF(電話帳!F112="","",電話帳!F112)</f>
        <v>脇野修</v>
      </c>
      <c r="C120" s="75" t="str">
        <f>IF(電話帳!G112="","",電話帳!G112)</f>
        <v>ｼﾞﾝｿﾞｳﾅｲｶ</v>
      </c>
      <c r="D120" s="75" t="str">
        <f>IF(電話帳!H112="","",電話帳!H112)</f>
        <v>ﾜｷﾉ</v>
      </c>
      <c r="E120" s="75" t="str">
        <f>IF(電話帳!C112="","",電話帳!C112)</f>
        <v>070-6586-0109</v>
      </c>
      <c r="F120" s="76" t="str">
        <f>IF(電話帳!X112="","",電話帳!X112)</f>
        <v>CELL</v>
      </c>
      <c r="G120" s="75" t="str">
        <f>IF(電話帳!D112="","",電話帳!D112)</f>
        <v>89-0109</v>
      </c>
      <c r="H120" s="76" t="str">
        <f>IF(電話帳!Y112="","",電話帳!Y112)</f>
        <v>CELL</v>
      </c>
      <c r="I120" s="77"/>
      <c r="J120" s="78"/>
      <c r="K120" s="77"/>
      <c r="L120" s="78"/>
      <c r="M120" s="77"/>
      <c r="N120" s="78"/>
      <c r="O120" s="75" t="str">
        <f>IF(電話帳!J112="","",電話帳!J112)</f>
        <v>tkhp890109@softbank.ne.jp</v>
      </c>
      <c r="P120" s="76" t="str">
        <f>IF(電話帳!Z112="","",電話帳!Z112)</f>
        <v>CELL</v>
      </c>
      <c r="Q120" s="77"/>
      <c r="R120" s="78"/>
      <c r="S120" s="77"/>
      <c r="T120" s="78"/>
      <c r="U120" s="77"/>
      <c r="V120" s="78"/>
      <c r="W120" s="77"/>
      <c r="X120" s="78"/>
      <c r="Y120" s="75" t="str">
        <f>IF(電話帳!P112="","",電話帳!P112)</f>
        <v/>
      </c>
      <c r="AG120" s="75" t="str">
        <f>IF(電話帳!M112="","",電話帳!M112)</f>
        <v>004腎臓内科</v>
      </c>
    </row>
    <row r="121" spans="1:33">
      <c r="A121" s="75" t="str">
        <f>IF(電話帳!E113="","",電話帳!E113)</f>
        <v>腎臓内科</v>
      </c>
      <c r="B121" s="75" t="str">
        <f>IF(電話帳!F113="","",電話帳!F113)</f>
        <v>外来担当</v>
      </c>
      <c r="C121" s="75" t="str">
        <f>IF(電話帳!G113="","",電話帳!G113)</f>
        <v>ｼﾞﾝｿﾞｳﾅｲｶ</v>
      </c>
      <c r="D121" s="75" t="str">
        <f>IF(電話帳!H113="","",電話帳!H113)</f>
        <v/>
      </c>
      <c r="E121" s="75" t="str">
        <f>IF(電話帳!C113="","",電話帳!C113)</f>
        <v>070-6586-0110</v>
      </c>
      <c r="F121" s="76" t="str">
        <f>IF(電話帳!X113="","",電話帳!X113)</f>
        <v>CELL</v>
      </c>
      <c r="G121" s="75" t="str">
        <f>IF(電話帳!D113="","",電話帳!D113)</f>
        <v>89-0110</v>
      </c>
      <c r="H121" s="76" t="str">
        <f>IF(電話帳!Y113="","",電話帳!Y113)</f>
        <v>CELL</v>
      </c>
      <c r="I121" s="77"/>
      <c r="J121" s="78"/>
      <c r="K121" s="77"/>
      <c r="L121" s="78"/>
      <c r="M121" s="77"/>
      <c r="N121" s="78"/>
      <c r="O121" s="75" t="str">
        <f>IF(電話帳!J113="","",電話帳!J113)</f>
        <v>tkhp890110@softbank.ne.jp</v>
      </c>
      <c r="P121" s="76" t="str">
        <f>IF(電話帳!Z113="","",電話帳!Z113)</f>
        <v>CELL</v>
      </c>
      <c r="Q121" s="77"/>
      <c r="R121" s="78"/>
      <c r="S121" s="77"/>
      <c r="T121" s="78"/>
      <c r="U121" s="77"/>
      <c r="V121" s="78"/>
      <c r="W121" s="77"/>
      <c r="X121" s="78"/>
      <c r="Y121" s="75" t="str">
        <f>IF(電話帳!P113="","",電話帳!P113)</f>
        <v/>
      </c>
      <c r="AG121" s="75" t="str">
        <f>IF(電話帳!M113="","",電話帳!M113)</f>
        <v>004腎臓内科</v>
      </c>
    </row>
    <row r="122" spans="1:33">
      <c r="A122" s="75" t="str">
        <f>IF(電話帳!E114="","",電話帳!E114)</f>
        <v>病院長特別補佐</v>
      </c>
      <c r="B122" s="75" t="str">
        <f>IF(電話帳!F114="","",電話帳!F114)</f>
        <v>久米博子</v>
      </c>
      <c r="C122" s="75" t="str">
        <f>IF(電話帳!G114="","",電話帳!G114)</f>
        <v>ﾋﾞｮｳｲﾝﾁｮｳﾄｸﾍﾞﾂﾎｻ</v>
      </c>
      <c r="D122" s="75" t="str">
        <f>IF(電話帳!H114="","",電話帳!H114)</f>
        <v>ｸﾒ</v>
      </c>
      <c r="E122" s="75" t="str">
        <f>IF(電話帳!C114="","",電話帳!C114)</f>
        <v>070-6586-0111</v>
      </c>
      <c r="F122" s="76" t="str">
        <f>IF(電話帳!X114="","",電話帳!X114)</f>
        <v>CELL</v>
      </c>
      <c r="G122" s="75" t="str">
        <f>IF(電話帳!D114="","",電話帳!D114)</f>
        <v>89-0111</v>
      </c>
      <c r="H122" s="76" t="str">
        <f>IF(電話帳!Y114="","",電話帳!Y114)</f>
        <v>CELL</v>
      </c>
      <c r="I122" s="77"/>
      <c r="J122" s="78"/>
      <c r="K122" s="77"/>
      <c r="L122" s="78"/>
      <c r="M122" s="77"/>
      <c r="N122" s="78"/>
      <c r="O122" s="75" t="str">
        <f>IF(電話帳!J114="","",電話帳!J114)</f>
        <v>tkhp890111@softbank.ne.jp</v>
      </c>
      <c r="P122" s="76" t="str">
        <f>IF(電話帳!Z114="","",電話帳!Z114)</f>
        <v>CELL</v>
      </c>
      <c r="Q122" s="77"/>
      <c r="R122" s="78"/>
      <c r="S122" s="77"/>
      <c r="T122" s="78"/>
      <c r="U122" s="77"/>
      <c r="V122" s="78"/>
      <c r="W122" s="77"/>
      <c r="X122" s="78"/>
      <c r="Y122" s="75" t="str">
        <f>IF(電話帳!P114="","",電話帳!P114)</f>
        <v/>
      </c>
      <c r="AG122" s="75" t="str">
        <f>IF(電話帳!M114="","",電話帳!M114)</f>
        <v>701総務</v>
      </c>
    </row>
    <row r="123" spans="1:33">
      <c r="A123" s="75" t="str">
        <f>IF(電話帳!E115="","",電話帳!E115)</f>
        <v>腎臓内科</v>
      </c>
      <c r="B123" s="75" t="str">
        <f>IF(電話帳!F115="","",電話帳!F115)</f>
        <v>田蒔昌憲</v>
      </c>
      <c r="C123" s="75" t="str">
        <f>IF(電話帳!G115="","",電話帳!G115)</f>
        <v>ｼﾞﾝｿﾞｳﾅｲｶ</v>
      </c>
      <c r="D123" s="75" t="str">
        <f>IF(電話帳!H115="","",電話帳!H115)</f>
        <v>ﾀﾏｷ</v>
      </c>
      <c r="E123" s="75" t="str">
        <f>IF(電話帳!C115="","",電話帳!C115)</f>
        <v>070-6586-0112</v>
      </c>
      <c r="F123" s="76" t="str">
        <f>IF(電話帳!X115="","",電話帳!X115)</f>
        <v>CELL</v>
      </c>
      <c r="G123" s="75" t="str">
        <f>IF(電話帳!D115="","",電話帳!D115)</f>
        <v>89-0112</v>
      </c>
      <c r="H123" s="76" t="str">
        <f>IF(電話帳!Y115="","",電話帳!Y115)</f>
        <v>CELL</v>
      </c>
      <c r="I123" s="77"/>
      <c r="J123" s="78"/>
      <c r="K123" s="77"/>
      <c r="L123" s="78"/>
      <c r="M123" s="77"/>
      <c r="N123" s="78"/>
      <c r="O123" s="75" t="str">
        <f>IF(電話帳!J115="","",電話帳!J115)</f>
        <v>tkhp890112@softbank.ne.jp</v>
      </c>
      <c r="P123" s="76" t="str">
        <f>IF(電話帳!Z115="","",電話帳!Z115)</f>
        <v>CELL</v>
      </c>
      <c r="Q123" s="77"/>
      <c r="R123" s="78"/>
      <c r="S123" s="77"/>
      <c r="T123" s="78"/>
      <c r="U123" s="77"/>
      <c r="V123" s="78"/>
      <c r="W123" s="77"/>
      <c r="X123" s="78"/>
      <c r="Y123" s="75" t="str">
        <f>IF(電話帳!P115="","",電話帳!P115)</f>
        <v/>
      </c>
      <c r="AG123" s="75" t="str">
        <f>IF(電話帳!M115="","",電話帳!M115)</f>
        <v>004腎臓内科</v>
      </c>
    </row>
    <row r="124" spans="1:33">
      <c r="A124" s="75" t="str">
        <f>IF(電話帳!E116="","",電話帳!E116)</f>
        <v>腎臓内科</v>
      </c>
      <c r="B124" s="75" t="str">
        <f>IF(電話帳!F116="","",電話帳!F116)</f>
        <v>呼出用</v>
      </c>
      <c r="C124" s="75" t="str">
        <f>IF(電話帳!G116="","",電話帳!G116)</f>
        <v>ｼﾞﾝｿﾞｳﾅｲｶ001</v>
      </c>
      <c r="D124" s="75" t="str">
        <f>IF(電話帳!H116="","",電話帳!H116)</f>
        <v/>
      </c>
      <c r="E124" s="75" t="str">
        <f>IF(電話帳!C116="","",電話帳!C116)</f>
        <v>070-6586-0113</v>
      </c>
      <c r="F124" s="76" t="str">
        <f>IF(電話帳!X116="","",電話帳!X116)</f>
        <v>CELL</v>
      </c>
      <c r="G124" s="75" t="str">
        <f>IF(電話帳!D116="","",電話帳!D116)</f>
        <v>89-0113</v>
      </c>
      <c r="H124" s="76" t="str">
        <f>IF(電話帳!Y116="","",電話帳!Y116)</f>
        <v>CELL</v>
      </c>
      <c r="I124" s="77"/>
      <c r="J124" s="78"/>
      <c r="K124" s="77"/>
      <c r="L124" s="78"/>
      <c r="M124" s="77"/>
      <c r="N124" s="78"/>
      <c r="O124" s="75" t="str">
        <f>IF(電話帳!J116="","",電話帳!J116)</f>
        <v>tkhp890113@softbank.ne.jp</v>
      </c>
      <c r="P124" s="76" t="str">
        <f>IF(電話帳!Z116="","",電話帳!Z116)</f>
        <v>CELL</v>
      </c>
      <c r="Q124" s="77"/>
      <c r="R124" s="78"/>
      <c r="S124" s="77"/>
      <c r="T124" s="78"/>
      <c r="U124" s="77"/>
      <c r="V124" s="78"/>
      <c r="W124" s="77"/>
      <c r="X124" s="78"/>
      <c r="Y124" s="75" t="str">
        <f>IF(電話帳!P116="","",電話帳!P116)</f>
        <v/>
      </c>
      <c r="AG124" s="75" t="str">
        <f>IF(電話帳!M116="","",電話帳!M116)</f>
        <v>004腎臓内科</v>
      </c>
    </row>
    <row r="125" spans="1:33">
      <c r="A125" s="75" t="str">
        <f>IF(電話帳!E117="","",電話帳!E117)</f>
        <v>血液内科</v>
      </c>
      <c r="B125" s="75" t="str">
        <f>IF(電話帳!F117="","",電話帳!F117)</f>
        <v>中村昌史</v>
      </c>
      <c r="C125" s="75" t="str">
        <f>IF(電話帳!G117="","",電話帳!G117)</f>
        <v>ｹﾂｴｷﾅｲｶ</v>
      </c>
      <c r="D125" s="75" t="str">
        <f>IF(電話帳!H117="","",電話帳!H117)</f>
        <v>ﾅｶﾑﾗ</v>
      </c>
      <c r="E125" s="75" t="str">
        <f>IF(電話帳!C117="","",電話帳!C117)</f>
        <v>070-6586-0114</v>
      </c>
      <c r="F125" s="76" t="str">
        <f>IF(電話帳!X117="","",電話帳!X117)</f>
        <v>CELL</v>
      </c>
      <c r="G125" s="75" t="str">
        <f>IF(電話帳!D117="","",電話帳!D117)</f>
        <v>89-0114</v>
      </c>
      <c r="H125" s="76" t="str">
        <f>IF(電話帳!Y117="","",電話帳!Y117)</f>
        <v>CELL</v>
      </c>
      <c r="I125" s="77"/>
      <c r="J125" s="78"/>
      <c r="K125" s="77"/>
      <c r="L125" s="78"/>
      <c r="M125" s="77"/>
      <c r="N125" s="78"/>
      <c r="O125" s="75" t="str">
        <f>IF(電話帳!J117="","",電話帳!J117)</f>
        <v>tkhp890114@softbank.ne.jp</v>
      </c>
      <c r="P125" s="76" t="str">
        <f>IF(電話帳!Z117="","",電話帳!Z117)</f>
        <v>CELL</v>
      </c>
      <c r="Q125" s="77"/>
      <c r="R125" s="78"/>
      <c r="S125" s="77"/>
      <c r="T125" s="78"/>
      <c r="U125" s="77"/>
      <c r="V125" s="78"/>
      <c r="W125" s="77"/>
      <c r="X125" s="78"/>
      <c r="Y125" s="75" t="str">
        <f>IF(電話帳!P117="","",電話帳!P117)</f>
        <v/>
      </c>
      <c r="AG125" s="75" t="str">
        <f>IF(電話帳!M117="","",電話帳!M117)</f>
        <v>006血液内科</v>
      </c>
    </row>
    <row r="126" spans="1:33">
      <c r="A126" s="75" t="str">
        <f>IF(電話帳!E118="","",電話帳!E118)</f>
        <v>呼吸器内科</v>
      </c>
      <c r="B126" s="75" t="str">
        <f>IF(電話帳!F118="","",電話帳!F118)</f>
        <v>小山壱也</v>
      </c>
      <c r="C126" s="75" t="str">
        <f>IF(電話帳!G118="","",電話帳!G118)</f>
        <v>ｺｷｭｳｷﾅｲｶ</v>
      </c>
      <c r="D126" s="75" t="str">
        <f>IF(電話帳!H118="","",電話帳!H118)</f>
        <v>ｺﾔﾏ</v>
      </c>
      <c r="E126" s="75" t="str">
        <f>IF(電話帳!C118="","",電話帳!C118)</f>
        <v>070-6586-0115</v>
      </c>
      <c r="F126" s="76" t="str">
        <f>IF(電話帳!X118="","",電話帳!X118)</f>
        <v>CELL</v>
      </c>
      <c r="G126" s="75" t="str">
        <f>IF(電話帳!D118="","",電話帳!D118)</f>
        <v>89-0115</v>
      </c>
      <c r="H126" s="76" t="str">
        <f>IF(電話帳!Y118="","",電話帳!Y118)</f>
        <v>CELL</v>
      </c>
      <c r="I126" s="77"/>
      <c r="J126" s="78"/>
      <c r="K126" s="77"/>
      <c r="L126" s="78"/>
      <c r="M126" s="77"/>
      <c r="N126" s="78"/>
      <c r="O126" s="75" t="str">
        <f>IF(電話帳!J118="","",電話帳!J118)</f>
        <v>tkhp890115@softbank.ne.jp</v>
      </c>
      <c r="P126" s="76" t="str">
        <f>IF(電話帳!Z118="","",電話帳!Z118)</f>
        <v>CELL</v>
      </c>
      <c r="Q126" s="77"/>
      <c r="R126" s="78"/>
      <c r="S126" s="77"/>
      <c r="T126" s="78"/>
      <c r="U126" s="77"/>
      <c r="V126" s="78"/>
      <c r="W126" s="77"/>
      <c r="X126" s="78"/>
      <c r="Y126" s="75" t="str">
        <f>IF(電話帳!P118="","",電話帳!P118)</f>
        <v/>
      </c>
      <c r="AG126" s="75" t="str">
        <f>IF(電話帳!M118="","",電話帳!M118)</f>
        <v>002呼吸器内科</v>
      </c>
    </row>
    <row r="127" spans="1:33">
      <c r="A127" s="75" t="str">
        <f>IF(電話帳!E119="","",電話帳!E119)</f>
        <v>脳神経内科</v>
      </c>
      <c r="B127" s="75" t="str">
        <f>IF(電話帳!F119="","",電話帳!F119)</f>
        <v>和泉唯信</v>
      </c>
      <c r="C127" s="75" t="str">
        <f>IF(電話帳!G119="","",電話帳!G119)</f>
        <v>ﾉｳｼﾝｹｲﾅｲｶ</v>
      </c>
      <c r="D127" s="75" t="str">
        <f>IF(電話帳!H119="","",電話帳!H119)</f>
        <v>ｲｽﾞﾐ</v>
      </c>
      <c r="E127" s="75" t="str">
        <f>IF(電話帳!C119="","",電話帳!C119)</f>
        <v>070-6586-0116</v>
      </c>
      <c r="F127" s="76" t="str">
        <f>IF(電話帳!X119="","",電話帳!X119)</f>
        <v>CELL</v>
      </c>
      <c r="G127" s="75" t="str">
        <f>IF(電話帳!D119="","",電話帳!D119)</f>
        <v>89-0116</v>
      </c>
      <c r="H127" s="76" t="str">
        <f>IF(電話帳!Y119="","",電話帳!Y119)</f>
        <v>CELL</v>
      </c>
      <c r="I127" s="77"/>
      <c r="J127" s="78"/>
      <c r="K127" s="77"/>
      <c r="L127" s="78"/>
      <c r="M127" s="77"/>
      <c r="N127" s="78"/>
      <c r="O127" s="75" t="str">
        <f>IF(電話帳!J119="","",電話帳!J119)</f>
        <v>tkhp890116@softbank.ne.jp</v>
      </c>
      <c r="P127" s="76" t="str">
        <f>IF(電話帳!Z119="","",電話帳!Z119)</f>
        <v>CELL</v>
      </c>
      <c r="Q127" s="77"/>
      <c r="R127" s="78"/>
      <c r="S127" s="77"/>
      <c r="T127" s="78"/>
      <c r="U127" s="77"/>
      <c r="V127" s="78"/>
      <c r="W127" s="77"/>
      <c r="X127" s="78"/>
      <c r="Y127" s="75" t="str">
        <f>IF(電話帳!P119="","",電話帳!P119)</f>
        <v/>
      </c>
      <c r="AG127" s="75" t="str">
        <f>IF(電話帳!M119="","",電話帳!M119)</f>
        <v>007脳神経内科</v>
      </c>
    </row>
    <row r="128" spans="1:33">
      <c r="A128" s="75" t="str">
        <f>IF(電話帳!E120="","",電話帳!E120)</f>
        <v>腎臓内科</v>
      </c>
      <c r="B128" s="75" t="str">
        <f>IF(電話帳!F120="","",電話帳!F120)</f>
        <v>宮上慎司</v>
      </c>
      <c r="C128" s="75" t="str">
        <f>IF(電話帳!G120="","",電話帳!G120)</f>
        <v>ｼﾞﾝｿﾞｳﾅｲｶ</v>
      </c>
      <c r="D128" s="75" t="str">
        <f>IF(電話帳!H120="","",電話帳!H120)</f>
        <v>ﾐﾔｶﾐ</v>
      </c>
      <c r="E128" s="75" t="str">
        <f>IF(電話帳!C120="","",電話帳!C120)</f>
        <v>070-6586-0117</v>
      </c>
      <c r="F128" s="76" t="str">
        <f>IF(電話帳!X120="","",電話帳!X120)</f>
        <v>CELL</v>
      </c>
      <c r="G128" s="75" t="str">
        <f>IF(電話帳!D120="","",電話帳!D120)</f>
        <v>89-0117</v>
      </c>
      <c r="H128" s="76" t="str">
        <f>IF(電話帳!Y120="","",電話帳!Y120)</f>
        <v>CELL</v>
      </c>
      <c r="I128" s="77"/>
      <c r="J128" s="78"/>
      <c r="K128" s="77"/>
      <c r="L128" s="78"/>
      <c r="M128" s="77"/>
      <c r="N128" s="78"/>
      <c r="O128" s="75" t="str">
        <f>IF(電話帳!J120="","",電話帳!J120)</f>
        <v>tkhp890117@softbank.ne.jp</v>
      </c>
      <c r="P128" s="76" t="str">
        <f>IF(電話帳!Z120="","",電話帳!Z120)</f>
        <v>CELL</v>
      </c>
      <c r="Q128" s="77"/>
      <c r="R128" s="78"/>
      <c r="S128" s="77"/>
      <c r="T128" s="78"/>
      <c r="U128" s="77"/>
      <c r="V128" s="78"/>
      <c r="W128" s="77"/>
      <c r="X128" s="78"/>
      <c r="Y128" s="75" t="str">
        <f>IF(電話帳!P120="","",電話帳!P120)</f>
        <v/>
      </c>
      <c r="AG128" s="75" t="str">
        <f>IF(電話帳!M120="","",電話帳!M120)</f>
        <v>004腎臓内科</v>
      </c>
    </row>
    <row r="129" spans="1:33">
      <c r="A129" s="75" t="str">
        <f>IF(電話帳!E121="","",電話帳!E121)</f>
        <v>脳神経内科</v>
      </c>
      <c r="B129" s="75" t="str">
        <f>IF(電話帳!F121="","",電話帳!F121)</f>
        <v>松井尚子</v>
      </c>
      <c r="C129" s="75" t="str">
        <f>IF(電話帳!G121="","",電話帳!G121)</f>
        <v>ﾉｳｼﾝｹｲﾅｲｶ</v>
      </c>
      <c r="D129" s="75" t="str">
        <f>IF(電話帳!H121="","",電話帳!H121)</f>
        <v>ﾏﾂｲ</v>
      </c>
      <c r="E129" s="75" t="str">
        <f>IF(電話帳!C121="","",電話帳!C121)</f>
        <v>070-6586-0118</v>
      </c>
      <c r="F129" s="76" t="str">
        <f>IF(電話帳!X121="","",電話帳!X121)</f>
        <v>CELL</v>
      </c>
      <c r="G129" s="75" t="str">
        <f>IF(電話帳!D121="","",電話帳!D121)</f>
        <v>89-0118</v>
      </c>
      <c r="H129" s="76" t="str">
        <f>IF(電話帳!Y121="","",電話帳!Y121)</f>
        <v>CELL</v>
      </c>
      <c r="I129" s="77"/>
      <c r="J129" s="78"/>
      <c r="K129" s="77"/>
      <c r="L129" s="78"/>
      <c r="M129" s="77"/>
      <c r="N129" s="78"/>
      <c r="O129" s="75" t="str">
        <f>IF(電話帳!J121="","",電話帳!J121)</f>
        <v>tkhp890118@softbank.ne.jp</v>
      </c>
      <c r="P129" s="76" t="str">
        <f>IF(電話帳!Z121="","",電話帳!Z121)</f>
        <v>CELL</v>
      </c>
      <c r="Q129" s="77"/>
      <c r="R129" s="78"/>
      <c r="S129" s="77"/>
      <c r="T129" s="78"/>
      <c r="U129" s="77"/>
      <c r="V129" s="78"/>
      <c r="W129" s="77"/>
      <c r="X129" s="78"/>
      <c r="Y129" s="75" t="str">
        <f>IF(電話帳!P121="","",電話帳!P121)</f>
        <v/>
      </c>
      <c r="AG129" s="75" t="str">
        <f>IF(電話帳!M121="","",電話帳!M121)</f>
        <v>007脳神経内科</v>
      </c>
    </row>
    <row r="130" spans="1:33">
      <c r="A130" s="75" t="str">
        <f>IF(電話帳!E122="","",電話帳!E122)</f>
        <v>歯科（１補）</v>
      </c>
      <c r="B130" s="75" t="str">
        <f>IF(電話帳!F122="","",電話帳!F122)</f>
        <v>藤本けい子</v>
      </c>
      <c r="C130" s="75" t="str">
        <f>IF(電話帳!G122="","",電話帳!G122)</f>
        <v>ｼｶｲﾁﾎﾃﾂ</v>
      </c>
      <c r="D130" s="75" t="str">
        <f>IF(電話帳!H122="","",電話帳!H122)</f>
        <v>ﾌｼﾞﾓﾄ</v>
      </c>
      <c r="E130" s="75" t="str">
        <f>IF(電話帳!C122="","",電話帳!C122)</f>
        <v>070-6586-0119</v>
      </c>
      <c r="F130" s="76" t="str">
        <f>IF(電話帳!X122="","",電話帳!X122)</f>
        <v>CELL</v>
      </c>
      <c r="G130" s="75" t="str">
        <f>IF(電話帳!D122="","",電話帳!D122)</f>
        <v>89-0119</v>
      </c>
      <c r="H130" s="76" t="str">
        <f>IF(電話帳!Y122="","",電話帳!Y122)</f>
        <v>CELL</v>
      </c>
      <c r="I130" s="77"/>
      <c r="J130" s="78"/>
      <c r="K130" s="77"/>
      <c r="L130" s="78"/>
      <c r="M130" s="77"/>
      <c r="N130" s="78"/>
      <c r="O130" s="75" t="str">
        <f>IF(電話帳!J122="","",電話帳!J122)</f>
        <v>tkhp890119@softbank.ne.jp</v>
      </c>
      <c r="P130" s="76" t="str">
        <f>IF(電話帳!Z122="","",電話帳!Z122)</f>
        <v>CELL</v>
      </c>
      <c r="Q130" s="77"/>
      <c r="R130" s="78"/>
      <c r="S130" s="77"/>
      <c r="T130" s="78"/>
      <c r="U130" s="77"/>
      <c r="V130" s="78"/>
      <c r="W130" s="77"/>
      <c r="X130" s="78"/>
      <c r="Y130" s="75" t="str">
        <f>IF(電話帳!P122="","",電話帳!P122)</f>
        <v/>
      </c>
      <c r="AG130" s="75" t="str">
        <f>IF(電話帳!M122="","",電話帳!M122)</f>
        <v>103そしゃく科（１補）</v>
      </c>
    </row>
    <row r="131" spans="1:33">
      <c r="A131" s="75" t="str">
        <f>IF(電話帳!E123="","",電話帳!E123)</f>
        <v>脳神経内科</v>
      </c>
      <c r="B131" s="75" t="str">
        <f>IF(電話帳!F123="","",電話帳!F123)</f>
        <v>山本雄貴</v>
      </c>
      <c r="C131" s="75" t="str">
        <f>IF(電話帳!G123="","",電話帳!G123)</f>
        <v>ﾉｳｼﾝｹｲﾅｲｶ</v>
      </c>
      <c r="D131" s="75" t="str">
        <f>IF(電話帳!H123="","",電話帳!H123)</f>
        <v>ﾔﾏﾓﾄ</v>
      </c>
      <c r="E131" s="75" t="str">
        <f>IF(電話帳!C123="","",電話帳!C123)</f>
        <v>070-6586-0120</v>
      </c>
      <c r="F131" s="76" t="str">
        <f>IF(電話帳!X123="","",電話帳!X123)</f>
        <v>CELL</v>
      </c>
      <c r="G131" s="75" t="str">
        <f>IF(電話帳!D123="","",電話帳!D123)</f>
        <v>89-0120</v>
      </c>
      <c r="H131" s="76" t="str">
        <f>IF(電話帳!Y123="","",電話帳!Y123)</f>
        <v>CELL</v>
      </c>
      <c r="I131" s="77"/>
      <c r="J131" s="78"/>
      <c r="K131" s="77"/>
      <c r="L131" s="78"/>
      <c r="M131" s="77"/>
      <c r="N131" s="78"/>
      <c r="O131" s="75" t="str">
        <f>IF(電話帳!J123="","",電話帳!J123)</f>
        <v>tkhp890120@softbank.ne.jp</v>
      </c>
      <c r="P131" s="76" t="str">
        <f>IF(電話帳!Z123="","",電話帳!Z123)</f>
        <v>CELL</v>
      </c>
      <c r="Q131" s="77"/>
      <c r="R131" s="78"/>
      <c r="S131" s="77"/>
      <c r="T131" s="78"/>
      <c r="U131" s="77"/>
      <c r="V131" s="78"/>
      <c r="W131" s="77"/>
      <c r="X131" s="78"/>
      <c r="Y131" s="75" t="str">
        <f>IF(電話帳!P123="","",電話帳!P123)</f>
        <v/>
      </c>
      <c r="AG131" s="75" t="str">
        <f>IF(電話帳!M123="","",電話帳!M123)</f>
        <v>007脳神経内科</v>
      </c>
    </row>
    <row r="132" spans="1:33">
      <c r="A132" s="75" t="str">
        <f>IF(電話帳!E124="","",電話帳!E124)</f>
        <v>脳神経内科</v>
      </c>
      <c r="B132" s="75" t="str">
        <f>IF(電話帳!F124="","",電話帳!F124)</f>
        <v>東原真奈</v>
      </c>
      <c r="C132" s="75" t="str">
        <f>IF(電話帳!G124="","",電話帳!G124)</f>
        <v>ﾉｳｼﾝｹｲﾅｲｶ</v>
      </c>
      <c r="D132" s="75" t="str">
        <f>IF(電話帳!H124="","",電話帳!H124)</f>
        <v>ﾋｶﾞｼﾊﾗ</v>
      </c>
      <c r="E132" s="75" t="str">
        <f>IF(電話帳!C124="","",電話帳!C124)</f>
        <v>070-6586-0121</v>
      </c>
      <c r="F132" s="76" t="str">
        <f>IF(電話帳!X124="","",電話帳!X124)</f>
        <v>CELL</v>
      </c>
      <c r="G132" s="75" t="str">
        <f>IF(電話帳!D124="","",電話帳!D124)</f>
        <v>89-0121</v>
      </c>
      <c r="H132" s="76" t="str">
        <f>IF(電話帳!Y124="","",電話帳!Y124)</f>
        <v>CELL</v>
      </c>
      <c r="I132" s="77"/>
      <c r="J132" s="78"/>
      <c r="K132" s="77"/>
      <c r="L132" s="78"/>
      <c r="M132" s="77"/>
      <c r="N132" s="78"/>
      <c r="O132" s="75" t="str">
        <f>IF(電話帳!J124="","",電話帳!J124)</f>
        <v>tkhp890121@softbank.ne.jp</v>
      </c>
      <c r="P132" s="76" t="str">
        <f>IF(電話帳!Z124="","",電話帳!Z124)</f>
        <v>CELL</v>
      </c>
      <c r="Q132" s="77"/>
      <c r="R132" s="78"/>
      <c r="S132" s="77"/>
      <c r="T132" s="78"/>
      <c r="U132" s="77"/>
      <c r="V132" s="78"/>
      <c r="W132" s="77"/>
      <c r="X132" s="78"/>
      <c r="Y132" s="75" t="str">
        <f>IF(電話帳!P124="","",電話帳!P124)</f>
        <v/>
      </c>
      <c r="AG132" s="75" t="str">
        <f>IF(電話帳!M124="","",電話帳!M124)</f>
        <v>007脳神経内科</v>
      </c>
    </row>
    <row r="133" spans="1:33">
      <c r="A133" s="75" t="str">
        <f>IF(電話帳!E125="","",電話帳!E125)</f>
        <v>脳神経内科</v>
      </c>
      <c r="B133" s="75" t="str">
        <f>IF(電話帳!F125="","",電話帳!F125)</f>
        <v>梶龍兒</v>
      </c>
      <c r="C133" s="75" t="str">
        <f>IF(電話帳!G125="","",電話帳!G125)</f>
        <v>ﾉｳｼﾝｹｲﾅｲｶ</v>
      </c>
      <c r="D133" s="75" t="str">
        <f>IF(電話帳!H125="","",電話帳!H125)</f>
        <v>ｶｼﾞ</v>
      </c>
      <c r="E133" s="75" t="str">
        <f>IF(電話帳!C125="","",電話帳!C125)</f>
        <v>070-6586-0122</v>
      </c>
      <c r="F133" s="76" t="str">
        <f>IF(電話帳!X125="","",電話帳!X125)</f>
        <v>CELL</v>
      </c>
      <c r="G133" s="75" t="str">
        <f>IF(電話帳!D125="","",電話帳!D125)</f>
        <v>89-0122</v>
      </c>
      <c r="H133" s="76" t="str">
        <f>IF(電話帳!Y125="","",電話帳!Y125)</f>
        <v>CELL</v>
      </c>
      <c r="I133" s="77"/>
      <c r="J133" s="78"/>
      <c r="K133" s="77"/>
      <c r="L133" s="78"/>
      <c r="M133" s="77"/>
      <c r="N133" s="78"/>
      <c r="O133" s="75" t="str">
        <f>IF(電話帳!J125="","",電話帳!J125)</f>
        <v>tkhp890122@softbank.ne.jp</v>
      </c>
      <c r="P133" s="76" t="str">
        <f>IF(電話帳!Z125="","",電話帳!Z125)</f>
        <v>CELL</v>
      </c>
      <c r="Q133" s="77"/>
      <c r="R133" s="78"/>
      <c r="S133" s="77"/>
      <c r="T133" s="78"/>
      <c r="U133" s="77"/>
      <c r="V133" s="78"/>
      <c r="W133" s="77"/>
      <c r="X133" s="78"/>
      <c r="Y133" s="75" t="str">
        <f>IF(電話帳!P125="","",電話帳!P125)</f>
        <v/>
      </c>
      <c r="AG133" s="75" t="str">
        <f>IF(電話帳!M125="","",電話帳!M125)</f>
        <v>007脳神経内科</v>
      </c>
    </row>
    <row r="134" spans="1:33">
      <c r="A134" s="75" t="str">
        <f>IF(電話帳!E126="","",電話帳!E126)</f>
        <v>呼吸器内科</v>
      </c>
      <c r="B134" s="75" t="str">
        <f>IF(電話帳!F126="","",電話帳!F126)</f>
        <v>埴淵昌毅</v>
      </c>
      <c r="C134" s="75" t="str">
        <f>IF(電話帳!G126="","",電話帳!G126)</f>
        <v>ｺｷｭｳｷﾅｲｶ</v>
      </c>
      <c r="D134" s="75" t="str">
        <f>IF(電話帳!H126="","",電話帳!H126)</f>
        <v>ﾊﾆﾌﾞﾁ</v>
      </c>
      <c r="E134" s="75" t="str">
        <f>IF(電話帳!C126="","",電話帳!C126)</f>
        <v>070-6586-0123</v>
      </c>
      <c r="F134" s="76" t="str">
        <f>IF(電話帳!X126="","",電話帳!X126)</f>
        <v>CELL</v>
      </c>
      <c r="G134" s="75" t="str">
        <f>IF(電話帳!D126="","",電話帳!D126)</f>
        <v>89-0123</v>
      </c>
      <c r="H134" s="76" t="str">
        <f>IF(電話帳!Y126="","",電話帳!Y126)</f>
        <v>CELL</v>
      </c>
      <c r="I134" s="77"/>
      <c r="J134" s="78"/>
      <c r="K134" s="77"/>
      <c r="L134" s="78"/>
      <c r="M134" s="77"/>
      <c r="N134" s="78"/>
      <c r="O134" s="75" t="str">
        <f>IF(電話帳!J126="","",電話帳!J126)</f>
        <v>tkhp890123@softbank.ne.jp</v>
      </c>
      <c r="P134" s="76" t="str">
        <f>IF(電話帳!Z126="","",電話帳!Z126)</f>
        <v>CELL</v>
      </c>
      <c r="Q134" s="77"/>
      <c r="R134" s="78"/>
      <c r="S134" s="77"/>
      <c r="T134" s="78"/>
      <c r="U134" s="77"/>
      <c r="V134" s="78"/>
      <c r="W134" s="77"/>
      <c r="X134" s="78"/>
      <c r="Y134" s="75" t="str">
        <f>IF(電話帳!P126="","",電話帳!P126)</f>
        <v/>
      </c>
      <c r="AG134" s="75" t="str">
        <f>IF(電話帳!M126="","",電話帳!M126)</f>
        <v>002呼吸器内科</v>
      </c>
    </row>
    <row r="135" spans="1:33">
      <c r="A135" s="75" t="str">
        <f>IF(電話帳!E127="","",電話帳!E127)</f>
        <v>脳神経内科</v>
      </c>
      <c r="B135" s="75" t="str">
        <f>IF(電話帳!F127="","",電話帳!F127)</f>
        <v>山本伸昭</v>
      </c>
      <c r="C135" s="75" t="str">
        <f>IF(電話帳!G127="","",電話帳!G127)</f>
        <v>ﾉｳｼﾝｹｲﾅｲｶ</v>
      </c>
      <c r="D135" s="75" t="str">
        <f>IF(電話帳!H127="","",電話帳!H127)</f>
        <v>ﾔﾏﾓﾄ</v>
      </c>
      <c r="E135" s="75" t="str">
        <f>IF(電話帳!C127="","",電話帳!C127)</f>
        <v>070-6586-0124</v>
      </c>
      <c r="F135" s="76" t="str">
        <f>IF(電話帳!X127="","",電話帳!X127)</f>
        <v>CELL</v>
      </c>
      <c r="G135" s="75" t="str">
        <f>IF(電話帳!D127="","",電話帳!D127)</f>
        <v>89-0124</v>
      </c>
      <c r="H135" s="76" t="str">
        <f>IF(電話帳!Y127="","",電話帳!Y127)</f>
        <v>CELL</v>
      </c>
      <c r="I135" s="77"/>
      <c r="J135" s="78"/>
      <c r="K135" s="77"/>
      <c r="L135" s="78"/>
      <c r="M135" s="77"/>
      <c r="N135" s="78"/>
      <c r="O135" s="75" t="str">
        <f>IF(電話帳!J127="","",電話帳!J127)</f>
        <v>tkhp890124@softbank.ne.jp</v>
      </c>
      <c r="P135" s="76" t="str">
        <f>IF(電話帳!Z127="","",電話帳!Z127)</f>
        <v>CELL</v>
      </c>
      <c r="Q135" s="77"/>
      <c r="R135" s="78"/>
      <c r="S135" s="77"/>
      <c r="T135" s="78"/>
      <c r="U135" s="77"/>
      <c r="V135" s="78"/>
      <c r="W135" s="77"/>
      <c r="X135" s="78"/>
      <c r="Y135" s="75" t="str">
        <f>IF(電話帳!P127="","",電話帳!P127)</f>
        <v/>
      </c>
      <c r="AG135" s="75" t="str">
        <f>IF(電話帳!M127="","",電話帳!M127)</f>
        <v>007脳神経内科</v>
      </c>
    </row>
    <row r="136" spans="1:33">
      <c r="A136" s="75" t="str">
        <f>IF(電話帳!E128="","",電話帳!E128)</f>
        <v>外来化学療法室</v>
      </c>
      <c r="B136" s="75" t="str">
        <f>IF(電話帳!F128="","",電話帳!F128)</f>
        <v>三木こずえ師長</v>
      </c>
      <c r="C136" s="75" t="str">
        <f>IF(電話帳!G128="","",電話帳!G128)</f>
        <v>ｶﾞｲﾗｲｶｶﾞｸﾘｮｳﾎｳｼﾂ</v>
      </c>
      <c r="D136" s="75" t="str">
        <f>IF(電話帳!H128="","",電話帳!H128)</f>
        <v>ﾐｷ</v>
      </c>
      <c r="E136" s="75" t="str">
        <f>IF(電話帳!C128="","",電話帳!C128)</f>
        <v>070-6586-0125</v>
      </c>
      <c r="F136" s="76" t="str">
        <f>IF(電話帳!X128="","",電話帳!X128)</f>
        <v>CELL</v>
      </c>
      <c r="G136" s="75" t="str">
        <f>IF(電話帳!D128="","",電話帳!D128)</f>
        <v>89-0125</v>
      </c>
      <c r="H136" s="76" t="str">
        <f>IF(電話帳!Y128="","",電話帳!Y128)</f>
        <v>CELL</v>
      </c>
      <c r="I136" s="77"/>
      <c r="J136" s="78"/>
      <c r="K136" s="77"/>
      <c r="L136" s="78"/>
      <c r="M136" s="77"/>
      <c r="N136" s="78"/>
      <c r="O136" s="75" t="str">
        <f>IF(電話帳!J128="","",電話帳!J128)</f>
        <v>tkhp890125@softbank.ne.jp</v>
      </c>
      <c r="P136" s="76" t="str">
        <f>IF(電話帳!Z128="","",電話帳!Z128)</f>
        <v>CELL</v>
      </c>
      <c r="Q136" s="77"/>
      <c r="R136" s="78"/>
      <c r="S136" s="77"/>
      <c r="T136" s="78"/>
      <c r="U136" s="77"/>
      <c r="V136" s="78"/>
      <c r="W136" s="77"/>
      <c r="X136" s="78"/>
      <c r="Y136" s="75" t="str">
        <f>IF(電話帳!P128="","",電話帳!P128)</f>
        <v/>
      </c>
      <c r="AG136" s="75" t="str">
        <f>IF(電話帳!M128="","",電話帳!M128)</f>
        <v>401看護部</v>
      </c>
    </row>
    <row r="137" spans="1:33">
      <c r="A137" s="75" t="str">
        <f>IF(電話帳!E129="","",電話帳!E129)</f>
        <v>脳神経内科</v>
      </c>
      <c r="B137" s="75" t="str">
        <f>IF(電話帳!F129="","",電話帳!F129)</f>
        <v>花田健太</v>
      </c>
      <c r="C137" s="75" t="str">
        <f>IF(電話帳!G129="","",電話帳!G129)</f>
        <v>ﾉｳｼﾝｹｲﾅｲｶ</v>
      </c>
      <c r="D137" s="75" t="str">
        <f>IF(電話帳!H129="","",電話帳!H129)</f>
        <v>ﾊﾅﾀﾞ</v>
      </c>
      <c r="E137" s="75" t="str">
        <f>IF(電話帳!C129="","",電話帳!C129)</f>
        <v>070-6586-0126</v>
      </c>
      <c r="F137" s="76" t="str">
        <f>IF(電話帳!X129="","",電話帳!X129)</f>
        <v>CELL</v>
      </c>
      <c r="G137" s="75" t="str">
        <f>IF(電話帳!D129="","",電話帳!D129)</f>
        <v>89-0126</v>
      </c>
      <c r="H137" s="76" t="str">
        <f>IF(電話帳!Y129="","",電話帳!Y129)</f>
        <v>CELL</v>
      </c>
      <c r="I137" s="77"/>
      <c r="J137" s="78"/>
      <c r="K137" s="77"/>
      <c r="L137" s="78"/>
      <c r="M137" s="77"/>
      <c r="N137" s="78"/>
      <c r="O137" s="75" t="str">
        <f>IF(電話帳!J129="","",電話帳!J129)</f>
        <v>tkhp890126@softbank.ne.jp</v>
      </c>
      <c r="P137" s="76" t="str">
        <f>IF(電話帳!Z129="","",電話帳!Z129)</f>
        <v>CELL</v>
      </c>
      <c r="Q137" s="77"/>
      <c r="R137" s="78"/>
      <c r="S137" s="77"/>
      <c r="T137" s="78"/>
      <c r="U137" s="77"/>
      <c r="V137" s="78"/>
      <c r="W137" s="77"/>
      <c r="X137" s="78"/>
      <c r="Y137" s="75" t="str">
        <f>IF(電話帳!P129="","",電話帳!P129)</f>
        <v/>
      </c>
      <c r="AG137" s="75" t="str">
        <f>IF(電話帳!M129="","",電話帳!M129)</f>
        <v>007脳神経内科</v>
      </c>
    </row>
    <row r="138" spans="1:33">
      <c r="A138" s="75" t="str">
        <f>IF(電話帳!E130="","",電話帳!E130)</f>
        <v>脳神経内科</v>
      </c>
      <c r="B138" s="75" t="str">
        <f>IF(電話帳!F130="","",電話帳!F130)</f>
        <v>藤田浩司</v>
      </c>
      <c r="C138" s="75" t="str">
        <f>IF(電話帳!G130="","",電話帳!G130)</f>
        <v>ﾉｳｼﾝｹｲﾅｲｶ</v>
      </c>
      <c r="D138" s="75" t="str">
        <f>IF(電話帳!H130="","",電話帳!H130)</f>
        <v>ﾌｼﾞﾀ</v>
      </c>
      <c r="E138" s="75" t="str">
        <f>IF(電話帳!C130="","",電話帳!C130)</f>
        <v>070-6586-0127</v>
      </c>
      <c r="F138" s="76" t="str">
        <f>IF(電話帳!X130="","",電話帳!X130)</f>
        <v>CELL</v>
      </c>
      <c r="G138" s="75" t="str">
        <f>IF(電話帳!D130="","",電話帳!D130)</f>
        <v>89-0127</v>
      </c>
      <c r="H138" s="76" t="str">
        <f>IF(電話帳!Y130="","",電話帳!Y130)</f>
        <v>CELL</v>
      </c>
      <c r="I138" s="77"/>
      <c r="J138" s="78"/>
      <c r="K138" s="77"/>
      <c r="L138" s="78"/>
      <c r="M138" s="77"/>
      <c r="N138" s="78"/>
      <c r="O138" s="75" t="str">
        <f>IF(電話帳!J130="","",電話帳!J130)</f>
        <v>tkhp890127@softbank.ne.jp</v>
      </c>
      <c r="P138" s="76" t="str">
        <f>IF(電話帳!Z130="","",電話帳!Z130)</f>
        <v>CELL</v>
      </c>
      <c r="Q138" s="77"/>
      <c r="R138" s="78"/>
      <c r="S138" s="77"/>
      <c r="T138" s="78"/>
      <c r="U138" s="77"/>
      <c r="V138" s="78"/>
      <c r="W138" s="77"/>
      <c r="X138" s="78"/>
      <c r="Y138" s="75" t="str">
        <f>IF(電話帳!P130="","",電話帳!P130)</f>
        <v/>
      </c>
      <c r="AG138" s="75" t="str">
        <f>IF(電話帳!M130="","",電話帳!M130)</f>
        <v>007脳神経内科</v>
      </c>
    </row>
    <row r="139" spans="1:33">
      <c r="A139" s="75" t="str">
        <f>IF(電話帳!E131="","",電話帳!E131)</f>
        <v>脳神経内科</v>
      </c>
      <c r="B139" s="75" t="str">
        <f>IF(電話帳!F131="","",電話帳!F131)</f>
        <v>中尾遼平</v>
      </c>
      <c r="C139" s="75" t="str">
        <f>IF(電話帳!G131="","",電話帳!G131)</f>
        <v>ﾉｳｼﾝｹｲﾅｲｶ</v>
      </c>
      <c r="D139" s="75" t="str">
        <f>IF(電話帳!H131="","",電話帳!H131)</f>
        <v>ﾅｶｵ</v>
      </c>
      <c r="E139" s="75" t="str">
        <f>IF(電話帳!C131="","",電話帳!C131)</f>
        <v>070-6586-0128</v>
      </c>
      <c r="F139" s="76" t="str">
        <f>IF(電話帳!X131="","",電話帳!X131)</f>
        <v>CELL</v>
      </c>
      <c r="G139" s="75" t="str">
        <f>IF(電話帳!D131="","",電話帳!D131)</f>
        <v>89-0128</v>
      </c>
      <c r="H139" s="76" t="str">
        <f>IF(電話帳!Y131="","",電話帳!Y131)</f>
        <v>CELL</v>
      </c>
      <c r="I139" s="77"/>
      <c r="J139" s="78"/>
      <c r="K139" s="77"/>
      <c r="L139" s="78"/>
      <c r="M139" s="77"/>
      <c r="N139" s="78"/>
      <c r="O139" s="75" t="str">
        <f>IF(電話帳!J131="","",電話帳!J131)</f>
        <v>tkhp890128@softbank.ne.jp</v>
      </c>
      <c r="P139" s="76" t="str">
        <f>IF(電話帳!Z131="","",電話帳!Z131)</f>
        <v>CELL</v>
      </c>
      <c r="Q139" s="77"/>
      <c r="R139" s="78"/>
      <c r="S139" s="77"/>
      <c r="T139" s="78"/>
      <c r="U139" s="77"/>
      <c r="V139" s="78"/>
      <c r="W139" s="77"/>
      <c r="X139" s="78"/>
      <c r="Y139" s="75" t="str">
        <f>IF(電話帳!P131="","",電話帳!P131)</f>
        <v/>
      </c>
      <c r="AG139" s="75" t="str">
        <f>IF(電話帳!M131="","",電話帳!M131)</f>
        <v>007脳神経内科</v>
      </c>
    </row>
    <row r="140" spans="1:33">
      <c r="A140" s="75" t="str">
        <f>IF(電話帳!E132="","",電話帳!E132)</f>
        <v>精神科神経科</v>
      </c>
      <c r="B140" s="75" t="str">
        <f>IF(電話帳!F132="","",電話帳!F132)</f>
        <v>山田直輝</v>
      </c>
      <c r="C140" s="75" t="str">
        <f>IF(電話帳!G132="","",電話帳!G132)</f>
        <v>ｾｲｼﾝｶｼﾝｹｲｶ</v>
      </c>
      <c r="D140" s="75" t="str">
        <f>IF(電話帳!H132="","",電話帳!H132)</f>
        <v>ﾔﾏﾀﾞ</v>
      </c>
      <c r="E140" s="75" t="str">
        <f>IF(電話帳!C132="","",電話帳!C132)</f>
        <v>070-6586-0129</v>
      </c>
      <c r="F140" s="76" t="str">
        <f>IF(電話帳!X132="","",電話帳!X132)</f>
        <v>CELL</v>
      </c>
      <c r="G140" s="75" t="str">
        <f>IF(電話帳!D132="","",電話帳!D132)</f>
        <v>89-0129</v>
      </c>
      <c r="H140" s="76" t="str">
        <f>IF(電話帳!Y132="","",電話帳!Y132)</f>
        <v>CELL</v>
      </c>
      <c r="I140" s="77"/>
      <c r="J140" s="78"/>
      <c r="K140" s="77"/>
      <c r="L140" s="78"/>
      <c r="M140" s="77"/>
      <c r="N140" s="78"/>
      <c r="O140" s="75" t="str">
        <f>IF(電話帳!J132="","",電話帳!J132)</f>
        <v>tkhp890129@softbank.ne.jp</v>
      </c>
      <c r="P140" s="76" t="str">
        <f>IF(電話帳!Z132="","",電話帳!Z132)</f>
        <v>CELL</v>
      </c>
      <c r="Q140" s="77"/>
      <c r="R140" s="78"/>
      <c r="S140" s="77"/>
      <c r="T140" s="78"/>
      <c r="U140" s="77"/>
      <c r="V140" s="78"/>
      <c r="W140" s="77"/>
      <c r="X140" s="78"/>
      <c r="Y140" s="75" t="str">
        <f>IF(電話帳!P132="","",電話帳!P132)</f>
        <v/>
      </c>
      <c r="AG140" s="75" t="str">
        <f>IF(電話帳!M132="","",電話帳!M132)</f>
        <v>021精神科神経科</v>
      </c>
    </row>
    <row r="141" spans="1:33">
      <c r="A141" s="75" t="str">
        <f>IF(電話帳!E133="","",電話帳!E133)</f>
        <v>精神科神経科</v>
      </c>
      <c r="B141" s="75" t="str">
        <f>IF(電話帳!F133="","",電話帳!F133)</f>
        <v>沼田周助</v>
      </c>
      <c r="C141" s="75" t="str">
        <f>IF(電話帳!G133="","",電話帳!G133)</f>
        <v>ｾｲｼﾝｶｼﾝｹｲｶ</v>
      </c>
      <c r="D141" s="75" t="str">
        <f>IF(電話帳!H133="","",電話帳!H133)</f>
        <v>ﾇﾏﾀ</v>
      </c>
      <c r="E141" s="75" t="str">
        <f>IF(電話帳!C133="","",電話帳!C133)</f>
        <v>070-6586-0130</v>
      </c>
      <c r="F141" s="76" t="str">
        <f>IF(電話帳!X133="","",電話帳!X133)</f>
        <v>CELL</v>
      </c>
      <c r="G141" s="75" t="str">
        <f>IF(電話帳!D133="","",電話帳!D133)</f>
        <v>89-0130</v>
      </c>
      <c r="H141" s="76" t="str">
        <f>IF(電話帳!Y133="","",電話帳!Y133)</f>
        <v>CELL</v>
      </c>
      <c r="I141" s="77"/>
      <c r="J141" s="78"/>
      <c r="K141" s="77"/>
      <c r="L141" s="78"/>
      <c r="M141" s="77"/>
      <c r="N141" s="78"/>
      <c r="O141" s="75" t="str">
        <f>IF(電話帳!J133="","",電話帳!J133)</f>
        <v>tkhp890130@softbank.ne.jp</v>
      </c>
      <c r="P141" s="76" t="str">
        <f>IF(電話帳!Z133="","",電話帳!Z133)</f>
        <v>CELL</v>
      </c>
      <c r="Q141" s="77"/>
      <c r="R141" s="78"/>
      <c r="S141" s="77"/>
      <c r="T141" s="78"/>
      <c r="U141" s="77"/>
      <c r="V141" s="78"/>
      <c r="W141" s="77"/>
      <c r="X141" s="78"/>
      <c r="Y141" s="75" t="str">
        <f>IF(電話帳!P133="","",電話帳!P133)</f>
        <v/>
      </c>
      <c r="AG141" s="75" t="str">
        <f>IF(電話帳!M133="","",電話帳!M133)</f>
        <v>021精神科神経科</v>
      </c>
    </row>
    <row r="142" spans="1:33">
      <c r="A142" s="75" t="str">
        <f>IF(電話帳!E134="","",電話帳!E134)</f>
        <v>精神科神経科</v>
      </c>
      <c r="B142" s="75" t="str">
        <f>IF(電話帳!F134="","",電話帳!F134)</f>
        <v>梅原英裕</v>
      </c>
      <c r="C142" s="75" t="str">
        <f>IF(電話帳!G134="","",電話帳!G134)</f>
        <v>ｾｲｼﾝｶｼﾝｹｲｶ</v>
      </c>
      <c r="D142" s="75" t="str">
        <f>IF(電話帳!H134="","",電話帳!H134)</f>
        <v>ｳﾒﾊﾗ</v>
      </c>
      <c r="E142" s="75" t="str">
        <f>IF(電話帳!C134="","",電話帳!C134)</f>
        <v>070-6586-0131</v>
      </c>
      <c r="F142" s="76" t="str">
        <f>IF(電話帳!X134="","",電話帳!X134)</f>
        <v>CELL</v>
      </c>
      <c r="G142" s="75" t="str">
        <f>IF(電話帳!D134="","",電話帳!D134)</f>
        <v>89-0131</v>
      </c>
      <c r="H142" s="76" t="str">
        <f>IF(電話帳!Y134="","",電話帳!Y134)</f>
        <v>CELL</v>
      </c>
      <c r="I142" s="77"/>
      <c r="J142" s="78"/>
      <c r="K142" s="77"/>
      <c r="L142" s="78"/>
      <c r="M142" s="77"/>
      <c r="N142" s="78"/>
      <c r="O142" s="75" t="str">
        <f>IF(電話帳!J134="","",電話帳!J134)</f>
        <v>tkhp890131@softbank.ne.jp</v>
      </c>
      <c r="P142" s="76" t="str">
        <f>IF(電話帳!Z134="","",電話帳!Z134)</f>
        <v>CELL</v>
      </c>
      <c r="Q142" s="77"/>
      <c r="R142" s="78"/>
      <c r="S142" s="77"/>
      <c r="T142" s="78"/>
      <c r="U142" s="77"/>
      <c r="V142" s="78"/>
      <c r="W142" s="77"/>
      <c r="X142" s="78"/>
      <c r="Y142" s="75" t="str">
        <f>IF(電話帳!P134="","",電話帳!P134)</f>
        <v/>
      </c>
      <c r="AG142" s="75" t="str">
        <f>IF(電話帳!M134="","",電話帳!M134)</f>
        <v>021精神科神経科</v>
      </c>
    </row>
    <row r="143" spans="1:33">
      <c r="A143" s="75" t="str">
        <f>IF(電話帳!E135="","",電話帳!E135)</f>
        <v>精神科神経科</v>
      </c>
      <c r="B143" s="75" t="str">
        <f>IF(電話帳!F135="","",電話帳!F135)</f>
        <v>六車隆太郎</v>
      </c>
      <c r="C143" s="75" t="str">
        <f>IF(電話帳!G135="","",電話帳!G135)</f>
        <v>ｾｲｼﾝｶｼﾝｹｲｶ</v>
      </c>
      <c r="D143" s="75" t="str">
        <f>IF(電話帳!H135="","",電話帳!H135)</f>
        <v>ﾑｸﾞﾙﾏ</v>
      </c>
      <c r="E143" s="75" t="str">
        <f>IF(電話帳!C135="","",電話帳!C135)</f>
        <v>070-6586-0132</v>
      </c>
      <c r="F143" s="76" t="str">
        <f>IF(電話帳!X135="","",電話帳!X135)</f>
        <v>CELL</v>
      </c>
      <c r="G143" s="75" t="str">
        <f>IF(電話帳!D135="","",電話帳!D135)</f>
        <v>89-0132</v>
      </c>
      <c r="H143" s="76" t="str">
        <f>IF(電話帳!Y135="","",電話帳!Y135)</f>
        <v>CELL</v>
      </c>
      <c r="I143" s="77"/>
      <c r="J143" s="78"/>
      <c r="K143" s="77"/>
      <c r="L143" s="78"/>
      <c r="M143" s="77"/>
      <c r="N143" s="78"/>
      <c r="O143" s="75" t="str">
        <f>IF(電話帳!J135="","",電話帳!J135)</f>
        <v>tkhp890132@softbank.ne.jp</v>
      </c>
      <c r="P143" s="76" t="str">
        <f>IF(電話帳!Z135="","",電話帳!Z135)</f>
        <v>CELL</v>
      </c>
      <c r="Q143" s="77"/>
      <c r="R143" s="78"/>
      <c r="S143" s="77"/>
      <c r="T143" s="78"/>
      <c r="U143" s="77"/>
      <c r="V143" s="78"/>
      <c r="W143" s="77"/>
      <c r="X143" s="78"/>
      <c r="Y143" s="75" t="str">
        <f>IF(電話帳!P135="","",電話帳!P135)</f>
        <v/>
      </c>
      <c r="AG143" s="75" t="str">
        <f>IF(電話帳!M135="","",電話帳!M135)</f>
        <v>021精神科神経科</v>
      </c>
    </row>
    <row r="144" spans="1:33">
      <c r="A144" s="75" t="str">
        <f>IF(電話帳!E136="","",電話帳!E136)</f>
        <v>精神科神経科</v>
      </c>
      <c r="B144" s="75" t="str">
        <f>IF(電話帳!F136="","",電話帳!F136)</f>
        <v>塩田恭史</v>
      </c>
      <c r="C144" s="75" t="str">
        <f>IF(電話帳!G136="","",電話帳!G136)</f>
        <v>ｾｲｼﾝｶｼﾝｹｲｶ</v>
      </c>
      <c r="D144" s="75" t="str">
        <f>IF(電話帳!H136="","",電話帳!H136)</f>
        <v>ｼｵﾀ</v>
      </c>
      <c r="E144" s="75" t="str">
        <f>IF(電話帳!C136="","",電話帳!C136)</f>
        <v>070-6586-0133</v>
      </c>
      <c r="F144" s="76" t="str">
        <f>IF(電話帳!X136="","",電話帳!X136)</f>
        <v>CELL</v>
      </c>
      <c r="G144" s="75" t="str">
        <f>IF(電話帳!D136="","",電話帳!D136)</f>
        <v>89-0133</v>
      </c>
      <c r="H144" s="76" t="str">
        <f>IF(電話帳!Y136="","",電話帳!Y136)</f>
        <v>CELL</v>
      </c>
      <c r="I144" s="77"/>
      <c r="J144" s="78"/>
      <c r="K144" s="77"/>
      <c r="L144" s="78"/>
      <c r="M144" s="77"/>
      <c r="N144" s="78"/>
      <c r="O144" s="75" t="str">
        <f>IF(電話帳!J136="","",電話帳!J136)</f>
        <v>tkhp890133@softbank.ne.jp</v>
      </c>
      <c r="P144" s="76" t="str">
        <f>IF(電話帳!Z136="","",電話帳!Z136)</f>
        <v>CELL</v>
      </c>
      <c r="Q144" s="77"/>
      <c r="R144" s="78"/>
      <c r="S144" s="77"/>
      <c r="T144" s="78"/>
      <c r="U144" s="77"/>
      <c r="V144" s="78"/>
      <c r="W144" s="77"/>
      <c r="X144" s="78"/>
      <c r="Y144" s="75" t="str">
        <f>IF(電話帳!P136="","",電話帳!P136)</f>
        <v/>
      </c>
      <c r="AG144" s="75" t="str">
        <f>IF(電話帳!M136="","",電話帳!M136)</f>
        <v>021精神科神経科</v>
      </c>
    </row>
    <row r="145" spans="1:33" hidden="1">
      <c r="A145" s="75" t="str">
        <f>IF(電話帳!E137="","",電話帳!E137)</f>
        <v/>
      </c>
      <c r="B145" s="75" t="str">
        <f>IF(電話帳!F137="","",電話帳!F137)</f>
        <v/>
      </c>
      <c r="C145" s="75" t="str">
        <f>IF(電話帳!G137="","",電話帳!G137)</f>
        <v/>
      </c>
      <c r="D145" s="75" t="str">
        <f>IF(電話帳!H137="","",電話帳!H137)</f>
        <v/>
      </c>
      <c r="E145" s="75" t="str">
        <f>IF(電話帳!C137="","",電話帳!C137)</f>
        <v>070-6586-0134</v>
      </c>
      <c r="F145" s="76" t="str">
        <f>IF(電話帳!X137="","",電話帳!X137)</f>
        <v>CELL</v>
      </c>
      <c r="G145" s="75" t="str">
        <f>IF(電話帳!D137="","",電話帳!D137)</f>
        <v>89-0134</v>
      </c>
      <c r="H145" s="76" t="str">
        <f>IF(電話帳!Y137="","",電話帳!Y137)</f>
        <v>CELL</v>
      </c>
      <c r="I145" s="77"/>
      <c r="J145" s="78"/>
      <c r="K145" s="77"/>
      <c r="L145" s="78"/>
      <c r="M145" s="77"/>
      <c r="N145" s="78"/>
      <c r="O145" s="75" t="str">
        <f>IF(電話帳!J137="","",電話帳!J137)</f>
        <v>tkhp890134@softbank.ne.jp</v>
      </c>
      <c r="P145" s="76" t="str">
        <f>IF(電話帳!Z137="","",電話帳!Z137)</f>
        <v>CELL</v>
      </c>
      <c r="Q145" s="77"/>
      <c r="R145" s="78"/>
      <c r="S145" s="77"/>
      <c r="T145" s="78"/>
      <c r="U145" s="77"/>
      <c r="V145" s="78"/>
      <c r="W145" s="77"/>
      <c r="X145" s="78"/>
      <c r="Y145" s="75" t="str">
        <f>IF(電話帳!P137="","",電話帳!P137)</f>
        <v/>
      </c>
      <c r="AG145" s="75" t="str">
        <f>IF(電話帳!M137="","",電話帳!M137)</f>
        <v/>
      </c>
    </row>
    <row r="146" spans="1:33">
      <c r="A146" s="75" t="str">
        <f>IF(電話帳!E138="","",電話帳!E138)</f>
        <v>精神科神経科</v>
      </c>
      <c r="B146" s="75" t="str">
        <f>IF(電話帳!F138="","",電話帳!F138)</f>
        <v>増田太利志</v>
      </c>
      <c r="C146" s="75" t="str">
        <f>IF(電話帳!G138="","",電話帳!G138)</f>
        <v>ｾｲｼﾝｶｼﾝｹｲｶ</v>
      </c>
      <c r="D146" s="75" t="str">
        <f>IF(電話帳!H138="","",電話帳!H138)</f>
        <v>ﾏｽﾀﾞ</v>
      </c>
      <c r="E146" s="75" t="str">
        <f>IF(電話帳!C138="","",電話帳!C138)</f>
        <v>070-6586-0135</v>
      </c>
      <c r="F146" s="76" t="str">
        <f>IF(電話帳!X138="","",電話帳!X138)</f>
        <v>CELL</v>
      </c>
      <c r="G146" s="75" t="str">
        <f>IF(電話帳!D138="","",電話帳!D138)</f>
        <v>89-0135</v>
      </c>
      <c r="H146" s="76" t="str">
        <f>IF(電話帳!Y138="","",電話帳!Y138)</f>
        <v>CELL</v>
      </c>
      <c r="I146" s="77"/>
      <c r="J146" s="78"/>
      <c r="K146" s="77"/>
      <c r="L146" s="78"/>
      <c r="M146" s="77"/>
      <c r="N146" s="78"/>
      <c r="O146" s="75" t="str">
        <f>IF(電話帳!J138="","",電話帳!J138)</f>
        <v>tkhp890135@softbank.ne.jp</v>
      </c>
      <c r="P146" s="76" t="str">
        <f>IF(電話帳!Z138="","",電話帳!Z138)</f>
        <v>CELL</v>
      </c>
      <c r="Q146" s="77"/>
      <c r="R146" s="78"/>
      <c r="S146" s="77"/>
      <c r="T146" s="78"/>
      <c r="U146" s="77"/>
      <c r="V146" s="78"/>
      <c r="W146" s="77"/>
      <c r="X146" s="78"/>
      <c r="Y146" s="75" t="str">
        <f>IF(電話帳!P138="","",電話帳!P138)</f>
        <v/>
      </c>
      <c r="AG146" s="75" t="str">
        <f>IF(電話帳!M138="","",電話帳!M138)</f>
        <v>021精神科神経科</v>
      </c>
    </row>
    <row r="147" spans="1:33">
      <c r="A147" s="75" t="str">
        <f>IF(電話帳!E139="","",電話帳!E139)</f>
        <v>精神科神経科</v>
      </c>
      <c r="B147" s="75" t="str">
        <f>IF(電話帳!F139="","",電話帳!F139)</f>
        <v>松本唯</v>
      </c>
      <c r="C147" s="75" t="str">
        <f>IF(電話帳!G139="","",電話帳!G139)</f>
        <v>ｾｲｼﾝｶｼﾝｹｲｶ</v>
      </c>
      <c r="D147" s="75" t="str">
        <f>IF(電話帳!H139="","",電話帳!H139)</f>
        <v>ﾏﾂﾓﾄ</v>
      </c>
      <c r="E147" s="75" t="str">
        <f>IF(電話帳!C139="","",電話帳!C139)</f>
        <v>070-6586-0136</v>
      </c>
      <c r="F147" s="76" t="str">
        <f>IF(電話帳!X139="","",電話帳!X139)</f>
        <v>CELL</v>
      </c>
      <c r="G147" s="75" t="str">
        <f>IF(電話帳!D139="","",電話帳!D139)</f>
        <v>89-0136</v>
      </c>
      <c r="H147" s="76" t="str">
        <f>IF(電話帳!Y139="","",電話帳!Y139)</f>
        <v>CELL</v>
      </c>
      <c r="I147" s="77"/>
      <c r="J147" s="78"/>
      <c r="K147" s="77"/>
      <c r="L147" s="78"/>
      <c r="M147" s="77"/>
      <c r="N147" s="78"/>
      <c r="O147" s="75" t="str">
        <f>IF(電話帳!J139="","",電話帳!J139)</f>
        <v>tkhp890136@softbank.ne.jp</v>
      </c>
      <c r="P147" s="76" t="str">
        <f>IF(電話帳!Z139="","",電話帳!Z139)</f>
        <v>CELL</v>
      </c>
      <c r="Q147" s="77"/>
      <c r="R147" s="78"/>
      <c r="S147" s="77"/>
      <c r="T147" s="78"/>
      <c r="U147" s="77"/>
      <c r="V147" s="78"/>
      <c r="W147" s="77"/>
      <c r="X147" s="78"/>
      <c r="Y147" s="75" t="str">
        <f>IF(電話帳!P139="","",電話帳!P139)</f>
        <v/>
      </c>
      <c r="AG147" s="75" t="str">
        <f>IF(電話帳!M139="","",電話帳!M139)</f>
        <v>021精神科神経科</v>
      </c>
    </row>
    <row r="148" spans="1:33">
      <c r="A148" s="75" t="str">
        <f>IF(電話帳!E140="","",電話帳!E140)</f>
        <v>救急科</v>
      </c>
      <c r="B148" s="75" t="str">
        <f>IF(電話帳!F140="","",電話帳!F140)</f>
        <v>中野勇希</v>
      </c>
      <c r="C148" s="75" t="str">
        <f>IF(電話帳!G140="","",電話帳!G140)</f>
        <v>ｷｭｳｷｭｳｶ</v>
      </c>
      <c r="D148" s="75" t="str">
        <f>IF(電話帳!H140="","",電話帳!H140)</f>
        <v>ﾅｶﾉ</v>
      </c>
      <c r="E148" s="75" t="str">
        <f>IF(電話帳!C140="","",電話帳!C140)</f>
        <v>070-6586-0137</v>
      </c>
      <c r="F148" s="76" t="str">
        <f>IF(電話帳!X140="","",電話帳!X140)</f>
        <v>CELL</v>
      </c>
      <c r="G148" s="75" t="str">
        <f>IF(電話帳!D140="","",電話帳!D140)</f>
        <v>89-0137</v>
      </c>
      <c r="H148" s="76" t="str">
        <f>IF(電話帳!Y140="","",電話帳!Y140)</f>
        <v>CELL</v>
      </c>
      <c r="I148" s="77"/>
      <c r="J148" s="78"/>
      <c r="K148" s="77"/>
      <c r="L148" s="78"/>
      <c r="M148" s="77"/>
      <c r="N148" s="78"/>
      <c r="O148" s="75" t="str">
        <f>IF(電話帳!J140="","",電話帳!J140)</f>
        <v>tkhp890137@softbank.ne.jp</v>
      </c>
      <c r="P148" s="76" t="str">
        <f>IF(電話帳!Z140="","",電話帳!Z140)</f>
        <v>CELL</v>
      </c>
      <c r="Q148" s="77"/>
      <c r="R148" s="78"/>
      <c r="S148" s="77"/>
      <c r="T148" s="78"/>
      <c r="U148" s="77"/>
      <c r="V148" s="78"/>
      <c r="W148" s="77"/>
      <c r="X148" s="78"/>
      <c r="Y148" s="75" t="str">
        <f>IF(電話帳!P140="","",電話帳!P140)</f>
        <v/>
      </c>
      <c r="AG148" s="75" t="str">
        <f>IF(電話帳!M140="","",電話帳!M140)</f>
        <v>025救急科</v>
      </c>
    </row>
    <row r="149" spans="1:33">
      <c r="A149" s="75" t="str">
        <f>IF(電話帳!E141="","",電話帳!E141)</f>
        <v>精神科神経科</v>
      </c>
      <c r="B149" s="75" t="str">
        <f>IF(電話帳!F141="","",電話帳!F141)</f>
        <v>中山知彦</v>
      </c>
      <c r="C149" s="75" t="str">
        <f>IF(電話帳!G141="","",電話帳!G141)</f>
        <v>ｾｲｼﾝｶｼﾝｹｲｶ</v>
      </c>
      <c r="D149" s="75" t="str">
        <f>IF(電話帳!H141="","",電話帳!H141)</f>
        <v>ﾅｶﾔﾏ</v>
      </c>
      <c r="E149" s="75" t="str">
        <f>IF(電話帳!C141="","",電話帳!C141)</f>
        <v>070-6586-0138</v>
      </c>
      <c r="F149" s="76" t="str">
        <f>IF(電話帳!X141="","",電話帳!X141)</f>
        <v>CELL</v>
      </c>
      <c r="G149" s="75" t="str">
        <f>IF(電話帳!D141="","",電話帳!D141)</f>
        <v>89-0138</v>
      </c>
      <c r="H149" s="76" t="str">
        <f>IF(電話帳!Y141="","",電話帳!Y141)</f>
        <v>CELL</v>
      </c>
      <c r="I149" s="77"/>
      <c r="J149" s="78"/>
      <c r="K149" s="77"/>
      <c r="L149" s="78"/>
      <c r="M149" s="77"/>
      <c r="N149" s="78"/>
      <c r="O149" s="75" t="str">
        <f>IF(電話帳!J141="","",電話帳!J141)</f>
        <v>tkhp890138@softbank.ne.jp</v>
      </c>
      <c r="P149" s="76" t="str">
        <f>IF(電話帳!Z141="","",電話帳!Z141)</f>
        <v>CELL</v>
      </c>
      <c r="Q149" s="77"/>
      <c r="R149" s="78"/>
      <c r="S149" s="77"/>
      <c r="T149" s="78"/>
      <c r="U149" s="77"/>
      <c r="V149" s="78"/>
      <c r="W149" s="77"/>
      <c r="X149" s="78"/>
      <c r="Y149" s="75" t="str">
        <f>IF(電話帳!P141="","",電話帳!P141)</f>
        <v/>
      </c>
      <c r="AG149" s="75" t="str">
        <f>IF(電話帳!M141="","",電話帳!M141)</f>
        <v>021精神科神経科</v>
      </c>
    </row>
    <row r="150" spans="1:33">
      <c r="A150" s="75" t="str">
        <f>IF(電話帳!E142="","",電話帳!E142)</f>
        <v>脳神経外科</v>
      </c>
      <c r="B150" s="75" t="str">
        <f>IF(電話帳!F142="","",電話帳!F142)</f>
        <v>鈴木海斗</v>
      </c>
      <c r="C150" s="75" t="str">
        <f>IF(電話帳!G142="","",電話帳!G142)</f>
        <v>ﾉｳｼﾝｹｲｹﾞｶ</v>
      </c>
      <c r="D150" s="75" t="str">
        <f>IF(電話帳!H142="","",電話帳!H142)</f>
        <v>ｽｽﾞｷ</v>
      </c>
      <c r="E150" s="75" t="str">
        <f>IF(電話帳!C142="","",電話帳!C142)</f>
        <v>070-6586-0139</v>
      </c>
      <c r="F150" s="76" t="str">
        <f>IF(電話帳!X142="","",電話帳!X142)</f>
        <v>CELL</v>
      </c>
      <c r="G150" s="75" t="str">
        <f>IF(電話帳!D142="","",電話帳!D142)</f>
        <v>89-0139</v>
      </c>
      <c r="H150" s="76" t="str">
        <f>IF(電話帳!Y142="","",電話帳!Y142)</f>
        <v>CELL</v>
      </c>
      <c r="I150" s="77"/>
      <c r="J150" s="78"/>
      <c r="K150" s="77"/>
      <c r="L150" s="78"/>
      <c r="M150" s="77"/>
      <c r="N150" s="78"/>
      <c r="O150" s="75" t="str">
        <f>IF(電話帳!J142="","",電話帳!J142)</f>
        <v>tkhp890139@softbank.ne.jp</v>
      </c>
      <c r="P150" s="76" t="str">
        <f>IF(電話帳!Z142="","",電話帳!Z142)</f>
        <v>CELL</v>
      </c>
      <c r="Q150" s="77"/>
      <c r="R150" s="78"/>
      <c r="S150" s="77"/>
      <c r="T150" s="78"/>
      <c r="U150" s="77"/>
      <c r="V150" s="78"/>
      <c r="W150" s="77"/>
      <c r="X150" s="78"/>
      <c r="Y150" s="75" t="str">
        <f>IF(電話帳!P142="","",電話帳!P142)</f>
        <v/>
      </c>
      <c r="AG150" s="75" t="str">
        <f>IF(電話帳!M142="","",電話帳!M142)</f>
        <v>019脳神経外科</v>
      </c>
    </row>
    <row r="151" spans="1:33">
      <c r="A151" s="75" t="str">
        <f>IF(電話帳!E143="","",電話帳!E143)</f>
        <v>脳神経外科</v>
      </c>
      <c r="B151" s="75" t="str">
        <f>IF(電話帳!F143="","",電話帳!F143)</f>
        <v>高木康志</v>
      </c>
      <c r="C151" s="75" t="str">
        <f>IF(電話帳!G143="","",電話帳!G143)</f>
        <v>ﾉｳｼﾝｹｲｹﾞｶ</v>
      </c>
      <c r="D151" s="75" t="str">
        <f>IF(電話帳!H143="","",電話帳!H143)</f>
        <v>ﾀｶｷﾞ</v>
      </c>
      <c r="E151" s="75" t="str">
        <f>IF(電話帳!C143="","",電話帳!C143)</f>
        <v>070-6586-0140</v>
      </c>
      <c r="F151" s="76" t="str">
        <f>IF(電話帳!X143="","",電話帳!X143)</f>
        <v>CELL</v>
      </c>
      <c r="G151" s="75" t="str">
        <f>IF(電話帳!D143="","",電話帳!D143)</f>
        <v>89-0140</v>
      </c>
      <c r="H151" s="76" t="str">
        <f>IF(電話帳!Y143="","",電話帳!Y143)</f>
        <v>CELL</v>
      </c>
      <c r="I151" s="77"/>
      <c r="J151" s="78"/>
      <c r="K151" s="77"/>
      <c r="L151" s="78"/>
      <c r="M151" s="77"/>
      <c r="N151" s="78"/>
      <c r="O151" s="75" t="str">
        <f>IF(電話帳!J143="","",電話帳!J143)</f>
        <v>tkhp890140@softbank.ne.jp</v>
      </c>
      <c r="P151" s="76" t="str">
        <f>IF(電話帳!Z143="","",電話帳!Z143)</f>
        <v>CELL</v>
      </c>
      <c r="Q151" s="77"/>
      <c r="R151" s="78"/>
      <c r="S151" s="77"/>
      <c r="T151" s="78"/>
      <c r="U151" s="77"/>
      <c r="V151" s="78"/>
      <c r="W151" s="77"/>
      <c r="X151" s="78"/>
      <c r="Y151" s="75" t="str">
        <f>IF(電話帳!P143="","",電話帳!P143)</f>
        <v/>
      </c>
      <c r="AG151" s="75" t="str">
        <f>IF(電話帳!M143="","",電話帳!M143)</f>
        <v>019脳神経外科</v>
      </c>
    </row>
    <row r="152" spans="1:33">
      <c r="A152" s="75" t="str">
        <f>IF(電話帳!E144="","",電話帳!E144)</f>
        <v>呼吸器内科</v>
      </c>
      <c r="B152" s="75" t="str">
        <f>IF(電話帳!F144="","",電話帳!F144)</f>
        <v>森田優</v>
      </c>
      <c r="C152" s="75" t="str">
        <f>IF(電話帳!G144="","",電話帳!G144)</f>
        <v>ｺｷｭｳｷﾅｲｶ</v>
      </c>
      <c r="D152" s="75" t="str">
        <f>IF(電話帳!H144="","",電話帳!H144)</f>
        <v>ﾓﾘﾀ</v>
      </c>
      <c r="E152" s="75" t="str">
        <f>IF(電話帳!C144="","",電話帳!C144)</f>
        <v>070-6586-0141</v>
      </c>
      <c r="F152" s="76" t="str">
        <f>IF(電話帳!X144="","",電話帳!X144)</f>
        <v>CELL</v>
      </c>
      <c r="G152" s="75" t="str">
        <f>IF(電話帳!D144="","",電話帳!D144)</f>
        <v>89-0141</v>
      </c>
      <c r="H152" s="76" t="str">
        <f>IF(電話帳!Y144="","",電話帳!Y144)</f>
        <v>CELL</v>
      </c>
      <c r="I152" s="77"/>
      <c r="J152" s="78"/>
      <c r="K152" s="77"/>
      <c r="L152" s="78"/>
      <c r="M152" s="77"/>
      <c r="N152" s="78"/>
      <c r="O152" s="75" t="str">
        <f>IF(電話帳!J144="","",電話帳!J144)</f>
        <v>tkhp890141@softbank.ne.jp</v>
      </c>
      <c r="P152" s="76" t="str">
        <f>IF(電話帳!Z144="","",電話帳!Z144)</f>
        <v>CELL</v>
      </c>
      <c r="Q152" s="77"/>
      <c r="R152" s="78"/>
      <c r="S152" s="77"/>
      <c r="T152" s="78"/>
      <c r="U152" s="77"/>
      <c r="V152" s="78"/>
      <c r="W152" s="77"/>
      <c r="X152" s="78"/>
      <c r="Y152" s="75" t="str">
        <f>IF(電話帳!P144="","",電話帳!P144)</f>
        <v/>
      </c>
      <c r="AG152" s="75" t="str">
        <f>IF(電話帳!M144="","",電話帳!M144)</f>
        <v>002呼吸器内科</v>
      </c>
    </row>
    <row r="153" spans="1:33">
      <c r="A153" s="75" t="str">
        <f>IF(電話帳!E145="","",電話帳!E145)</f>
        <v>精神科神経科</v>
      </c>
      <c r="B153" s="75" t="str">
        <f>IF(電話帳!F145="","",電話帳!F145)</f>
        <v>井崎ゆみ子</v>
      </c>
      <c r="C153" s="75" t="str">
        <f>IF(電話帳!G145="","",電話帳!G145)</f>
        <v>ｾｲｼﾝｶｼﾝｹｲｶ</v>
      </c>
      <c r="D153" s="75" t="str">
        <f>IF(電話帳!H145="","",電話帳!H145)</f>
        <v>ｲｻﾞｷ</v>
      </c>
      <c r="E153" s="75" t="str">
        <f>IF(電話帳!C145="","",電話帳!C145)</f>
        <v>070-6586-0142</v>
      </c>
      <c r="F153" s="76" t="str">
        <f>IF(電話帳!X145="","",電話帳!X145)</f>
        <v>CELL</v>
      </c>
      <c r="G153" s="75" t="str">
        <f>IF(電話帳!D145="","",電話帳!D145)</f>
        <v>89-0142</v>
      </c>
      <c r="H153" s="76" t="str">
        <f>IF(電話帳!Y145="","",電話帳!Y145)</f>
        <v>CELL</v>
      </c>
      <c r="I153" s="77"/>
      <c r="J153" s="78"/>
      <c r="K153" s="77"/>
      <c r="L153" s="78"/>
      <c r="M153" s="77"/>
      <c r="N153" s="78"/>
      <c r="O153" s="75" t="str">
        <f>IF(電話帳!J145="","",電話帳!J145)</f>
        <v>tkhp890142@softbank.ne.jp</v>
      </c>
      <c r="P153" s="76" t="str">
        <f>IF(電話帳!Z145="","",電話帳!Z145)</f>
        <v>CELL</v>
      </c>
      <c r="Q153" s="77"/>
      <c r="R153" s="78"/>
      <c r="S153" s="77"/>
      <c r="T153" s="78"/>
      <c r="U153" s="77"/>
      <c r="V153" s="78"/>
      <c r="W153" s="77"/>
      <c r="X153" s="78"/>
      <c r="Y153" s="75" t="str">
        <f>IF(電話帳!P145="","",電話帳!P145)</f>
        <v/>
      </c>
      <c r="AG153" s="75" t="str">
        <f>IF(電話帳!M145="","",電話帳!M145)</f>
        <v>021精神科神経科</v>
      </c>
    </row>
    <row r="154" spans="1:33">
      <c r="A154" s="75" t="str">
        <f>IF(電話帳!E146="","",電話帳!E146)</f>
        <v>精神科神経科</v>
      </c>
      <c r="B154" s="75" t="str">
        <f>IF(電話帳!F146="","",電話帳!F146)</f>
        <v>松田宙也</v>
      </c>
      <c r="C154" s="75" t="str">
        <f>IF(電話帳!G146="","",電話帳!G146)</f>
        <v>ｾｲｼﾝｶｼﾝｹｲｶ</v>
      </c>
      <c r="D154" s="75" t="str">
        <f>IF(電話帳!H146="","",電話帳!H146)</f>
        <v>ﾏﾂﾀﾞ</v>
      </c>
      <c r="E154" s="75" t="str">
        <f>IF(電話帳!C146="","",電話帳!C146)</f>
        <v>070-6586-0143</v>
      </c>
      <c r="F154" s="76" t="str">
        <f>IF(電話帳!X146="","",電話帳!X146)</f>
        <v>CELL</v>
      </c>
      <c r="G154" s="75" t="str">
        <f>IF(電話帳!D146="","",電話帳!D146)</f>
        <v>89-0143</v>
      </c>
      <c r="H154" s="76" t="str">
        <f>IF(電話帳!Y146="","",電話帳!Y146)</f>
        <v>CELL</v>
      </c>
      <c r="I154" s="77"/>
      <c r="J154" s="78"/>
      <c r="K154" s="77"/>
      <c r="L154" s="78"/>
      <c r="M154" s="77"/>
      <c r="N154" s="78"/>
      <c r="O154" s="75" t="str">
        <f>IF(電話帳!J146="","",電話帳!J146)</f>
        <v>tkhp890143@softbank.ne.jp</v>
      </c>
      <c r="P154" s="76" t="str">
        <f>IF(電話帳!Z146="","",電話帳!Z146)</f>
        <v>CELL</v>
      </c>
      <c r="Q154" s="77"/>
      <c r="R154" s="78"/>
      <c r="S154" s="77"/>
      <c r="T154" s="78"/>
      <c r="U154" s="77"/>
      <c r="V154" s="78"/>
      <c r="W154" s="77"/>
      <c r="X154" s="78"/>
      <c r="Y154" s="75" t="str">
        <f>IF(電話帳!P146="","",電話帳!P146)</f>
        <v/>
      </c>
      <c r="AG154" s="75" t="str">
        <f>IF(電話帳!M146="","",電話帳!M146)</f>
        <v>021精神科神経科</v>
      </c>
    </row>
    <row r="155" spans="1:33">
      <c r="A155" s="75" t="str">
        <f>IF(電話帳!E147="","",電話帳!E147)</f>
        <v>小児科</v>
      </c>
      <c r="B155" s="75" t="str">
        <f>IF(電話帳!F147="","",電話帳!F147)</f>
        <v>佐藤宏紀</v>
      </c>
      <c r="C155" s="75" t="str">
        <f>IF(電話帳!G147="","",電話帳!G147)</f>
        <v>ｼｮｳﾆｶ</v>
      </c>
      <c r="D155" s="75" t="str">
        <f>IF(電話帳!H147="","",電話帳!H147)</f>
        <v>ｻﾄｳ</v>
      </c>
      <c r="E155" s="75" t="str">
        <f>IF(電話帳!C147="","",電話帳!C147)</f>
        <v>070-6586-0144</v>
      </c>
      <c r="F155" s="76" t="str">
        <f>IF(電話帳!X147="","",電話帳!X147)</f>
        <v>CELL</v>
      </c>
      <c r="G155" s="75" t="str">
        <f>IF(電話帳!D147="","",電話帳!D147)</f>
        <v>89-0144</v>
      </c>
      <c r="H155" s="76" t="str">
        <f>IF(電話帳!Y147="","",電話帳!Y147)</f>
        <v>CELL</v>
      </c>
      <c r="I155" s="77"/>
      <c r="J155" s="78"/>
      <c r="K155" s="77"/>
      <c r="L155" s="78"/>
      <c r="M155" s="77"/>
      <c r="N155" s="78"/>
      <c r="O155" s="75" t="str">
        <f>IF(電話帳!J147="","",電話帳!J147)</f>
        <v>tkhp890144@softbank.ne.jp</v>
      </c>
      <c r="P155" s="76" t="str">
        <f>IF(電話帳!Z147="","",電話帳!Z147)</f>
        <v>CELL</v>
      </c>
      <c r="Q155" s="77"/>
      <c r="R155" s="78"/>
      <c r="S155" s="77"/>
      <c r="T155" s="78"/>
      <c r="U155" s="77"/>
      <c r="V155" s="78"/>
      <c r="W155" s="77"/>
      <c r="X155" s="78"/>
      <c r="Y155" s="75" t="str">
        <f>IF(電話帳!P147="","",電話帳!P147)</f>
        <v/>
      </c>
      <c r="AG155" s="75" t="str">
        <f>IF(電話帳!M147="","",電話帳!M147)</f>
        <v>022小児科</v>
      </c>
    </row>
    <row r="156" spans="1:33">
      <c r="A156" s="75" t="str">
        <f>IF(電話帳!E148="","",電話帳!E148)</f>
        <v>小児科</v>
      </c>
      <c r="B156" s="75" t="str">
        <f>IF(電話帳!F148="","",電話帳!F148)</f>
        <v>大野卓也</v>
      </c>
      <c r="C156" s="75" t="str">
        <f>IF(電話帳!G148="","",電話帳!G148)</f>
        <v>ｼｮｳﾆｶ</v>
      </c>
      <c r="D156" s="75" t="str">
        <f>IF(電話帳!H148="","",電話帳!H148)</f>
        <v>ｵｵﾉ</v>
      </c>
      <c r="E156" s="75" t="str">
        <f>IF(電話帳!C148="","",電話帳!C148)</f>
        <v>070-6586-0145</v>
      </c>
      <c r="F156" s="76" t="str">
        <f>IF(電話帳!X148="","",電話帳!X148)</f>
        <v>CELL</v>
      </c>
      <c r="G156" s="75" t="str">
        <f>IF(電話帳!D148="","",電話帳!D148)</f>
        <v>89-0145</v>
      </c>
      <c r="H156" s="76" t="str">
        <f>IF(電話帳!Y148="","",電話帳!Y148)</f>
        <v>CELL</v>
      </c>
      <c r="I156" s="77"/>
      <c r="J156" s="78"/>
      <c r="K156" s="77"/>
      <c r="L156" s="78"/>
      <c r="M156" s="77"/>
      <c r="N156" s="78"/>
      <c r="O156" s="75" t="str">
        <f>IF(電話帳!J148="","",電話帳!J148)</f>
        <v>tkhp890145@softbank.ne.jp</v>
      </c>
      <c r="P156" s="76" t="str">
        <f>IF(電話帳!Z148="","",電話帳!Z148)</f>
        <v>CELL</v>
      </c>
      <c r="Q156" s="77"/>
      <c r="R156" s="78"/>
      <c r="S156" s="77"/>
      <c r="T156" s="78"/>
      <c r="U156" s="77"/>
      <c r="V156" s="78"/>
      <c r="W156" s="77"/>
      <c r="X156" s="78"/>
      <c r="Y156" s="75" t="str">
        <f>IF(電話帳!P148="","",電話帳!P148)</f>
        <v/>
      </c>
      <c r="AG156" s="75" t="str">
        <f>IF(電話帳!M148="","",電話帳!M148)</f>
        <v>022小児科</v>
      </c>
    </row>
    <row r="157" spans="1:33">
      <c r="A157" s="75" t="str">
        <f>IF(電話帳!E149="","",電話帳!E149)</f>
        <v>小児科</v>
      </c>
      <c r="B157" s="75" t="str">
        <f>IF(電話帳!F149="","",電話帳!F149)</f>
        <v>早渕康信</v>
      </c>
      <c r="C157" s="75" t="str">
        <f>IF(電話帳!G149="","",電話帳!G149)</f>
        <v>ｼｮｳﾆｶ</v>
      </c>
      <c r="D157" s="75" t="str">
        <f>IF(電話帳!H149="","",電話帳!H149)</f>
        <v>ﾊﾔﾌﾞﾁ</v>
      </c>
      <c r="E157" s="75" t="str">
        <f>IF(電話帳!C149="","",電話帳!C149)</f>
        <v>070-6586-0146</v>
      </c>
      <c r="F157" s="76" t="str">
        <f>IF(電話帳!X149="","",電話帳!X149)</f>
        <v>CELL</v>
      </c>
      <c r="G157" s="75" t="str">
        <f>IF(電話帳!D149="","",電話帳!D149)</f>
        <v>89-0146</v>
      </c>
      <c r="H157" s="76" t="str">
        <f>IF(電話帳!Y149="","",電話帳!Y149)</f>
        <v>CELL</v>
      </c>
      <c r="I157" s="77"/>
      <c r="J157" s="78"/>
      <c r="K157" s="77"/>
      <c r="L157" s="78"/>
      <c r="M157" s="77"/>
      <c r="N157" s="78"/>
      <c r="O157" s="75" t="str">
        <f>IF(電話帳!J149="","",電話帳!J149)</f>
        <v>tkhp890146@softbank.ne.jp</v>
      </c>
      <c r="P157" s="76" t="str">
        <f>IF(電話帳!Z149="","",電話帳!Z149)</f>
        <v>CELL</v>
      </c>
      <c r="Q157" s="77"/>
      <c r="R157" s="78"/>
      <c r="S157" s="77"/>
      <c r="T157" s="78"/>
      <c r="U157" s="77"/>
      <c r="V157" s="78"/>
      <c r="W157" s="77"/>
      <c r="X157" s="78"/>
      <c r="Y157" s="75" t="str">
        <f>IF(電話帳!P149="","",電話帳!P149)</f>
        <v/>
      </c>
      <c r="AG157" s="75" t="str">
        <f>IF(電話帳!M149="","",電話帳!M149)</f>
        <v>022小児科</v>
      </c>
    </row>
    <row r="158" spans="1:33">
      <c r="A158" s="75" t="str">
        <f>IF(電話帳!E150="","",電話帳!E150)</f>
        <v>小児科</v>
      </c>
      <c r="B158" s="75" t="str">
        <f>IF(電話帳!F150="","",電話帳!F150)</f>
        <v>小野朱美</v>
      </c>
      <c r="C158" s="75" t="str">
        <f>IF(電話帳!G150="","",電話帳!G150)</f>
        <v>ｼｮｳﾆｶ</v>
      </c>
      <c r="D158" s="75" t="str">
        <f>IF(電話帳!H150="","",電話帳!H150)</f>
        <v>ｵﾉ</v>
      </c>
      <c r="E158" s="75" t="str">
        <f>IF(電話帳!C150="","",電話帳!C150)</f>
        <v>070-6586-0147</v>
      </c>
      <c r="F158" s="76" t="str">
        <f>IF(電話帳!X150="","",電話帳!X150)</f>
        <v>CELL</v>
      </c>
      <c r="G158" s="75" t="str">
        <f>IF(電話帳!D150="","",電話帳!D150)</f>
        <v>89-0147</v>
      </c>
      <c r="H158" s="76" t="str">
        <f>IF(電話帳!Y150="","",電話帳!Y150)</f>
        <v>CELL</v>
      </c>
      <c r="I158" s="77"/>
      <c r="J158" s="78"/>
      <c r="K158" s="77"/>
      <c r="L158" s="78"/>
      <c r="M158" s="77"/>
      <c r="N158" s="78"/>
      <c r="O158" s="75" t="str">
        <f>IF(電話帳!J150="","",電話帳!J150)</f>
        <v>tkhp890147@softbank.ne.jp</v>
      </c>
      <c r="P158" s="76" t="str">
        <f>IF(電話帳!Z150="","",電話帳!Z150)</f>
        <v>CELL</v>
      </c>
      <c r="Q158" s="77"/>
      <c r="R158" s="78"/>
      <c r="S158" s="77"/>
      <c r="T158" s="78"/>
      <c r="U158" s="77"/>
      <c r="V158" s="78"/>
      <c r="W158" s="77"/>
      <c r="X158" s="78"/>
      <c r="Y158" s="75" t="str">
        <f>IF(電話帳!P150="","",電話帳!P150)</f>
        <v/>
      </c>
      <c r="AG158" s="75" t="str">
        <f>IF(電話帳!M150="","",電話帳!M150)</f>
        <v>022小児科</v>
      </c>
    </row>
    <row r="159" spans="1:33">
      <c r="A159" s="75" t="str">
        <f>IF(電話帳!E151="","",電話帳!E151)</f>
        <v>小児科</v>
      </c>
      <c r="B159" s="75" t="str">
        <f>IF(電話帳!F151="","",電話帳!F151)</f>
        <v>森健治</v>
      </c>
      <c r="C159" s="75" t="str">
        <f>IF(電話帳!G151="","",電話帳!G151)</f>
        <v>ｼｮｳﾆｶ</v>
      </c>
      <c r="D159" s="75" t="str">
        <f>IF(電話帳!H151="","",電話帳!H151)</f>
        <v>ﾓﾘ</v>
      </c>
      <c r="E159" s="75" t="str">
        <f>IF(電話帳!C151="","",電話帳!C151)</f>
        <v>070-6586-0148</v>
      </c>
      <c r="F159" s="76" t="str">
        <f>IF(電話帳!X151="","",電話帳!X151)</f>
        <v>CELL</v>
      </c>
      <c r="G159" s="75" t="str">
        <f>IF(電話帳!D151="","",電話帳!D151)</f>
        <v>89-0148</v>
      </c>
      <c r="H159" s="76" t="str">
        <f>IF(電話帳!Y151="","",電話帳!Y151)</f>
        <v>CELL</v>
      </c>
      <c r="I159" s="77"/>
      <c r="J159" s="78"/>
      <c r="K159" s="77"/>
      <c r="L159" s="78"/>
      <c r="M159" s="77"/>
      <c r="N159" s="78"/>
      <c r="O159" s="75" t="str">
        <f>IF(電話帳!J151="","",電話帳!J151)</f>
        <v>tkhp890148@softbank.ne.jp</v>
      </c>
      <c r="P159" s="76" t="str">
        <f>IF(電話帳!Z151="","",電話帳!Z151)</f>
        <v>CELL</v>
      </c>
      <c r="Q159" s="77"/>
      <c r="R159" s="78"/>
      <c r="S159" s="77"/>
      <c r="T159" s="78"/>
      <c r="U159" s="77"/>
      <c r="V159" s="78"/>
      <c r="W159" s="77"/>
      <c r="X159" s="78"/>
      <c r="Y159" s="75" t="str">
        <f>IF(電話帳!P151="","",電話帳!P151)</f>
        <v/>
      </c>
      <c r="AG159" s="75" t="str">
        <f>IF(電話帳!M151="","",電話帳!M151)</f>
        <v>022小児科</v>
      </c>
    </row>
    <row r="160" spans="1:33">
      <c r="A160" s="75" t="str">
        <f>IF(電話帳!E152="","",電話帳!E152)</f>
        <v>小児科</v>
      </c>
      <c r="B160" s="75" t="str">
        <f>IF(電話帳!F152="","",電話帳!F152)</f>
        <v>大島優実</v>
      </c>
      <c r="C160" s="75" t="str">
        <f>IF(電話帳!G152="","",電話帳!G152)</f>
        <v>ｼｮｳﾆｶ</v>
      </c>
      <c r="D160" s="75" t="str">
        <f>IF(電話帳!H152="","",電話帳!H152)</f>
        <v>ｵｵｼﾏ</v>
      </c>
      <c r="E160" s="75" t="str">
        <f>IF(電話帳!C152="","",電話帳!C152)</f>
        <v>070-6586-0149</v>
      </c>
      <c r="F160" s="76" t="str">
        <f>IF(電話帳!X152="","",電話帳!X152)</f>
        <v>CELL</v>
      </c>
      <c r="G160" s="75" t="str">
        <f>IF(電話帳!D152="","",電話帳!D152)</f>
        <v>89-0149</v>
      </c>
      <c r="H160" s="76" t="str">
        <f>IF(電話帳!Y152="","",電話帳!Y152)</f>
        <v>CELL</v>
      </c>
      <c r="I160" s="77"/>
      <c r="J160" s="78"/>
      <c r="K160" s="77"/>
      <c r="L160" s="78"/>
      <c r="M160" s="77"/>
      <c r="N160" s="78"/>
      <c r="O160" s="75" t="str">
        <f>IF(電話帳!J152="","",電話帳!J152)</f>
        <v>tkhp890149@softbank.ne.jp</v>
      </c>
      <c r="P160" s="76" t="str">
        <f>IF(電話帳!Z152="","",電話帳!Z152)</f>
        <v>CELL</v>
      </c>
      <c r="Q160" s="77"/>
      <c r="R160" s="78"/>
      <c r="S160" s="77"/>
      <c r="T160" s="78"/>
      <c r="U160" s="77"/>
      <c r="V160" s="78"/>
      <c r="W160" s="77"/>
      <c r="X160" s="78"/>
      <c r="Y160" s="75" t="str">
        <f>IF(電話帳!P152="","",電話帳!P152)</f>
        <v/>
      </c>
      <c r="AG160" s="75" t="str">
        <f>IF(電話帳!M152="","",電話帳!M152)</f>
        <v>022小児科</v>
      </c>
    </row>
    <row r="161" spans="1:33">
      <c r="A161" s="75" t="str">
        <f>IF(電話帳!E153="","",電話帳!E153)</f>
        <v>小児科</v>
      </c>
      <c r="B161" s="75" t="str">
        <f>IF(電話帳!F153="","",電話帳!F153)</f>
        <v>森達夫</v>
      </c>
      <c r="C161" s="75" t="str">
        <f>IF(電話帳!G153="","",電話帳!G153)</f>
        <v>ｼｮｳﾆｶ</v>
      </c>
      <c r="D161" s="75" t="str">
        <f>IF(電話帳!H153="","",電話帳!H153)</f>
        <v>ﾓﾘ</v>
      </c>
      <c r="E161" s="75" t="str">
        <f>IF(電話帳!C153="","",電話帳!C153)</f>
        <v>070-6586-0150</v>
      </c>
      <c r="F161" s="76" t="str">
        <f>IF(電話帳!X153="","",電話帳!X153)</f>
        <v>CELL</v>
      </c>
      <c r="G161" s="75" t="str">
        <f>IF(電話帳!D153="","",電話帳!D153)</f>
        <v>89-0150</v>
      </c>
      <c r="H161" s="76" t="str">
        <f>IF(電話帳!Y153="","",電話帳!Y153)</f>
        <v>CELL</v>
      </c>
      <c r="I161" s="77"/>
      <c r="J161" s="78"/>
      <c r="K161" s="77"/>
      <c r="L161" s="78"/>
      <c r="M161" s="77"/>
      <c r="N161" s="78"/>
      <c r="O161" s="75" t="str">
        <f>IF(電話帳!J153="","",電話帳!J153)</f>
        <v>tkhp890150@softbank.ne.jp</v>
      </c>
      <c r="P161" s="76" t="str">
        <f>IF(電話帳!Z153="","",電話帳!Z153)</f>
        <v>CELL</v>
      </c>
      <c r="Q161" s="77"/>
      <c r="R161" s="78"/>
      <c r="S161" s="77"/>
      <c r="T161" s="78"/>
      <c r="U161" s="77"/>
      <c r="V161" s="78"/>
      <c r="W161" s="77"/>
      <c r="X161" s="78"/>
      <c r="Y161" s="75" t="str">
        <f>IF(電話帳!P153="","",電話帳!P153)</f>
        <v/>
      </c>
      <c r="AG161" s="75" t="str">
        <f>IF(電話帳!M153="","",電話帳!M153)</f>
        <v>022小児科</v>
      </c>
    </row>
    <row r="162" spans="1:33">
      <c r="A162" s="75" t="str">
        <f>IF(電話帳!E154="","",電話帳!E154)</f>
        <v>矯正歯科</v>
      </c>
      <c r="B162" s="75" t="str">
        <f>IF(電話帳!F154="","",電話帳!F154)</f>
        <v>花輪茂己</v>
      </c>
      <c r="C162" s="75" t="str">
        <f>IF(電話帳!G154="","",電話帳!G154)</f>
        <v>ｷｮｳｾｲｼｶ</v>
      </c>
      <c r="D162" s="75" t="str">
        <f>IF(電話帳!H154="","",電話帳!H154)</f>
        <v>ﾊﾅﾜ</v>
      </c>
      <c r="E162" s="75" t="str">
        <f>IF(電話帳!C154="","",電話帳!C154)</f>
        <v>070-6586-0151</v>
      </c>
      <c r="F162" s="76" t="str">
        <f>IF(電話帳!X154="","",電話帳!X154)</f>
        <v>CELL</v>
      </c>
      <c r="G162" s="75" t="str">
        <f>IF(電話帳!D154="","",電話帳!D154)</f>
        <v>89-0151</v>
      </c>
      <c r="H162" s="76" t="str">
        <f>IF(電話帳!Y154="","",電話帳!Y154)</f>
        <v>CELL</v>
      </c>
      <c r="I162" s="77"/>
      <c r="J162" s="78"/>
      <c r="K162" s="77"/>
      <c r="L162" s="78"/>
      <c r="M162" s="77"/>
      <c r="N162" s="78"/>
      <c r="O162" s="75" t="str">
        <f>IF(電話帳!J154="","",電話帳!J154)</f>
        <v>tkhp890151@softbank.ne.jp</v>
      </c>
      <c r="P162" s="76" t="str">
        <f>IF(電話帳!Z154="","",電話帳!Z154)</f>
        <v>CELL</v>
      </c>
      <c r="Q162" s="77"/>
      <c r="R162" s="78"/>
      <c r="S162" s="77"/>
      <c r="T162" s="78"/>
      <c r="U162" s="77"/>
      <c r="V162" s="78"/>
      <c r="W162" s="77"/>
      <c r="X162" s="78"/>
      <c r="Y162" s="75" t="str">
        <f>IF(電話帳!P154="","",電話帳!P154)</f>
        <v/>
      </c>
      <c r="AG162" s="75" t="str">
        <f>IF(電話帳!M154="","",電話帳!M154)</f>
        <v>109矯正歯科</v>
      </c>
    </row>
    <row r="163" spans="1:33">
      <c r="A163" s="75" t="str">
        <f>IF(電話帳!E155="","",電話帳!E155)</f>
        <v>小児科</v>
      </c>
      <c r="B163" s="75" t="str">
        <f>IF(電話帳!F155="","",電話帳!F155)</f>
        <v>中野睦基</v>
      </c>
      <c r="C163" s="75" t="str">
        <f>IF(電話帳!G155="","",電話帳!G155)</f>
        <v>ｼｮｳﾆｶ</v>
      </c>
      <c r="D163" s="75" t="str">
        <f>IF(電話帳!H155="","",電話帳!H155)</f>
        <v>ﾅｶﾉ</v>
      </c>
      <c r="E163" s="75" t="str">
        <f>IF(電話帳!C155="","",電話帳!C155)</f>
        <v>070-6586-0152</v>
      </c>
      <c r="F163" s="76" t="str">
        <f>IF(電話帳!X155="","",電話帳!X155)</f>
        <v>CELL</v>
      </c>
      <c r="G163" s="75" t="str">
        <f>IF(電話帳!D155="","",電話帳!D155)</f>
        <v>89-0152</v>
      </c>
      <c r="H163" s="76" t="str">
        <f>IF(電話帳!Y155="","",電話帳!Y155)</f>
        <v>CELL</v>
      </c>
      <c r="I163" s="77"/>
      <c r="J163" s="78"/>
      <c r="K163" s="77"/>
      <c r="L163" s="78"/>
      <c r="M163" s="77"/>
      <c r="N163" s="78"/>
      <c r="O163" s="75" t="str">
        <f>IF(電話帳!J155="","",電話帳!J155)</f>
        <v>tkhp890152@softbank.ne.jp</v>
      </c>
      <c r="P163" s="76" t="str">
        <f>IF(電話帳!Z155="","",電話帳!Z155)</f>
        <v>CELL</v>
      </c>
      <c r="Q163" s="77"/>
      <c r="R163" s="78"/>
      <c r="S163" s="77"/>
      <c r="T163" s="78"/>
      <c r="U163" s="77"/>
      <c r="V163" s="78"/>
      <c r="W163" s="77"/>
      <c r="X163" s="78"/>
      <c r="Y163" s="75" t="str">
        <f>IF(電話帳!P155="","",電話帳!P155)</f>
        <v/>
      </c>
      <c r="AG163" s="75" t="str">
        <f>IF(電話帳!M155="","",電話帳!M155)</f>
        <v>022小児科</v>
      </c>
    </row>
    <row r="164" spans="1:33">
      <c r="A164" s="75" t="str">
        <f>IF(電話帳!E156="","",電話帳!E156)</f>
        <v>小児科</v>
      </c>
      <c r="B164" s="75" t="str">
        <f>IF(電話帳!F156="","",電話帳!F156)</f>
        <v>武井美貴子</v>
      </c>
      <c r="C164" s="75" t="str">
        <f>IF(電話帳!G156="","",電話帳!G156)</f>
        <v>ｼｮｳﾆｶ</v>
      </c>
      <c r="D164" s="75" t="str">
        <f>IF(電話帳!H156="","",電話帳!H156)</f>
        <v>ﾀｹｲ</v>
      </c>
      <c r="E164" s="75" t="str">
        <f>IF(電話帳!C156="","",電話帳!C156)</f>
        <v>070-6586-0153</v>
      </c>
      <c r="F164" s="76" t="str">
        <f>IF(電話帳!X156="","",電話帳!X156)</f>
        <v>CELL</v>
      </c>
      <c r="G164" s="75" t="str">
        <f>IF(電話帳!D156="","",電話帳!D156)</f>
        <v>89-0153</v>
      </c>
      <c r="H164" s="76" t="str">
        <f>IF(電話帳!Y156="","",電話帳!Y156)</f>
        <v>CELL</v>
      </c>
      <c r="I164" s="77"/>
      <c r="J164" s="78"/>
      <c r="K164" s="77"/>
      <c r="L164" s="78"/>
      <c r="M164" s="77"/>
      <c r="N164" s="78"/>
      <c r="O164" s="75" t="str">
        <f>IF(電話帳!J156="","",電話帳!J156)</f>
        <v>tkhp890153@softbank.ne.jp</v>
      </c>
      <c r="P164" s="76" t="str">
        <f>IF(電話帳!Z156="","",電話帳!Z156)</f>
        <v>CELL</v>
      </c>
      <c r="Q164" s="77"/>
      <c r="R164" s="78"/>
      <c r="S164" s="77"/>
      <c r="T164" s="78"/>
      <c r="U164" s="77"/>
      <c r="V164" s="78"/>
      <c r="W164" s="77"/>
      <c r="X164" s="78"/>
      <c r="Y164" s="75" t="str">
        <f>IF(電話帳!P156="","",電話帳!P156)</f>
        <v/>
      </c>
      <c r="AG164" s="75" t="str">
        <f>IF(電話帳!M156="","",電話帳!M156)</f>
        <v>022小児科</v>
      </c>
    </row>
    <row r="165" spans="1:33">
      <c r="A165" s="75" t="str">
        <f>IF(電話帳!E157="","",電話帳!E157)</f>
        <v>循環器内科</v>
      </c>
      <c r="B165" s="75" t="str">
        <f>IF(電話帳!F157="","",電話帳!F157)</f>
        <v>松浦朋美</v>
      </c>
      <c r="C165" s="75" t="str">
        <f>IF(電話帳!G157="","",電話帳!G157)</f>
        <v>ｼﾞｭﾝｶﾝｷﾅｲｶ</v>
      </c>
      <c r="D165" s="75" t="str">
        <f>IF(電話帳!H157="","",電話帳!H157)</f>
        <v>ﾏﾂｳﾗ</v>
      </c>
      <c r="E165" s="75" t="str">
        <f>IF(電話帳!C157="","",電話帳!C157)</f>
        <v>070-6586-0154</v>
      </c>
      <c r="F165" s="76" t="str">
        <f>IF(電話帳!X157="","",電話帳!X157)</f>
        <v>CELL</v>
      </c>
      <c r="G165" s="75" t="str">
        <f>IF(電話帳!D157="","",電話帳!D157)</f>
        <v>89-0154</v>
      </c>
      <c r="H165" s="76" t="str">
        <f>IF(電話帳!Y157="","",電話帳!Y157)</f>
        <v>CELL</v>
      </c>
      <c r="I165" s="77"/>
      <c r="J165" s="78"/>
      <c r="K165" s="77"/>
      <c r="L165" s="78"/>
      <c r="M165" s="77"/>
      <c r="N165" s="78"/>
      <c r="O165" s="75" t="str">
        <f>IF(電話帳!J157="","",電話帳!J157)</f>
        <v>tkhp890154@softbank.ne.jp</v>
      </c>
      <c r="P165" s="76" t="str">
        <f>IF(電話帳!Z157="","",電話帳!Z157)</f>
        <v>CELL</v>
      </c>
      <c r="Q165" s="77"/>
      <c r="R165" s="78"/>
      <c r="S165" s="77"/>
      <c r="T165" s="78"/>
      <c r="U165" s="77"/>
      <c r="V165" s="78"/>
      <c r="W165" s="77"/>
      <c r="X165" s="78"/>
      <c r="Y165" s="75" t="str">
        <f>IF(電話帳!P157="","",電話帳!P157)</f>
        <v/>
      </c>
      <c r="AG165" s="75" t="str">
        <f>IF(電話帳!M157="","",電話帳!M157)</f>
        <v>001循環器内科</v>
      </c>
    </row>
    <row r="166" spans="1:33">
      <c r="A166" s="75" t="str">
        <f>IF(電話帳!E158="","",電話帳!E158)</f>
        <v>小児科</v>
      </c>
      <c r="B166" s="75" t="str">
        <f>IF(電話帳!F158="","",電話帳!F158)</f>
        <v>田山貴広</v>
      </c>
      <c r="C166" s="75" t="str">
        <f>IF(電話帳!G158="","",電話帳!G158)</f>
        <v>ｼｮｳﾆｶ</v>
      </c>
      <c r="D166" s="75" t="str">
        <f>IF(電話帳!H158="","",電話帳!H158)</f>
        <v>ﾀﾔﾏ</v>
      </c>
      <c r="E166" s="75" t="str">
        <f>IF(電話帳!C158="","",電話帳!C158)</f>
        <v>070-6586-0155</v>
      </c>
      <c r="F166" s="76" t="str">
        <f>IF(電話帳!X158="","",電話帳!X158)</f>
        <v>CELL</v>
      </c>
      <c r="G166" s="75" t="str">
        <f>IF(電話帳!D158="","",電話帳!D158)</f>
        <v>89-0155</v>
      </c>
      <c r="H166" s="76" t="str">
        <f>IF(電話帳!Y158="","",電話帳!Y158)</f>
        <v>CELL</v>
      </c>
      <c r="I166" s="77"/>
      <c r="J166" s="78"/>
      <c r="K166" s="77"/>
      <c r="L166" s="78"/>
      <c r="M166" s="77"/>
      <c r="N166" s="78"/>
      <c r="O166" s="75" t="str">
        <f>IF(電話帳!J158="","",電話帳!J158)</f>
        <v>tkhp890155@softbank.ne.jp</v>
      </c>
      <c r="P166" s="76" t="str">
        <f>IF(電話帳!Z158="","",電話帳!Z158)</f>
        <v>CELL</v>
      </c>
      <c r="Q166" s="77"/>
      <c r="R166" s="78"/>
      <c r="S166" s="77"/>
      <c r="T166" s="78"/>
      <c r="U166" s="77"/>
      <c r="V166" s="78"/>
      <c r="W166" s="77"/>
      <c r="X166" s="78"/>
      <c r="Y166" s="75" t="str">
        <f>IF(電話帳!P158="","",電話帳!P158)</f>
        <v/>
      </c>
      <c r="AG166" s="75" t="str">
        <f>IF(電話帳!M158="","",電話帳!M158)</f>
        <v>022小児科</v>
      </c>
    </row>
    <row r="167" spans="1:33">
      <c r="A167" s="75" t="str">
        <f>IF(電話帳!E159="","",電話帳!E159)</f>
        <v>小児科</v>
      </c>
      <c r="B167" s="75" t="str">
        <f>IF(電話帳!F159="","",電話帳!F159)</f>
        <v>伊藤弘道</v>
      </c>
      <c r="C167" s="75" t="str">
        <f>IF(電話帳!G159="","",電話帳!G159)</f>
        <v>ｼｮｳﾆｶ</v>
      </c>
      <c r="D167" s="75" t="str">
        <f>IF(電話帳!H159="","",電話帳!H159)</f>
        <v>ｲﾄｳ</v>
      </c>
      <c r="E167" s="75" t="str">
        <f>IF(電話帳!C159="","",電話帳!C159)</f>
        <v>070-6586-0156</v>
      </c>
      <c r="F167" s="76" t="str">
        <f>IF(電話帳!X159="","",電話帳!X159)</f>
        <v>CELL</v>
      </c>
      <c r="G167" s="75" t="str">
        <f>IF(電話帳!D159="","",電話帳!D159)</f>
        <v>89-0156</v>
      </c>
      <c r="H167" s="76" t="str">
        <f>IF(電話帳!Y159="","",電話帳!Y159)</f>
        <v>CELL</v>
      </c>
      <c r="I167" s="77"/>
      <c r="J167" s="78"/>
      <c r="K167" s="77"/>
      <c r="L167" s="78"/>
      <c r="M167" s="77"/>
      <c r="N167" s="78"/>
      <c r="O167" s="75" t="str">
        <f>IF(電話帳!J159="","",電話帳!J159)</f>
        <v>tkhp890156@softbank.ne.jp</v>
      </c>
      <c r="P167" s="76" t="str">
        <f>IF(電話帳!Z159="","",電話帳!Z159)</f>
        <v>CELL</v>
      </c>
      <c r="Q167" s="77"/>
      <c r="R167" s="78"/>
      <c r="S167" s="77"/>
      <c r="T167" s="78"/>
      <c r="U167" s="77"/>
      <c r="V167" s="78"/>
      <c r="W167" s="77"/>
      <c r="X167" s="78"/>
      <c r="Y167" s="75" t="str">
        <f>IF(電話帳!P159="","",電話帳!P159)</f>
        <v/>
      </c>
      <c r="AG167" s="75" t="str">
        <f>IF(電話帳!M159="","",電話帳!M159)</f>
        <v>022小児科</v>
      </c>
    </row>
    <row r="168" spans="1:33">
      <c r="A168" s="75" t="str">
        <f>IF(電話帳!E160="","",電話帳!E160)</f>
        <v>脳神経内科</v>
      </c>
      <c r="B168" s="75" t="str">
        <f>IF(電話帳!F160="","",電話帳!F160)</f>
        <v>林祐里</v>
      </c>
      <c r="C168" s="75" t="str">
        <f>IF(電話帳!G160="","",電話帳!G160)</f>
        <v>ﾉｳｼﾝｹｲﾅｲｶ</v>
      </c>
      <c r="D168" s="75" t="str">
        <f>IF(電話帳!H160="","",電話帳!H160)</f>
        <v>ﾊﾔｼ</v>
      </c>
      <c r="E168" s="75" t="str">
        <f>IF(電話帳!C160="","",電話帳!C160)</f>
        <v>070-6586-0157</v>
      </c>
      <c r="F168" s="76" t="str">
        <f>IF(電話帳!X160="","",電話帳!X160)</f>
        <v>CELL</v>
      </c>
      <c r="G168" s="75" t="str">
        <f>IF(電話帳!D160="","",電話帳!D160)</f>
        <v>89-0157</v>
      </c>
      <c r="H168" s="76" t="str">
        <f>IF(電話帳!Y160="","",電話帳!Y160)</f>
        <v>CELL</v>
      </c>
      <c r="I168" s="77"/>
      <c r="J168" s="78"/>
      <c r="K168" s="77"/>
      <c r="L168" s="78"/>
      <c r="M168" s="77"/>
      <c r="N168" s="78"/>
      <c r="O168" s="75" t="str">
        <f>IF(電話帳!J160="","",電話帳!J160)</f>
        <v>tkhp890157@softbank.ne.jp</v>
      </c>
      <c r="P168" s="76" t="str">
        <f>IF(電話帳!Z160="","",電話帳!Z160)</f>
        <v>CELL</v>
      </c>
      <c r="Q168" s="77"/>
      <c r="R168" s="78"/>
      <c r="S168" s="77"/>
      <c r="T168" s="78"/>
      <c r="U168" s="77"/>
      <c r="V168" s="78"/>
      <c r="W168" s="77"/>
      <c r="X168" s="78"/>
      <c r="Y168" s="75" t="str">
        <f>IF(電話帳!P160="","",電話帳!P160)</f>
        <v/>
      </c>
      <c r="AG168" s="75" t="str">
        <f>IF(電話帳!M160="","",電話帳!M160)</f>
        <v>007脳神経内科</v>
      </c>
    </row>
    <row r="169" spans="1:33">
      <c r="A169" s="75" t="str">
        <f>IF(電話帳!E161="","",電話帳!E161)</f>
        <v>脳神経内科</v>
      </c>
      <c r="B169" s="75" t="str">
        <f>IF(電話帳!F161="","",電話帳!F161)</f>
        <v>福本竜也</v>
      </c>
      <c r="C169" s="75" t="str">
        <f>IF(電話帳!G161="","",電話帳!G161)</f>
        <v>ﾉｳｼﾝｹｲﾅｲｶ</v>
      </c>
      <c r="D169" s="75" t="str">
        <f>IF(電話帳!H161="","",電話帳!H161)</f>
        <v>ﾌｸﾓﾄ</v>
      </c>
      <c r="E169" s="75" t="str">
        <f>IF(電話帳!C161="","",電話帳!C161)</f>
        <v>070-6586-0158</v>
      </c>
      <c r="F169" s="76" t="str">
        <f>IF(電話帳!X161="","",電話帳!X161)</f>
        <v>CELL</v>
      </c>
      <c r="G169" s="75" t="str">
        <f>IF(電話帳!D161="","",電話帳!D161)</f>
        <v>89-0158</v>
      </c>
      <c r="H169" s="76" t="str">
        <f>IF(電話帳!Y161="","",電話帳!Y161)</f>
        <v>CELL</v>
      </c>
      <c r="I169" s="77"/>
      <c r="J169" s="78"/>
      <c r="K169" s="77"/>
      <c r="L169" s="78"/>
      <c r="M169" s="77"/>
      <c r="N169" s="78"/>
      <c r="O169" s="75" t="str">
        <f>IF(電話帳!J161="","",電話帳!J161)</f>
        <v>tkhp890158@softbank.ne.jp</v>
      </c>
      <c r="P169" s="76" t="str">
        <f>IF(電話帳!Z161="","",電話帳!Z161)</f>
        <v>CELL</v>
      </c>
      <c r="Q169" s="77"/>
      <c r="R169" s="78"/>
      <c r="S169" s="77"/>
      <c r="T169" s="78"/>
      <c r="U169" s="77"/>
      <c r="V169" s="78"/>
      <c r="W169" s="77"/>
      <c r="X169" s="78"/>
      <c r="Y169" s="75" t="str">
        <f>IF(電話帳!P161="","",電話帳!P161)</f>
        <v/>
      </c>
      <c r="AG169" s="75" t="str">
        <f>IF(電話帳!M161="","",電話帳!M161)</f>
        <v>007脳神経内科</v>
      </c>
    </row>
    <row r="170" spans="1:33">
      <c r="A170" s="75" t="str">
        <f>IF(電話帳!E162="","",電話帳!E162)</f>
        <v>脳神経内科</v>
      </c>
      <c r="B170" s="75" t="str">
        <f>IF(電話帳!F162="","",電話帳!F162)</f>
        <v>木村友彦</v>
      </c>
      <c r="C170" s="75" t="str">
        <f>IF(電話帳!G162="","",電話帳!G162)</f>
        <v>ﾉｳｼﾝｹｲﾅｲｶ</v>
      </c>
      <c r="D170" s="75" t="str">
        <f>IF(電話帳!H162="","",電話帳!H162)</f>
        <v>ｷﾑﾗ</v>
      </c>
      <c r="E170" s="75" t="str">
        <f>IF(電話帳!C162="","",電話帳!C162)</f>
        <v>070-6586-0159</v>
      </c>
      <c r="F170" s="76" t="str">
        <f>IF(電話帳!X162="","",電話帳!X162)</f>
        <v>CELL</v>
      </c>
      <c r="G170" s="75" t="str">
        <f>IF(電話帳!D162="","",電話帳!D162)</f>
        <v>89-0159</v>
      </c>
      <c r="H170" s="76" t="str">
        <f>IF(電話帳!Y162="","",電話帳!Y162)</f>
        <v>CELL</v>
      </c>
      <c r="I170" s="77"/>
      <c r="J170" s="78"/>
      <c r="K170" s="77"/>
      <c r="L170" s="78"/>
      <c r="M170" s="77"/>
      <c r="N170" s="78"/>
      <c r="O170" s="75" t="str">
        <f>IF(電話帳!J162="","",電話帳!J162)</f>
        <v>tkhp890159@softbank.ne.jp</v>
      </c>
      <c r="P170" s="76" t="str">
        <f>IF(電話帳!Z162="","",電話帳!Z162)</f>
        <v>CELL</v>
      </c>
      <c r="Q170" s="77"/>
      <c r="R170" s="78"/>
      <c r="S170" s="77"/>
      <c r="T170" s="78"/>
      <c r="U170" s="77"/>
      <c r="V170" s="78"/>
      <c r="W170" s="77"/>
      <c r="X170" s="78"/>
      <c r="Y170" s="75" t="str">
        <f>IF(電話帳!P162="","",電話帳!P162)</f>
        <v/>
      </c>
      <c r="AG170" s="75" t="str">
        <f>IF(電話帳!M162="","",電話帳!M162)</f>
        <v>007脳神経内科</v>
      </c>
    </row>
    <row r="171" spans="1:33">
      <c r="A171" s="75" t="str">
        <f>IF(電話帳!E163="","",電話帳!E163)</f>
        <v>小児科</v>
      </c>
      <c r="B171" s="75" t="str">
        <f>IF(電話帳!F163="","",電話帳!F163)</f>
        <v>佐々木亜由美</v>
      </c>
      <c r="C171" s="75" t="str">
        <f>IF(電話帳!G163="","",電話帳!G163)</f>
        <v>ｼｮｳﾆｶ</v>
      </c>
      <c r="D171" s="75" t="str">
        <f>IF(電話帳!H163="","",電話帳!H163)</f>
        <v>ｻｻｷ</v>
      </c>
      <c r="E171" s="75" t="str">
        <f>IF(電話帳!C163="","",電話帳!C163)</f>
        <v>070-6586-0160</v>
      </c>
      <c r="F171" s="76" t="str">
        <f>IF(電話帳!X163="","",電話帳!X163)</f>
        <v>CELL</v>
      </c>
      <c r="G171" s="75" t="str">
        <f>IF(電話帳!D163="","",電話帳!D163)</f>
        <v>89-0160</v>
      </c>
      <c r="H171" s="76" t="str">
        <f>IF(電話帳!Y163="","",電話帳!Y163)</f>
        <v>CELL</v>
      </c>
      <c r="I171" s="77"/>
      <c r="J171" s="78"/>
      <c r="K171" s="77"/>
      <c r="L171" s="78"/>
      <c r="M171" s="77"/>
      <c r="N171" s="78"/>
      <c r="O171" s="75" t="str">
        <f>IF(電話帳!J163="","",電話帳!J163)</f>
        <v>tkhp890160@softbank.ne.jp</v>
      </c>
      <c r="P171" s="76" t="str">
        <f>IF(電話帳!Z163="","",電話帳!Z163)</f>
        <v>CELL</v>
      </c>
      <c r="Q171" s="77"/>
      <c r="R171" s="78"/>
      <c r="S171" s="77"/>
      <c r="T171" s="78"/>
      <c r="U171" s="77"/>
      <c r="V171" s="78"/>
      <c r="W171" s="77"/>
      <c r="X171" s="78"/>
      <c r="Y171" s="75" t="str">
        <f>IF(電話帳!P163="","",電話帳!P163)</f>
        <v/>
      </c>
      <c r="AG171" s="75" t="str">
        <f>IF(電話帳!M163="","",電話帳!M163)</f>
        <v>022小児科</v>
      </c>
    </row>
    <row r="172" spans="1:33">
      <c r="A172" s="75" t="str">
        <f>IF(電話帳!E164="","",電話帳!E164)</f>
        <v>小児科</v>
      </c>
      <c r="B172" s="75" t="str">
        <f>IF(電話帳!F164="","",電話帳!F164)</f>
        <v>伊藤達宏</v>
      </c>
      <c r="C172" s="75" t="str">
        <f>IF(電話帳!G164="","",電話帳!G164)</f>
        <v>ｼｮｳﾆｶ</v>
      </c>
      <c r="D172" s="75" t="str">
        <f>IF(電話帳!H164="","",電話帳!H164)</f>
        <v>ｲﾄｳ</v>
      </c>
      <c r="E172" s="75" t="str">
        <f>IF(電話帳!C164="","",電話帳!C164)</f>
        <v>070-6586-0161</v>
      </c>
      <c r="F172" s="76" t="str">
        <f>IF(電話帳!X164="","",電話帳!X164)</f>
        <v>CELL</v>
      </c>
      <c r="G172" s="75" t="str">
        <f>IF(電話帳!D164="","",電話帳!D164)</f>
        <v>89-0161</v>
      </c>
      <c r="H172" s="76" t="str">
        <f>IF(電話帳!Y164="","",電話帳!Y164)</f>
        <v>CELL</v>
      </c>
      <c r="I172" s="77"/>
      <c r="J172" s="78"/>
      <c r="K172" s="77"/>
      <c r="L172" s="78"/>
      <c r="M172" s="77"/>
      <c r="N172" s="78"/>
      <c r="O172" s="75" t="str">
        <f>IF(電話帳!J164="","",電話帳!J164)</f>
        <v>tkhp890161@softbank.ne.jp</v>
      </c>
      <c r="P172" s="76" t="str">
        <f>IF(電話帳!Z164="","",電話帳!Z164)</f>
        <v>CELL</v>
      </c>
      <c r="Q172" s="77"/>
      <c r="R172" s="78"/>
      <c r="S172" s="77"/>
      <c r="T172" s="78"/>
      <c r="U172" s="77"/>
      <c r="V172" s="78"/>
      <c r="W172" s="77"/>
      <c r="X172" s="78"/>
      <c r="Y172" s="75" t="str">
        <f>IF(電話帳!P164="","",電話帳!P164)</f>
        <v/>
      </c>
      <c r="AG172" s="75" t="str">
        <f>IF(電話帳!M164="","",電話帳!M164)</f>
        <v>022小児科</v>
      </c>
    </row>
    <row r="173" spans="1:33">
      <c r="A173" s="75" t="str">
        <f>IF(電話帳!E165="","",電話帳!E165)</f>
        <v>小児科</v>
      </c>
      <c r="B173" s="75" t="str">
        <f>IF(電話帳!F165="","",電話帳!F165)</f>
        <v>苛原誠</v>
      </c>
      <c r="C173" s="75" t="str">
        <f>IF(電話帳!G165="","",電話帳!G165)</f>
        <v>ｼｮｳﾆｶ</v>
      </c>
      <c r="D173" s="75" t="str">
        <f>IF(電話帳!H165="","",電話帳!H165)</f>
        <v>ｲﾗﾊﾗ</v>
      </c>
      <c r="E173" s="75" t="str">
        <f>IF(電話帳!C165="","",電話帳!C165)</f>
        <v>070-6586-0162</v>
      </c>
      <c r="F173" s="76" t="str">
        <f>IF(電話帳!X165="","",電話帳!X165)</f>
        <v>CELL</v>
      </c>
      <c r="G173" s="75" t="str">
        <f>IF(電話帳!D165="","",電話帳!D165)</f>
        <v>89-0162</v>
      </c>
      <c r="H173" s="76" t="str">
        <f>IF(電話帳!Y165="","",電話帳!Y165)</f>
        <v>CELL</v>
      </c>
      <c r="I173" s="77"/>
      <c r="J173" s="78"/>
      <c r="K173" s="77"/>
      <c r="L173" s="78"/>
      <c r="M173" s="77"/>
      <c r="N173" s="78"/>
      <c r="O173" s="75" t="str">
        <f>IF(電話帳!J165="","",電話帳!J165)</f>
        <v>tkhp890162@softbank.ne.jp</v>
      </c>
      <c r="P173" s="76" t="str">
        <f>IF(電話帳!Z165="","",電話帳!Z165)</f>
        <v>CELL</v>
      </c>
      <c r="Q173" s="77"/>
      <c r="R173" s="78"/>
      <c r="S173" s="77"/>
      <c r="T173" s="78"/>
      <c r="U173" s="77"/>
      <c r="V173" s="78"/>
      <c r="W173" s="77"/>
      <c r="X173" s="78"/>
      <c r="Y173" s="75" t="str">
        <f>IF(電話帳!P165="","",電話帳!P165)</f>
        <v/>
      </c>
      <c r="AG173" s="75" t="str">
        <f>IF(電話帳!M165="","",電話帳!M165)</f>
        <v>022小児科</v>
      </c>
    </row>
    <row r="174" spans="1:33">
      <c r="A174" s="75" t="str">
        <f>IF(電話帳!E166="","",電話帳!E166)</f>
        <v>形成外科</v>
      </c>
      <c r="B174" s="75" t="str">
        <f>IF(電話帳!F166="","",電話帳!F166)</f>
        <v>山下雄太郎</v>
      </c>
      <c r="C174" s="75" t="str">
        <f>IF(電話帳!G166="","",電話帳!G166)</f>
        <v>ｹｲｾｲｹﾞｶ</v>
      </c>
      <c r="D174" s="75" t="str">
        <f>IF(電話帳!H166="","",電話帳!H166)</f>
        <v>ﾔﾏｼﾀ</v>
      </c>
      <c r="E174" s="75" t="str">
        <f>IF(電話帳!C166="","",電話帳!C166)</f>
        <v>070-6586-0163</v>
      </c>
      <c r="F174" s="76" t="str">
        <f>IF(電話帳!X166="","",電話帳!X166)</f>
        <v>CELL</v>
      </c>
      <c r="G174" s="75" t="str">
        <f>IF(電話帳!D166="","",電話帳!D166)</f>
        <v>89-0163</v>
      </c>
      <c r="H174" s="76" t="str">
        <f>IF(電話帳!Y166="","",電話帳!Y166)</f>
        <v>CELL</v>
      </c>
      <c r="I174" s="77"/>
      <c r="J174" s="78"/>
      <c r="K174" s="77"/>
      <c r="L174" s="78"/>
      <c r="M174" s="77"/>
      <c r="N174" s="78"/>
      <c r="O174" s="75" t="str">
        <f>IF(電話帳!J166="","",電話帳!J166)</f>
        <v>tkhp890163@softbank.ne.jp</v>
      </c>
      <c r="P174" s="76" t="str">
        <f>IF(電話帳!Z166="","",電話帳!Z166)</f>
        <v>CELL</v>
      </c>
      <c r="Q174" s="77"/>
      <c r="R174" s="78"/>
      <c r="S174" s="77"/>
      <c r="T174" s="78"/>
      <c r="U174" s="77"/>
      <c r="V174" s="78"/>
      <c r="W174" s="77"/>
      <c r="X174" s="78"/>
      <c r="Y174" s="75" t="str">
        <f>IF(電話帳!P166="","",電話帳!P166)</f>
        <v/>
      </c>
      <c r="AG174" s="75" t="str">
        <f>IF(電話帳!M166="","",電話帳!M166)</f>
        <v>018形成外科</v>
      </c>
    </row>
    <row r="175" spans="1:33">
      <c r="A175" s="75" t="str">
        <f>IF(電話帳!E167="","",電話帳!E167)</f>
        <v>形成外科</v>
      </c>
      <c r="B175" s="75" t="str">
        <f>IF(電話帳!F167="","",電話帳!F167)</f>
        <v>戸田皓大</v>
      </c>
      <c r="C175" s="75" t="str">
        <f>IF(電話帳!G167="","",電話帳!G167)</f>
        <v>ｹｲｾｲｹﾞｶ</v>
      </c>
      <c r="D175" s="75" t="str">
        <f>IF(電話帳!H167="","",電話帳!H167)</f>
        <v>ﾄﾀﾞ</v>
      </c>
      <c r="E175" s="75" t="str">
        <f>IF(電話帳!C167="","",電話帳!C167)</f>
        <v>070-6586-0164</v>
      </c>
      <c r="F175" s="76" t="str">
        <f>IF(電話帳!X167="","",電話帳!X167)</f>
        <v>CELL</v>
      </c>
      <c r="G175" s="75" t="str">
        <f>IF(電話帳!D167="","",電話帳!D167)</f>
        <v>89-0164</v>
      </c>
      <c r="H175" s="76" t="str">
        <f>IF(電話帳!Y167="","",電話帳!Y167)</f>
        <v>CELL</v>
      </c>
      <c r="I175" s="77"/>
      <c r="J175" s="78"/>
      <c r="K175" s="77"/>
      <c r="L175" s="78"/>
      <c r="M175" s="77"/>
      <c r="N175" s="78"/>
      <c r="O175" s="75" t="str">
        <f>IF(電話帳!J167="","",電話帳!J167)</f>
        <v>tkhp890164@softbank.ne.jp</v>
      </c>
      <c r="P175" s="76" t="str">
        <f>IF(電話帳!Z167="","",電話帳!Z167)</f>
        <v>CELL</v>
      </c>
      <c r="Q175" s="77"/>
      <c r="R175" s="78"/>
      <c r="S175" s="77"/>
      <c r="T175" s="78"/>
      <c r="U175" s="77"/>
      <c r="V175" s="78"/>
      <c r="W175" s="77"/>
      <c r="X175" s="78"/>
      <c r="Y175" s="75" t="str">
        <f>IF(電話帳!P167="","",電話帳!P167)</f>
        <v/>
      </c>
      <c r="AG175" s="75" t="str">
        <f>IF(電話帳!M167="","",電話帳!M167)</f>
        <v>018形成外科</v>
      </c>
    </row>
    <row r="176" spans="1:33">
      <c r="A176" s="75" t="str">
        <f>IF(電話帳!E168="","",電話帳!E168)</f>
        <v>小児科</v>
      </c>
      <c r="B176" s="75" t="str">
        <f>IF(電話帳!F168="","",電話帳!F168)</f>
        <v>鈴木真波</v>
      </c>
      <c r="C176" s="75" t="str">
        <f>IF(電話帳!G168="","",電話帳!G168)</f>
        <v>ｼｮｳﾆｶ</v>
      </c>
      <c r="D176" s="75" t="str">
        <f>IF(電話帳!H168="","",電話帳!H168)</f>
        <v>ｽｽﾞｷ</v>
      </c>
      <c r="E176" s="75" t="str">
        <f>IF(電話帳!C168="","",電話帳!C168)</f>
        <v>070-6586-0165</v>
      </c>
      <c r="F176" s="76" t="str">
        <f>IF(電話帳!X168="","",電話帳!X168)</f>
        <v>CELL</v>
      </c>
      <c r="G176" s="75" t="str">
        <f>IF(電話帳!D168="","",電話帳!D168)</f>
        <v>89-0165</v>
      </c>
      <c r="H176" s="76" t="str">
        <f>IF(電話帳!Y168="","",電話帳!Y168)</f>
        <v>CELL</v>
      </c>
      <c r="I176" s="77"/>
      <c r="J176" s="78"/>
      <c r="K176" s="77"/>
      <c r="L176" s="78"/>
      <c r="M176" s="77"/>
      <c r="N176" s="78"/>
      <c r="O176" s="75" t="str">
        <f>IF(電話帳!J168="","",電話帳!J168)</f>
        <v>tkhp890165@softbank.ne.jp</v>
      </c>
      <c r="P176" s="76" t="str">
        <f>IF(電話帳!Z168="","",電話帳!Z168)</f>
        <v>CELL</v>
      </c>
      <c r="Q176" s="77"/>
      <c r="R176" s="78"/>
      <c r="S176" s="77"/>
      <c r="T176" s="78"/>
      <c r="U176" s="77"/>
      <c r="V176" s="78"/>
      <c r="W176" s="77"/>
      <c r="X176" s="78"/>
      <c r="Y176" s="75" t="str">
        <f>IF(電話帳!P168="","",電話帳!P168)</f>
        <v/>
      </c>
      <c r="AG176" s="75" t="str">
        <f>IF(電話帳!M168="","",電話帳!M168)</f>
        <v>022小児科</v>
      </c>
    </row>
    <row r="177" spans="1:33">
      <c r="A177" s="75" t="str">
        <f>IF(電話帳!E169="","",電話帳!E169)</f>
        <v>小児外科</v>
      </c>
      <c r="B177" s="75" t="str">
        <f>IF(電話帳!F169="","",電話帳!F169)</f>
        <v>石橋広樹</v>
      </c>
      <c r="C177" s="75" t="str">
        <f>IF(電話帳!G169="","",電話帳!G169)</f>
        <v>ｼｮｳﾆｹﾞｶ</v>
      </c>
      <c r="D177" s="75" t="str">
        <f>IF(電話帳!H169="","",電話帳!H169)</f>
        <v>ｲｼﾊﾞｼ</v>
      </c>
      <c r="E177" s="75" t="str">
        <f>IF(電話帳!C169="","",電話帳!C169)</f>
        <v>070-6586-0166</v>
      </c>
      <c r="F177" s="76" t="str">
        <f>IF(電話帳!X169="","",電話帳!X169)</f>
        <v>CELL</v>
      </c>
      <c r="G177" s="75" t="str">
        <f>IF(電話帳!D169="","",電話帳!D169)</f>
        <v>89-0166</v>
      </c>
      <c r="H177" s="76" t="str">
        <f>IF(電話帳!Y169="","",電話帳!Y169)</f>
        <v>CELL</v>
      </c>
      <c r="I177" s="77"/>
      <c r="J177" s="78"/>
      <c r="K177" s="77"/>
      <c r="L177" s="78"/>
      <c r="M177" s="77"/>
      <c r="N177" s="78"/>
      <c r="O177" s="75" t="str">
        <f>IF(電話帳!J169="","",電話帳!J169)</f>
        <v>tkhp890166@softbank.ne.jp</v>
      </c>
      <c r="P177" s="76" t="str">
        <f>IF(電話帳!Z169="","",電話帳!Z169)</f>
        <v>CELL</v>
      </c>
      <c r="Q177" s="77"/>
      <c r="R177" s="78"/>
      <c r="S177" s="77"/>
      <c r="T177" s="78"/>
      <c r="U177" s="77"/>
      <c r="V177" s="78"/>
      <c r="W177" s="77"/>
      <c r="X177" s="78"/>
      <c r="Y177" s="75" t="str">
        <f>IF(電話帳!P169="","",電話帳!P169)</f>
        <v/>
      </c>
      <c r="AG177" s="75" t="str">
        <f>IF(電話帳!M169="","",電話帳!M169)</f>
        <v>013小児外科</v>
      </c>
    </row>
    <row r="178" spans="1:33">
      <c r="A178" s="75" t="str">
        <f>IF(電話帳!E170="","",電話帳!E170)</f>
        <v>消化器外科</v>
      </c>
      <c r="B178" s="75" t="str">
        <f>IF(電話帳!F170="","",電話帳!F170)</f>
        <v>高須千絵</v>
      </c>
      <c r="C178" s="75" t="str">
        <f>IF(電話帳!G170="","",電話帳!G170)</f>
        <v>ｼｮｳｶｷｹﾞｶ</v>
      </c>
      <c r="D178" s="75" t="str">
        <f>IF(電話帳!H170="","",電話帳!H170)</f>
        <v>ﾀｶｽ</v>
      </c>
      <c r="E178" s="75" t="str">
        <f>IF(電話帳!C170="","",電話帳!C170)</f>
        <v>070-6586-0167</v>
      </c>
      <c r="F178" s="76" t="str">
        <f>IF(電話帳!X170="","",電話帳!X170)</f>
        <v>CELL</v>
      </c>
      <c r="G178" s="75" t="str">
        <f>IF(電話帳!D170="","",電話帳!D170)</f>
        <v>89-0167</v>
      </c>
      <c r="H178" s="76" t="str">
        <f>IF(電話帳!Y170="","",電話帳!Y170)</f>
        <v>CELL</v>
      </c>
      <c r="I178" s="77"/>
      <c r="J178" s="78"/>
      <c r="K178" s="77"/>
      <c r="L178" s="78"/>
      <c r="M178" s="77"/>
      <c r="N178" s="78"/>
      <c r="O178" s="75" t="str">
        <f>IF(電話帳!J170="","",電話帳!J170)</f>
        <v>tkhp890167@softbank.ne.jp</v>
      </c>
      <c r="P178" s="76" t="str">
        <f>IF(電話帳!Z170="","",電話帳!Z170)</f>
        <v>CELL</v>
      </c>
      <c r="Q178" s="77"/>
      <c r="R178" s="78"/>
      <c r="S178" s="77"/>
      <c r="T178" s="78"/>
      <c r="U178" s="77"/>
      <c r="V178" s="78"/>
      <c r="W178" s="77"/>
      <c r="X178" s="78"/>
      <c r="Y178" s="75" t="str">
        <f>IF(電話帳!P170="","",電話帳!P170)</f>
        <v/>
      </c>
      <c r="AG178" s="75" t="str">
        <f>IF(電話帳!M170="","",電話帳!M170)</f>
        <v>012消化器外科</v>
      </c>
    </row>
    <row r="179" spans="1:33">
      <c r="A179" s="75" t="str">
        <f>IF(電話帳!E171="","",電話帳!E171)</f>
        <v>消化器外科</v>
      </c>
      <c r="B179" s="75" t="str">
        <f>IF(電話帳!F171="","",電話帳!F171)</f>
        <v>曽山明彦</v>
      </c>
      <c r="C179" s="75" t="str">
        <f>IF(電話帳!G171="","",電話帳!G171)</f>
        <v>ｼｮｳｶｷｹﾞｶ</v>
      </c>
      <c r="D179" s="75" t="str">
        <f>IF(電話帳!H171="","",電話帳!H171)</f>
        <v>ｿﾔﾏ</v>
      </c>
      <c r="E179" s="75" t="str">
        <f>IF(電話帳!C171="","",電話帳!C171)</f>
        <v>070-6586-0168</v>
      </c>
      <c r="F179" s="76" t="str">
        <f>IF(電話帳!X171="","",電話帳!X171)</f>
        <v>CELL</v>
      </c>
      <c r="G179" s="75" t="str">
        <f>IF(電話帳!D171="","",電話帳!D171)</f>
        <v>89-0168</v>
      </c>
      <c r="H179" s="76" t="str">
        <f>IF(電話帳!Y171="","",電話帳!Y171)</f>
        <v>CELL</v>
      </c>
      <c r="I179" s="77"/>
      <c r="J179" s="78"/>
      <c r="K179" s="77"/>
      <c r="L179" s="78"/>
      <c r="M179" s="77"/>
      <c r="N179" s="78"/>
      <c r="O179" s="75" t="str">
        <f>IF(電話帳!J171="","",電話帳!J171)</f>
        <v>tkhp890168@softbank.ne.jp</v>
      </c>
      <c r="P179" s="76" t="str">
        <f>IF(電話帳!Z171="","",電話帳!Z171)</f>
        <v>CELL</v>
      </c>
      <c r="Q179" s="77"/>
      <c r="R179" s="78"/>
      <c r="S179" s="77"/>
      <c r="T179" s="78"/>
      <c r="U179" s="77"/>
      <c r="V179" s="78"/>
      <c r="W179" s="77"/>
      <c r="X179" s="78"/>
      <c r="Y179" s="75" t="str">
        <f>IF(電話帳!P171="","",電話帳!P171)</f>
        <v/>
      </c>
      <c r="AG179" s="75" t="str">
        <f>IF(電話帳!M171="","",電話帳!M171)</f>
        <v>012消化器外科</v>
      </c>
    </row>
    <row r="180" spans="1:33">
      <c r="A180" s="75" t="str">
        <f>IF(電話帳!E172="","",電話帳!E172)</f>
        <v>消化器外科</v>
      </c>
      <c r="B180" s="75" t="str">
        <f>IF(電話帳!F172="","",電話帳!F172)</f>
        <v>仲須千春</v>
      </c>
      <c r="C180" s="75" t="str">
        <f>IF(電話帳!G172="","",電話帳!G172)</f>
        <v>ｼｮｳｶｷｹﾞｶ</v>
      </c>
      <c r="D180" s="75" t="str">
        <f>IF(電話帳!H172="","",電話帳!H172)</f>
        <v>ﾅｶｽ</v>
      </c>
      <c r="E180" s="75" t="str">
        <f>IF(電話帳!C172="","",電話帳!C172)</f>
        <v>070-6586-0169</v>
      </c>
      <c r="F180" s="76" t="str">
        <f>IF(電話帳!X172="","",電話帳!X172)</f>
        <v>CELL</v>
      </c>
      <c r="G180" s="75" t="str">
        <f>IF(電話帳!D172="","",電話帳!D172)</f>
        <v>89-0169</v>
      </c>
      <c r="H180" s="76" t="str">
        <f>IF(電話帳!Y172="","",電話帳!Y172)</f>
        <v>CELL</v>
      </c>
      <c r="I180" s="77"/>
      <c r="J180" s="78"/>
      <c r="K180" s="77"/>
      <c r="L180" s="78"/>
      <c r="M180" s="77"/>
      <c r="N180" s="78"/>
      <c r="O180" s="75" t="str">
        <f>IF(電話帳!J172="","",電話帳!J172)</f>
        <v>tkhp890169@softbank.ne.jp</v>
      </c>
      <c r="P180" s="76" t="str">
        <f>IF(電話帳!Z172="","",電話帳!Z172)</f>
        <v>CELL</v>
      </c>
      <c r="Q180" s="77"/>
      <c r="R180" s="78"/>
      <c r="S180" s="77"/>
      <c r="T180" s="78"/>
      <c r="U180" s="77"/>
      <c r="V180" s="78"/>
      <c r="W180" s="77"/>
      <c r="X180" s="78"/>
      <c r="Y180" s="75" t="str">
        <f>IF(電話帳!P172="","",電話帳!P172)</f>
        <v/>
      </c>
      <c r="AG180" s="75" t="str">
        <f>IF(電話帳!M172="","",電話帳!M172)</f>
        <v>012消化器外科</v>
      </c>
    </row>
    <row r="181" spans="1:33">
      <c r="A181" s="75" t="str">
        <f>IF(電話帳!E173="","",電話帳!E173)</f>
        <v>消化器外科</v>
      </c>
      <c r="B181" s="75" t="str">
        <f>IF(電話帳!F173="","",電話帳!F173)</f>
        <v>武原悠花子</v>
      </c>
      <c r="C181" s="75" t="str">
        <f>IF(電話帳!G173="","",電話帳!G173)</f>
        <v>ｼｮｳｶｷｹﾞｶ</v>
      </c>
      <c r="D181" s="75" t="str">
        <f>IF(電話帳!H173="","",電話帳!H173)</f>
        <v>ﾀｹﾊﾗ</v>
      </c>
      <c r="E181" s="75" t="str">
        <f>IF(電話帳!C173="","",電話帳!C173)</f>
        <v>070-6586-0170</v>
      </c>
      <c r="F181" s="76" t="str">
        <f>IF(電話帳!X173="","",電話帳!X173)</f>
        <v>CELL</v>
      </c>
      <c r="G181" s="75" t="str">
        <f>IF(電話帳!D173="","",電話帳!D173)</f>
        <v>89-0170</v>
      </c>
      <c r="H181" s="76" t="str">
        <f>IF(電話帳!Y173="","",電話帳!Y173)</f>
        <v>CELL</v>
      </c>
      <c r="I181" s="77"/>
      <c r="J181" s="78"/>
      <c r="K181" s="77"/>
      <c r="L181" s="78"/>
      <c r="M181" s="77"/>
      <c r="N181" s="78"/>
      <c r="O181" s="75" t="str">
        <f>IF(電話帳!J173="","",電話帳!J173)</f>
        <v>tkhp890170@softbank.ne.jp</v>
      </c>
      <c r="P181" s="76" t="str">
        <f>IF(電話帳!Z173="","",電話帳!Z173)</f>
        <v>CELL</v>
      </c>
      <c r="Q181" s="77"/>
      <c r="R181" s="78"/>
      <c r="S181" s="77"/>
      <c r="T181" s="78"/>
      <c r="U181" s="77"/>
      <c r="V181" s="78"/>
      <c r="W181" s="77"/>
      <c r="X181" s="78"/>
      <c r="Y181" s="75" t="str">
        <f>IF(電話帳!P173="","",電話帳!P173)</f>
        <v/>
      </c>
      <c r="AG181" s="75" t="str">
        <f>IF(電話帳!M173="","",電話帳!M173)</f>
        <v>012消化器外科</v>
      </c>
    </row>
    <row r="182" spans="1:33">
      <c r="A182" s="75" t="str">
        <f>IF(電話帳!E174="","",電話帳!E174)</f>
        <v>食乳甲外科</v>
      </c>
      <c r="B182" s="75" t="str">
        <f>IF(電話帳!F174="","",電話帳!F174)</f>
        <v>松永康佑</v>
      </c>
      <c r="C182" s="75" t="str">
        <f>IF(電話帳!G174="","",電話帳!G174)</f>
        <v>ｼｮｸﾆｭｳｺｳｹﾞｶ</v>
      </c>
      <c r="D182" s="75" t="str">
        <f>IF(電話帳!H174="","",電話帳!H174)</f>
        <v>ﾏﾂﾅｶﾞ</v>
      </c>
      <c r="E182" s="75" t="str">
        <f>IF(電話帳!C174="","",電話帳!C174)</f>
        <v>070-6586-0171</v>
      </c>
      <c r="F182" s="76" t="str">
        <f>IF(電話帳!X174="","",電話帳!X174)</f>
        <v>CELL</v>
      </c>
      <c r="G182" s="75" t="str">
        <f>IF(電話帳!D174="","",電話帳!D174)</f>
        <v>89-0171</v>
      </c>
      <c r="H182" s="76" t="str">
        <f>IF(電話帳!Y174="","",電話帳!Y174)</f>
        <v>CELL</v>
      </c>
      <c r="I182" s="77"/>
      <c r="J182" s="78"/>
      <c r="K182" s="77"/>
      <c r="L182" s="78"/>
      <c r="M182" s="77"/>
      <c r="N182" s="78"/>
      <c r="O182" s="75" t="str">
        <f>IF(電話帳!J174="","",電話帳!J174)</f>
        <v>tkhp890171@softbank.ne.jp</v>
      </c>
      <c r="P182" s="76" t="str">
        <f>IF(電話帳!Z174="","",電話帳!Z174)</f>
        <v>CELL</v>
      </c>
      <c r="Q182" s="77"/>
      <c r="R182" s="78"/>
      <c r="S182" s="77"/>
      <c r="T182" s="78"/>
      <c r="U182" s="77"/>
      <c r="V182" s="78"/>
      <c r="W182" s="77"/>
      <c r="X182" s="78"/>
      <c r="Y182" s="75" t="str">
        <f>IF(電話帳!P174="","",電話帳!P174)</f>
        <v/>
      </c>
      <c r="AG182" s="75" t="str">
        <f>IF(電話帳!M174="","",電話帳!M174)</f>
        <v>009食乳甲外科</v>
      </c>
    </row>
    <row r="183" spans="1:33">
      <c r="A183" s="75" t="str">
        <f>IF(電話帳!E175="","",電話帳!E175)</f>
        <v>腎臓内科</v>
      </c>
      <c r="B183" s="75" t="str">
        <f>IF(電話帳!F175="","",電話帳!F175)</f>
        <v>木原彩乃</v>
      </c>
      <c r="C183" s="75" t="str">
        <f>IF(電話帳!G175="","",電話帳!G175)</f>
        <v>ｼﾞﾝｿﾞｳﾅｲｶ</v>
      </c>
      <c r="D183" s="75" t="str">
        <f>IF(電話帳!H175="","",電話帳!H175)</f>
        <v>ｷﾊﾗ</v>
      </c>
      <c r="E183" s="75" t="str">
        <f>IF(電話帳!C175="","",電話帳!C175)</f>
        <v>070-6586-0172</v>
      </c>
      <c r="F183" s="76" t="str">
        <f>IF(電話帳!X175="","",電話帳!X175)</f>
        <v>CELL</v>
      </c>
      <c r="G183" s="75" t="str">
        <f>IF(電話帳!D175="","",電話帳!D175)</f>
        <v>89-0172</v>
      </c>
      <c r="H183" s="76" t="str">
        <f>IF(電話帳!Y175="","",電話帳!Y175)</f>
        <v>CELL</v>
      </c>
      <c r="I183" s="77"/>
      <c r="J183" s="78"/>
      <c r="K183" s="77"/>
      <c r="L183" s="78"/>
      <c r="M183" s="77"/>
      <c r="N183" s="78"/>
      <c r="O183" s="75" t="str">
        <f>IF(電話帳!J175="","",電話帳!J175)</f>
        <v>tkhp890172@softbank.ne.jp</v>
      </c>
      <c r="P183" s="76" t="str">
        <f>IF(電話帳!Z175="","",電話帳!Z175)</f>
        <v>CELL</v>
      </c>
      <c r="Q183" s="77"/>
      <c r="R183" s="78"/>
      <c r="S183" s="77"/>
      <c r="T183" s="78"/>
      <c r="U183" s="77"/>
      <c r="V183" s="78"/>
      <c r="W183" s="77"/>
      <c r="X183" s="78"/>
      <c r="Y183" s="75" t="str">
        <f>IF(電話帳!P175="","",電話帳!P175)</f>
        <v/>
      </c>
      <c r="AG183" s="75" t="str">
        <f>IF(電話帳!M175="","",電話帳!M175)</f>
        <v>004腎臓内科</v>
      </c>
    </row>
    <row r="184" spans="1:33">
      <c r="A184" s="75" t="str">
        <f>IF(電話帳!E176="","",電話帳!E176)</f>
        <v>腎臓内科</v>
      </c>
      <c r="B184" s="75" t="str">
        <f>IF(電話帳!F176="","",電話帳!F176)</f>
        <v>大塚真人</v>
      </c>
      <c r="C184" s="75" t="str">
        <f>IF(電話帳!G176="","",電話帳!G176)</f>
        <v>ｼﾞﾝｿﾞｳﾅｲｶ</v>
      </c>
      <c r="D184" s="75" t="str">
        <f>IF(電話帳!H176="","",電話帳!H176)</f>
        <v>ｵｵﾂｶ</v>
      </c>
      <c r="E184" s="75" t="str">
        <f>IF(電話帳!C176="","",電話帳!C176)</f>
        <v>070-6586-0173</v>
      </c>
      <c r="F184" s="76" t="str">
        <f>IF(電話帳!X176="","",電話帳!X176)</f>
        <v>CELL</v>
      </c>
      <c r="G184" s="75" t="str">
        <f>IF(電話帳!D176="","",電話帳!D176)</f>
        <v>89-0173</v>
      </c>
      <c r="H184" s="76" t="str">
        <f>IF(電話帳!Y176="","",電話帳!Y176)</f>
        <v>CELL</v>
      </c>
      <c r="I184" s="77"/>
      <c r="J184" s="78"/>
      <c r="K184" s="77"/>
      <c r="L184" s="78"/>
      <c r="M184" s="77"/>
      <c r="N184" s="78"/>
      <c r="O184" s="75" t="str">
        <f>IF(電話帳!J176="","",電話帳!J176)</f>
        <v>tkhp890173@softbank.ne.jp</v>
      </c>
      <c r="P184" s="76" t="str">
        <f>IF(電話帳!Z176="","",電話帳!Z176)</f>
        <v>CELL</v>
      </c>
      <c r="Q184" s="77"/>
      <c r="R184" s="78"/>
      <c r="S184" s="77"/>
      <c r="T184" s="78"/>
      <c r="U184" s="77"/>
      <c r="V184" s="78"/>
      <c r="W184" s="77"/>
      <c r="X184" s="78"/>
      <c r="Y184" s="75" t="str">
        <f>IF(電話帳!P176="","",電話帳!P176)</f>
        <v/>
      </c>
      <c r="AG184" s="75" t="str">
        <f>IF(電話帳!M176="","",電話帳!M176)</f>
        <v>004腎臓内科</v>
      </c>
    </row>
    <row r="185" spans="1:33">
      <c r="A185" s="75" t="str">
        <f>IF(電話帳!E177="","",電話帳!E177)</f>
        <v>消化器内科</v>
      </c>
      <c r="B185" s="75" t="str">
        <f>IF(電話帳!F177="","",電話帳!F177)</f>
        <v>川口智之</v>
      </c>
      <c r="C185" s="75" t="str">
        <f>IF(電話帳!G177="","",電話帳!G177)</f>
        <v>ｼｮｳｶｷﾅｲｶ</v>
      </c>
      <c r="D185" s="75" t="str">
        <f>IF(電話帳!H177="","",電話帳!H177)</f>
        <v>ｶﾜｸﾞﾁ</v>
      </c>
      <c r="E185" s="75" t="str">
        <f>IF(電話帳!C177="","",電話帳!C177)</f>
        <v>070-6586-0174</v>
      </c>
      <c r="F185" s="76" t="str">
        <f>IF(電話帳!X177="","",電話帳!X177)</f>
        <v>CELL</v>
      </c>
      <c r="G185" s="75" t="str">
        <f>IF(電話帳!D177="","",電話帳!D177)</f>
        <v>89-0174</v>
      </c>
      <c r="H185" s="76" t="str">
        <f>IF(電話帳!Y177="","",電話帳!Y177)</f>
        <v>CELL</v>
      </c>
      <c r="I185" s="77"/>
      <c r="J185" s="78"/>
      <c r="K185" s="77"/>
      <c r="L185" s="78"/>
      <c r="M185" s="77"/>
      <c r="N185" s="78"/>
      <c r="O185" s="75" t="str">
        <f>IF(電話帳!J177="","",電話帳!J177)</f>
        <v>tkhp890174@softbank.ne.jp</v>
      </c>
      <c r="P185" s="76" t="str">
        <f>IF(電話帳!Z177="","",電話帳!Z177)</f>
        <v>CELL</v>
      </c>
      <c r="Q185" s="77"/>
      <c r="R185" s="78"/>
      <c r="S185" s="77"/>
      <c r="T185" s="78"/>
      <c r="U185" s="77"/>
      <c r="V185" s="78"/>
      <c r="W185" s="77"/>
      <c r="X185" s="78"/>
      <c r="Y185" s="75" t="str">
        <f>IF(電話帳!P177="","",電話帳!P177)</f>
        <v/>
      </c>
      <c r="AG185" s="75" t="str">
        <f>IF(電話帳!M177="","",電話帳!M177)</f>
        <v>003消化器内科</v>
      </c>
    </row>
    <row r="186" spans="1:33">
      <c r="A186" s="75" t="str">
        <f>IF(電話帳!E178="","",電話帳!E178)</f>
        <v>消化器外科</v>
      </c>
      <c r="B186" s="75" t="str">
        <f>IF(電話帳!F178="","",電話帳!F178)</f>
        <v>山田眞一郎</v>
      </c>
      <c r="C186" s="75" t="str">
        <f>IF(電話帳!G178="","",電話帳!G178)</f>
        <v>ｼｮｳｶｷｹﾞｶ</v>
      </c>
      <c r="D186" s="75" t="str">
        <f>IF(電話帳!H178="","",電話帳!H178)</f>
        <v>ﾔﾏﾀﾞ</v>
      </c>
      <c r="E186" s="75" t="str">
        <f>IF(電話帳!C178="","",電話帳!C178)</f>
        <v>070-6586-0175</v>
      </c>
      <c r="F186" s="76" t="str">
        <f>IF(電話帳!X178="","",電話帳!X178)</f>
        <v>CELL</v>
      </c>
      <c r="G186" s="75" t="str">
        <f>IF(電話帳!D178="","",電話帳!D178)</f>
        <v>89-0175</v>
      </c>
      <c r="H186" s="76" t="str">
        <f>IF(電話帳!Y178="","",電話帳!Y178)</f>
        <v>CELL</v>
      </c>
      <c r="I186" s="77"/>
      <c r="J186" s="78"/>
      <c r="K186" s="77"/>
      <c r="L186" s="78"/>
      <c r="M186" s="77"/>
      <c r="N186" s="78"/>
      <c r="O186" s="75" t="str">
        <f>IF(電話帳!J178="","",電話帳!J178)</f>
        <v>tkhp890175@softbank.ne.jp</v>
      </c>
      <c r="P186" s="76" t="str">
        <f>IF(電話帳!Z178="","",電話帳!Z178)</f>
        <v>CELL</v>
      </c>
      <c r="Q186" s="77"/>
      <c r="R186" s="78"/>
      <c r="S186" s="77"/>
      <c r="T186" s="78"/>
      <c r="U186" s="77"/>
      <c r="V186" s="78"/>
      <c r="W186" s="77"/>
      <c r="X186" s="78"/>
      <c r="Y186" s="75" t="str">
        <f>IF(電話帳!P178="","",電話帳!P178)</f>
        <v/>
      </c>
      <c r="AG186" s="75" t="str">
        <f>IF(電話帳!M178="","",電話帳!M178)</f>
        <v>012消化器外科</v>
      </c>
    </row>
    <row r="187" spans="1:33">
      <c r="A187" s="75" t="str">
        <f>IF(電話帳!E179="","",電話帳!E179)</f>
        <v>整形外科</v>
      </c>
      <c r="B187" s="75" t="str">
        <f>IF(電話帳!F179="","",電話帳!F179)</f>
        <v>和田佳三</v>
      </c>
      <c r="C187" s="75" t="str">
        <f>IF(電話帳!G179="","",電話帳!G179)</f>
        <v>ｾｲｹｲｹﾞｶ</v>
      </c>
      <c r="D187" s="75" t="str">
        <f>IF(電話帳!H179="","",電話帳!H179)</f>
        <v>ﾜﾀﾞ</v>
      </c>
      <c r="E187" s="75" t="str">
        <f>IF(電話帳!C179="","",電話帳!C179)</f>
        <v>070-6586-0176</v>
      </c>
      <c r="F187" s="76" t="str">
        <f>IF(電話帳!X179="","",電話帳!X179)</f>
        <v>CELL</v>
      </c>
      <c r="G187" s="75" t="str">
        <f>IF(電話帳!D179="","",電話帳!D179)</f>
        <v>89-0176</v>
      </c>
      <c r="H187" s="76" t="str">
        <f>IF(電話帳!Y179="","",電話帳!Y179)</f>
        <v>CELL</v>
      </c>
      <c r="I187" s="77"/>
      <c r="J187" s="78"/>
      <c r="K187" s="77"/>
      <c r="L187" s="78"/>
      <c r="M187" s="77"/>
      <c r="N187" s="78"/>
      <c r="O187" s="75" t="str">
        <f>IF(電話帳!J179="","",電話帳!J179)</f>
        <v>tkhp890176@softbank.ne.jp</v>
      </c>
      <c r="P187" s="76" t="str">
        <f>IF(電話帳!Z179="","",電話帳!Z179)</f>
        <v>CELL</v>
      </c>
      <c r="Q187" s="77"/>
      <c r="R187" s="78"/>
      <c r="S187" s="77"/>
      <c r="T187" s="78"/>
      <c r="U187" s="77"/>
      <c r="V187" s="78"/>
      <c r="W187" s="77"/>
      <c r="X187" s="78"/>
      <c r="Y187" s="75" t="str">
        <f>IF(電話帳!P179="","",電話帳!P179)</f>
        <v/>
      </c>
      <c r="AG187" s="75" t="str">
        <f>IF(電話帳!M179="","",電話帳!M179)</f>
        <v>016整形外科</v>
      </c>
    </row>
    <row r="188" spans="1:33">
      <c r="A188" s="75" t="str">
        <f>IF(電話帳!E180="","",電話帳!E180)</f>
        <v>消化器外科</v>
      </c>
      <c r="B188" s="75" t="str">
        <f>IF(電話帳!F180="","",電話帳!F180)</f>
        <v>寺奥大貴</v>
      </c>
      <c r="C188" s="75" t="str">
        <f>IF(電話帳!G180="","",電話帳!G180)</f>
        <v>ｼｮｳｶｷｹﾞｶ</v>
      </c>
      <c r="D188" s="75" t="str">
        <f>IF(電話帳!H180="","",電話帳!H180)</f>
        <v>ﾃﾗｵｸ</v>
      </c>
      <c r="E188" s="75" t="str">
        <f>IF(電話帳!C180="","",電話帳!C180)</f>
        <v>070-6586-0177</v>
      </c>
      <c r="F188" s="76" t="str">
        <f>IF(電話帳!X180="","",電話帳!X180)</f>
        <v>CELL</v>
      </c>
      <c r="G188" s="75" t="str">
        <f>IF(電話帳!D180="","",電話帳!D180)</f>
        <v>89-0177</v>
      </c>
      <c r="H188" s="76" t="str">
        <f>IF(電話帳!Y180="","",電話帳!Y180)</f>
        <v>CELL</v>
      </c>
      <c r="I188" s="77"/>
      <c r="J188" s="78"/>
      <c r="K188" s="77"/>
      <c r="L188" s="78"/>
      <c r="M188" s="77"/>
      <c r="N188" s="78"/>
      <c r="O188" s="75" t="str">
        <f>IF(電話帳!J180="","",電話帳!J180)</f>
        <v>tkhp890177@softbank.ne.jp</v>
      </c>
      <c r="P188" s="76" t="str">
        <f>IF(電話帳!Z180="","",電話帳!Z180)</f>
        <v>CELL</v>
      </c>
      <c r="Q188" s="77"/>
      <c r="R188" s="78"/>
      <c r="S188" s="77"/>
      <c r="T188" s="78"/>
      <c r="U188" s="77"/>
      <c r="V188" s="78"/>
      <c r="W188" s="77"/>
      <c r="X188" s="78"/>
      <c r="Y188" s="75" t="str">
        <f>IF(電話帳!P180="","",電話帳!P180)</f>
        <v>（重複1）</v>
      </c>
      <c r="AG188" s="75" t="str">
        <f>IF(電話帳!M180="","",電話帳!M180)</f>
        <v>012消化器外科</v>
      </c>
    </row>
    <row r="189" spans="1:33">
      <c r="A189" s="75" t="str">
        <f>IF(電話帳!E181="","",電話帳!E181)</f>
        <v>安全管理部</v>
      </c>
      <c r="B189" s="75" t="str">
        <f>IF(電話帳!F181="","",電話帳!F181)</f>
        <v>寺奥大貴</v>
      </c>
      <c r="C189" s="75" t="str">
        <f>IF(電話帳!G181="","",電話帳!G181)</f>
        <v>ｱｱ011</v>
      </c>
      <c r="D189" s="75" t="str">
        <f>IF(電話帳!H181="","",電話帳!H181)</f>
        <v>ﾃﾗｵｸ</v>
      </c>
      <c r="E189" s="75" t="str">
        <f>IF(電話帳!C181="","",電話帳!C181)</f>
        <v>070-6586-0177</v>
      </c>
      <c r="F189" s="76" t="str">
        <f>IF(電話帳!X181="","",電話帳!X181)</f>
        <v>CELL</v>
      </c>
      <c r="G189" s="75" t="str">
        <f>IF(電話帳!D181="","",電話帳!D181)</f>
        <v>89-0177</v>
      </c>
      <c r="H189" s="76" t="str">
        <f>IF(電話帳!Y181="","",電話帳!Y181)</f>
        <v>CELL</v>
      </c>
      <c r="I189" s="77"/>
      <c r="J189" s="78"/>
      <c r="K189" s="77"/>
      <c r="L189" s="78"/>
      <c r="M189" s="77"/>
      <c r="N189" s="78"/>
      <c r="O189" s="75" t="str">
        <f>IF(電話帳!J181="","",電話帳!J181)</f>
        <v>tkhp890177@softbank.ne.jp</v>
      </c>
      <c r="P189" s="76" t="str">
        <f>IF(電話帳!Z181="","",電話帳!Z181)</f>
        <v>CELL</v>
      </c>
      <c r="Q189" s="77"/>
      <c r="R189" s="78"/>
      <c r="S189" s="77"/>
      <c r="T189" s="78"/>
      <c r="U189" s="77"/>
      <c r="V189" s="78"/>
      <c r="W189" s="77"/>
      <c r="X189" s="78"/>
      <c r="Y189" s="75" t="str">
        <f>IF(電話帳!P181="","",電話帳!P181)</f>
        <v>（重複2）</v>
      </c>
      <c r="AG189" s="75" t="str">
        <f>IF(電話帳!M181="","",電話帳!M181)</f>
        <v>225安全管理部</v>
      </c>
    </row>
    <row r="190" spans="1:33">
      <c r="A190" s="75" t="str">
        <f>IF(電話帳!E182="","",電話帳!E182)</f>
        <v>小児外科</v>
      </c>
      <c r="B190" s="75" t="str">
        <f>IF(電話帳!F182="","",電話帳!F182)</f>
        <v>森大樹</v>
      </c>
      <c r="C190" s="75" t="str">
        <f>IF(電話帳!G182="","",電話帳!G182)</f>
        <v>ｼｮｳﾆｹﾞｶ</v>
      </c>
      <c r="D190" s="75" t="str">
        <f>IF(電話帳!H182="","",電話帳!H182)</f>
        <v>ﾓﾘ</v>
      </c>
      <c r="E190" s="75" t="str">
        <f>IF(電話帳!C182="","",電話帳!C182)</f>
        <v>070-6586-0178</v>
      </c>
      <c r="F190" s="76" t="str">
        <f>IF(電話帳!X182="","",電話帳!X182)</f>
        <v>CELL</v>
      </c>
      <c r="G190" s="75" t="str">
        <f>IF(電話帳!D182="","",電話帳!D182)</f>
        <v>89-0178</v>
      </c>
      <c r="H190" s="76" t="str">
        <f>IF(電話帳!Y182="","",電話帳!Y182)</f>
        <v>CELL</v>
      </c>
      <c r="I190" s="77"/>
      <c r="J190" s="78"/>
      <c r="K190" s="77"/>
      <c r="L190" s="78"/>
      <c r="M190" s="77"/>
      <c r="N190" s="78"/>
      <c r="O190" s="75" t="str">
        <f>IF(電話帳!J182="","",電話帳!J182)</f>
        <v>tkhp890178@softbank.ne.jp</v>
      </c>
      <c r="P190" s="76" t="str">
        <f>IF(電話帳!Z182="","",電話帳!Z182)</f>
        <v>CELL</v>
      </c>
      <c r="Q190" s="77"/>
      <c r="R190" s="78"/>
      <c r="S190" s="77"/>
      <c r="T190" s="78"/>
      <c r="U190" s="77"/>
      <c r="V190" s="78"/>
      <c r="W190" s="77"/>
      <c r="X190" s="78"/>
      <c r="Y190" s="75" t="str">
        <f>IF(電話帳!P182="","",電話帳!P182)</f>
        <v/>
      </c>
      <c r="AG190" s="75" t="str">
        <f>IF(電話帳!M182="","",電話帳!M182)</f>
        <v>013小児外科</v>
      </c>
    </row>
    <row r="191" spans="1:33">
      <c r="A191" s="75" t="str">
        <f>IF(電話帳!E183="","",電話帳!E183)</f>
        <v>血液内科</v>
      </c>
      <c r="B191" s="75" t="str">
        <f>IF(電話帳!F183="","",電話帳!F183)</f>
        <v>中内光希</v>
      </c>
      <c r="C191" s="75" t="str">
        <f>IF(電話帳!G183="","",電話帳!G183)</f>
        <v>ｹﾂｴｷﾅｲｶ</v>
      </c>
      <c r="D191" s="75" t="str">
        <f>IF(電話帳!H183="","",電話帳!H183)</f>
        <v>ﾅｶｳﾁ</v>
      </c>
      <c r="E191" s="75" t="str">
        <f>IF(電話帳!C183="","",電話帳!C183)</f>
        <v>070-6586-0179</v>
      </c>
      <c r="F191" s="76" t="str">
        <f>IF(電話帳!X183="","",電話帳!X183)</f>
        <v>CELL</v>
      </c>
      <c r="G191" s="75" t="str">
        <f>IF(電話帳!D183="","",電話帳!D183)</f>
        <v>89-0179</v>
      </c>
      <c r="H191" s="76" t="str">
        <f>IF(電話帳!Y183="","",電話帳!Y183)</f>
        <v>CELL</v>
      </c>
      <c r="I191" s="77"/>
      <c r="J191" s="78"/>
      <c r="K191" s="77"/>
      <c r="L191" s="78"/>
      <c r="M191" s="77"/>
      <c r="N191" s="78"/>
      <c r="O191" s="75" t="str">
        <f>IF(電話帳!J183="","",電話帳!J183)</f>
        <v>tkhp890179@softbank.ne.jp</v>
      </c>
      <c r="P191" s="76" t="str">
        <f>IF(電話帳!Z183="","",電話帳!Z183)</f>
        <v>CELL</v>
      </c>
      <c r="Q191" s="77"/>
      <c r="R191" s="78"/>
      <c r="S191" s="77"/>
      <c r="T191" s="78"/>
      <c r="U191" s="77"/>
      <c r="V191" s="78"/>
      <c r="W191" s="77"/>
      <c r="X191" s="78"/>
      <c r="Y191" s="75" t="str">
        <f>IF(電話帳!P183="","",電話帳!P183)</f>
        <v/>
      </c>
      <c r="AG191" s="75" t="str">
        <f>IF(電話帳!M183="","",電話帳!M183)</f>
        <v>006血液内科</v>
      </c>
    </row>
    <row r="192" spans="1:33">
      <c r="A192" s="75" t="str">
        <f>IF(電話帳!E184="","",電話帳!E184)</f>
        <v>消化器外科</v>
      </c>
      <c r="B192" s="75" t="str">
        <f>IF(電話帳!F184="","",電話帳!F184)</f>
        <v>岩田貴</v>
      </c>
      <c r="C192" s="75" t="str">
        <f>IF(電話帳!G184="","",電話帳!G184)</f>
        <v>ｼｮｳｶｷｹﾞｶ</v>
      </c>
      <c r="D192" s="75" t="str">
        <f>IF(電話帳!H184="","",電話帳!H184)</f>
        <v>ｲﾜﾀ</v>
      </c>
      <c r="E192" s="75" t="str">
        <f>IF(電話帳!C184="","",電話帳!C184)</f>
        <v>070-6586-0180</v>
      </c>
      <c r="F192" s="76" t="str">
        <f>IF(電話帳!X184="","",電話帳!X184)</f>
        <v>CELL</v>
      </c>
      <c r="G192" s="75" t="str">
        <f>IF(電話帳!D184="","",電話帳!D184)</f>
        <v>89-0180</v>
      </c>
      <c r="H192" s="76" t="str">
        <f>IF(電話帳!Y184="","",電話帳!Y184)</f>
        <v>CELL</v>
      </c>
      <c r="I192" s="77"/>
      <c r="J192" s="78"/>
      <c r="K192" s="77"/>
      <c r="L192" s="78"/>
      <c r="M192" s="77"/>
      <c r="N192" s="78"/>
      <c r="O192" s="75" t="str">
        <f>IF(電話帳!J184="","",電話帳!J184)</f>
        <v>tkhp890180@softbank.ne.jp</v>
      </c>
      <c r="P192" s="76" t="str">
        <f>IF(電話帳!Z184="","",電話帳!Z184)</f>
        <v>CELL</v>
      </c>
      <c r="Q192" s="77"/>
      <c r="R192" s="78"/>
      <c r="S192" s="77"/>
      <c r="T192" s="78"/>
      <c r="U192" s="77"/>
      <c r="V192" s="78"/>
      <c r="W192" s="77"/>
      <c r="X192" s="78"/>
      <c r="Y192" s="75" t="str">
        <f>IF(電話帳!P184="","",電話帳!P184)</f>
        <v/>
      </c>
      <c r="AG192" s="75" t="str">
        <f>IF(電話帳!M184="","",電話帳!M184)</f>
        <v>012消化器外科</v>
      </c>
    </row>
    <row r="193" spans="1:33">
      <c r="A193" s="75" t="str">
        <f>IF(電話帳!E185="","",電話帳!E185)</f>
        <v>整形外科</v>
      </c>
      <c r="B193" s="75" t="str">
        <f>IF(電話帳!F185="","",電話帳!F185)</f>
        <v>高松信敏</v>
      </c>
      <c r="C193" s="75" t="str">
        <f>IF(電話帳!G185="","",電話帳!G185)</f>
        <v>ｾｲｹｲｹﾞｶ</v>
      </c>
      <c r="D193" s="75" t="str">
        <f>IF(電話帳!H185="","",電話帳!H185)</f>
        <v>ﾀｶﾏﾂ</v>
      </c>
      <c r="E193" s="75" t="str">
        <f>IF(電話帳!C185="","",電話帳!C185)</f>
        <v>070-6586-0181</v>
      </c>
      <c r="F193" s="76" t="str">
        <f>IF(電話帳!X185="","",電話帳!X185)</f>
        <v>CELL</v>
      </c>
      <c r="G193" s="75" t="str">
        <f>IF(電話帳!D185="","",電話帳!D185)</f>
        <v>89-0181</v>
      </c>
      <c r="H193" s="76" t="str">
        <f>IF(電話帳!Y185="","",電話帳!Y185)</f>
        <v>CELL</v>
      </c>
      <c r="I193" s="77"/>
      <c r="J193" s="78"/>
      <c r="K193" s="77"/>
      <c r="L193" s="78"/>
      <c r="M193" s="77"/>
      <c r="N193" s="78"/>
      <c r="O193" s="75" t="str">
        <f>IF(電話帳!J185="","",電話帳!J185)</f>
        <v>tkhp890181@softbank.ne.jp</v>
      </c>
      <c r="P193" s="76" t="str">
        <f>IF(電話帳!Z185="","",電話帳!Z185)</f>
        <v>CELL</v>
      </c>
      <c r="Q193" s="77"/>
      <c r="R193" s="78"/>
      <c r="S193" s="77"/>
      <c r="T193" s="78"/>
      <c r="U193" s="77"/>
      <c r="V193" s="78"/>
      <c r="W193" s="77"/>
      <c r="X193" s="78"/>
      <c r="Y193" s="75" t="str">
        <f>IF(電話帳!P185="","",電話帳!P185)</f>
        <v/>
      </c>
      <c r="AG193" s="75" t="str">
        <f>IF(電話帳!M185="","",電話帳!M185)</f>
        <v>016整形外科</v>
      </c>
    </row>
    <row r="194" spans="1:33">
      <c r="A194" s="75" t="str">
        <f>IF(電話帳!E186="","",電話帳!E186)</f>
        <v>消化器外科</v>
      </c>
      <c r="B194" s="75" t="str">
        <f>IF(電話帳!F186="","",電話帳!F186)</f>
        <v>池本哲也</v>
      </c>
      <c r="C194" s="75" t="str">
        <f>IF(電話帳!G186="","",電話帳!G186)</f>
        <v>ｼｮｳｶｷｹﾞｶ</v>
      </c>
      <c r="D194" s="75" t="str">
        <f>IF(電話帳!H186="","",電話帳!H186)</f>
        <v>ｲｹﾓﾄ</v>
      </c>
      <c r="E194" s="75" t="str">
        <f>IF(電話帳!C186="","",電話帳!C186)</f>
        <v>070-6586-0182</v>
      </c>
      <c r="F194" s="76" t="str">
        <f>IF(電話帳!X186="","",電話帳!X186)</f>
        <v>CELL</v>
      </c>
      <c r="G194" s="75" t="str">
        <f>IF(電話帳!D186="","",電話帳!D186)</f>
        <v>89-0182</v>
      </c>
      <c r="H194" s="76" t="str">
        <f>IF(電話帳!Y186="","",電話帳!Y186)</f>
        <v>CELL</v>
      </c>
      <c r="I194" s="77"/>
      <c r="J194" s="78"/>
      <c r="K194" s="77"/>
      <c r="L194" s="78"/>
      <c r="M194" s="77"/>
      <c r="N194" s="78"/>
      <c r="O194" s="75" t="str">
        <f>IF(電話帳!J186="","",電話帳!J186)</f>
        <v>tkhp890182@softbank.ne.jp</v>
      </c>
      <c r="P194" s="76" t="str">
        <f>IF(電話帳!Z186="","",電話帳!Z186)</f>
        <v>CELL</v>
      </c>
      <c r="Q194" s="77"/>
      <c r="R194" s="78"/>
      <c r="S194" s="77"/>
      <c r="T194" s="78"/>
      <c r="U194" s="77"/>
      <c r="V194" s="78"/>
      <c r="W194" s="77"/>
      <c r="X194" s="78"/>
      <c r="Y194" s="75" t="str">
        <f>IF(電話帳!P186="","",電話帳!P186)</f>
        <v>（重複1）</v>
      </c>
      <c r="AG194" s="75" t="str">
        <f>IF(電話帳!M186="","",電話帳!M186)</f>
        <v>012消化器外科</v>
      </c>
    </row>
    <row r="195" spans="1:33">
      <c r="A195" s="75" t="str">
        <f>IF(電話帳!E187="","",電話帳!E187)</f>
        <v>安全管理部</v>
      </c>
      <c r="B195" s="75" t="str">
        <f>IF(電話帳!F187="","",電話帳!F187)</f>
        <v>池本哲也</v>
      </c>
      <c r="C195" s="75" t="str">
        <f>IF(電話帳!G187="","",電話帳!G187)</f>
        <v>ｱｱ006</v>
      </c>
      <c r="D195" s="75" t="str">
        <f>IF(電話帳!H187="","",電話帳!H187)</f>
        <v>ｲｹﾓﾄ</v>
      </c>
      <c r="E195" s="75" t="str">
        <f>IF(電話帳!C187="","",電話帳!C187)</f>
        <v>070-6586-0182</v>
      </c>
      <c r="F195" s="76" t="str">
        <f>IF(電話帳!X187="","",電話帳!X187)</f>
        <v>CELL</v>
      </c>
      <c r="G195" s="75" t="str">
        <f>IF(電話帳!D187="","",電話帳!D187)</f>
        <v>89-0182</v>
      </c>
      <c r="H195" s="76" t="str">
        <f>IF(電話帳!Y187="","",電話帳!Y187)</f>
        <v>CELL</v>
      </c>
      <c r="I195" s="77"/>
      <c r="J195" s="78"/>
      <c r="K195" s="77"/>
      <c r="L195" s="78"/>
      <c r="M195" s="77"/>
      <c r="N195" s="78"/>
      <c r="O195" s="75" t="str">
        <f>IF(電話帳!J187="","",電話帳!J187)</f>
        <v>tkhp890182@softbank.ne.jp</v>
      </c>
      <c r="P195" s="76" t="str">
        <f>IF(電話帳!Z187="","",電話帳!Z187)</f>
        <v>CELL</v>
      </c>
      <c r="Q195" s="77"/>
      <c r="R195" s="78"/>
      <c r="S195" s="77"/>
      <c r="T195" s="78"/>
      <c r="U195" s="77"/>
      <c r="V195" s="78"/>
      <c r="W195" s="77"/>
      <c r="X195" s="78"/>
      <c r="Y195" s="75" t="str">
        <f>IF(電話帳!P187="","",電話帳!P187)</f>
        <v>（重複2）</v>
      </c>
      <c r="AG195" s="75" t="str">
        <f>IF(電話帳!M187="","",電話帳!M187)</f>
        <v>225安全管理部</v>
      </c>
    </row>
    <row r="196" spans="1:33">
      <c r="A196" s="75" t="str">
        <f>IF(電話帳!E188="","",電話帳!E188)</f>
        <v>倫理コンサル</v>
      </c>
      <c r="B196" s="75" t="str">
        <f>IF(電話帳!F188="","",電話帳!F188)</f>
        <v>リーダー池本哲也</v>
      </c>
      <c r="C196" s="75" t="str">
        <f>IF(電話帳!G188="","",電話帳!G188)</f>
        <v>ﾘﾝﾘｺﾝｻﾙ</v>
      </c>
      <c r="D196" s="75" t="str">
        <f>IF(電話帳!H188="","",電話帳!H188)</f>
        <v>ｲｹﾓﾄ</v>
      </c>
      <c r="E196" s="75" t="str">
        <f>IF(電話帳!C188="","",電話帳!C188)</f>
        <v>070-6586-0182</v>
      </c>
      <c r="F196" s="76" t="str">
        <f>IF(電話帳!X188="","",電話帳!X188)</f>
        <v>CELL</v>
      </c>
      <c r="G196" s="75" t="str">
        <f>IF(電話帳!D188="","",電話帳!D188)</f>
        <v>89-0182</v>
      </c>
      <c r="H196" s="76" t="str">
        <f>IF(電話帳!Y188="","",電話帳!Y188)</f>
        <v>CELL</v>
      </c>
      <c r="I196" s="77"/>
      <c r="J196" s="78"/>
      <c r="K196" s="77"/>
      <c r="L196" s="78"/>
      <c r="M196" s="77"/>
      <c r="N196" s="78"/>
      <c r="O196" s="75" t="str">
        <f>IF(電話帳!J188="","",電話帳!J188)</f>
        <v>tkhp890182@softbank.ne.jp</v>
      </c>
      <c r="P196" s="76" t="str">
        <f>IF(電話帳!Z188="","",電話帳!Z188)</f>
        <v>CELL</v>
      </c>
      <c r="Q196" s="77"/>
      <c r="R196" s="78"/>
      <c r="S196" s="77"/>
      <c r="T196" s="78"/>
      <c r="U196" s="77"/>
      <c r="V196" s="78"/>
      <c r="W196" s="77"/>
      <c r="X196" s="78"/>
      <c r="Y196" s="75" t="str">
        <f>IF(電話帳!P188="","",電話帳!P188)</f>
        <v>（重複3）</v>
      </c>
      <c r="AG196" s="75" t="str">
        <f>IF(電話帳!M188="","",電話帳!M188)</f>
        <v>254倫理コンサル</v>
      </c>
    </row>
    <row r="197" spans="1:33">
      <c r="A197" s="75" t="str">
        <f>IF(電話帳!E189="","",電話帳!E189)</f>
        <v>消化器外科</v>
      </c>
      <c r="B197" s="75" t="str">
        <f>IF(電話帳!F189="","",電話帳!F189)</f>
        <v>柏原秀也</v>
      </c>
      <c r="C197" s="75" t="str">
        <f>IF(電話帳!G189="","",電話帳!G189)</f>
        <v>ｼｮｳｶｷｹﾞｶ</v>
      </c>
      <c r="D197" s="75" t="str">
        <f>IF(電話帳!H189="","",電話帳!H189)</f>
        <v>ｶｼﾊﾗ</v>
      </c>
      <c r="E197" s="75" t="str">
        <f>IF(電話帳!C189="","",電話帳!C189)</f>
        <v>070-6586-0183</v>
      </c>
      <c r="F197" s="76" t="str">
        <f>IF(電話帳!X189="","",電話帳!X189)</f>
        <v>CELL</v>
      </c>
      <c r="G197" s="75" t="str">
        <f>IF(電話帳!D189="","",電話帳!D189)</f>
        <v>89-0183</v>
      </c>
      <c r="H197" s="76" t="str">
        <f>IF(電話帳!Y189="","",電話帳!Y189)</f>
        <v>CELL</v>
      </c>
      <c r="I197" s="77"/>
      <c r="J197" s="78"/>
      <c r="K197" s="77"/>
      <c r="L197" s="78"/>
      <c r="M197" s="77"/>
      <c r="N197" s="78"/>
      <c r="O197" s="75" t="str">
        <f>IF(電話帳!J189="","",電話帳!J189)</f>
        <v>tkhp890183@softbank.ne.jp</v>
      </c>
      <c r="P197" s="76" t="str">
        <f>IF(電話帳!Z189="","",電話帳!Z189)</f>
        <v>CELL</v>
      </c>
      <c r="Q197" s="77"/>
      <c r="R197" s="78"/>
      <c r="S197" s="77"/>
      <c r="T197" s="78"/>
      <c r="U197" s="77"/>
      <c r="V197" s="78"/>
      <c r="W197" s="77"/>
      <c r="X197" s="78"/>
      <c r="Y197" s="75" t="str">
        <f>IF(電話帳!P189="","",電話帳!P189)</f>
        <v/>
      </c>
      <c r="AG197" s="75" t="str">
        <f>IF(電話帳!M189="","",電話帳!M189)</f>
        <v>012消化器外科</v>
      </c>
    </row>
    <row r="198" spans="1:33">
      <c r="A198" s="75" t="str">
        <f>IF(電話帳!E190="","",電話帳!E190)</f>
        <v>消化器外科</v>
      </c>
      <c r="B198" s="75" t="str">
        <f>IF(電話帳!F190="","",電話帳!F190)</f>
        <v>良元俊昭</v>
      </c>
      <c r="C198" s="75" t="str">
        <f>IF(電話帳!G190="","",電話帳!G190)</f>
        <v>ｼｮｳｶｷｹﾞｶ</v>
      </c>
      <c r="D198" s="75" t="str">
        <f>IF(電話帳!H190="","",電話帳!H190)</f>
        <v>ﾖｼﾓﾄ</v>
      </c>
      <c r="E198" s="75" t="str">
        <f>IF(電話帳!C190="","",電話帳!C190)</f>
        <v>070-6586-0184</v>
      </c>
      <c r="F198" s="76" t="str">
        <f>IF(電話帳!X190="","",電話帳!X190)</f>
        <v>CELL</v>
      </c>
      <c r="G198" s="75" t="str">
        <f>IF(電話帳!D190="","",電話帳!D190)</f>
        <v>89-0184</v>
      </c>
      <c r="H198" s="76" t="str">
        <f>IF(電話帳!Y190="","",電話帳!Y190)</f>
        <v>CELL</v>
      </c>
      <c r="I198" s="77"/>
      <c r="J198" s="78"/>
      <c r="K198" s="77"/>
      <c r="L198" s="78"/>
      <c r="M198" s="77"/>
      <c r="N198" s="78"/>
      <c r="O198" s="75" t="str">
        <f>IF(電話帳!J190="","",電話帳!J190)</f>
        <v>tkhp890184@softbank.ne.jp</v>
      </c>
      <c r="P198" s="76" t="str">
        <f>IF(電話帳!Z190="","",電話帳!Z190)</f>
        <v>CELL</v>
      </c>
      <c r="Q198" s="77"/>
      <c r="R198" s="78"/>
      <c r="S198" s="77"/>
      <c r="T198" s="78"/>
      <c r="U198" s="77"/>
      <c r="V198" s="78"/>
      <c r="W198" s="77"/>
      <c r="X198" s="78"/>
      <c r="Y198" s="75" t="str">
        <f>IF(電話帳!P190="","",電話帳!P190)</f>
        <v/>
      </c>
      <c r="AG198" s="75" t="str">
        <f>IF(電話帳!M190="","",電話帳!M190)</f>
        <v>012消化器外科</v>
      </c>
    </row>
    <row r="199" spans="1:33">
      <c r="A199" s="75" t="str">
        <f>IF(電話帳!E191="","",電話帳!E191)</f>
        <v>消化器外科</v>
      </c>
      <c r="B199" s="75" t="str">
        <f>IF(電話帳!F191="","",電話帳!F191)</f>
        <v>和田佑馬</v>
      </c>
      <c r="C199" s="75" t="str">
        <f>IF(電話帳!G191="","",電話帳!G191)</f>
        <v>ｼｮｳｶｷｹﾞｶ</v>
      </c>
      <c r="D199" s="75" t="str">
        <f>IF(電話帳!H191="","",電話帳!H191)</f>
        <v>ﾜﾀﾞ</v>
      </c>
      <c r="E199" s="75" t="str">
        <f>IF(電話帳!C191="","",電話帳!C191)</f>
        <v>070-6586-0185</v>
      </c>
      <c r="F199" s="76" t="str">
        <f>IF(電話帳!X191="","",電話帳!X191)</f>
        <v>CELL</v>
      </c>
      <c r="G199" s="75" t="str">
        <f>IF(電話帳!D191="","",電話帳!D191)</f>
        <v>89-0185</v>
      </c>
      <c r="H199" s="76" t="str">
        <f>IF(電話帳!Y191="","",電話帳!Y191)</f>
        <v>CELL</v>
      </c>
      <c r="I199" s="77"/>
      <c r="J199" s="78"/>
      <c r="K199" s="77"/>
      <c r="L199" s="78"/>
      <c r="M199" s="77"/>
      <c r="N199" s="78"/>
      <c r="O199" s="75" t="str">
        <f>IF(電話帳!J191="","",電話帳!J191)</f>
        <v>tkhp890185@softbank.ne.jp</v>
      </c>
      <c r="P199" s="76" t="str">
        <f>IF(電話帳!Z191="","",電話帳!Z191)</f>
        <v>CELL</v>
      </c>
      <c r="Q199" s="77"/>
      <c r="R199" s="78"/>
      <c r="S199" s="77"/>
      <c r="T199" s="78"/>
      <c r="U199" s="77"/>
      <c r="V199" s="78"/>
      <c r="W199" s="77"/>
      <c r="X199" s="78"/>
      <c r="Y199" s="75" t="str">
        <f>IF(電話帳!P191="","",電話帳!P191)</f>
        <v/>
      </c>
      <c r="AG199" s="75" t="str">
        <f>IF(電話帳!M191="","",電話帳!M191)</f>
        <v>012消化器外科</v>
      </c>
    </row>
    <row r="200" spans="1:33">
      <c r="A200" s="75" t="str">
        <f>IF(電話帳!E192="","",電話帳!E192)</f>
        <v>消化器外科</v>
      </c>
      <c r="B200" s="75" t="str">
        <f>IF(電話帳!F192="","",電話帳!F192)</f>
        <v>徳永卓哉</v>
      </c>
      <c r="C200" s="75" t="str">
        <f>IF(電話帳!G192="","",電話帳!G192)</f>
        <v>ｼｮｳｶｷｹﾞｶ</v>
      </c>
      <c r="D200" s="75" t="str">
        <f>IF(電話帳!H192="","",電話帳!H192)</f>
        <v>ﾄｸﾅｶﾞ</v>
      </c>
      <c r="E200" s="75" t="str">
        <f>IF(電話帳!C192="","",電話帳!C192)</f>
        <v>070-6586-0186</v>
      </c>
      <c r="F200" s="76" t="str">
        <f>IF(電話帳!X192="","",電話帳!X192)</f>
        <v>CELL</v>
      </c>
      <c r="G200" s="75" t="str">
        <f>IF(電話帳!D192="","",電話帳!D192)</f>
        <v>89-0186</v>
      </c>
      <c r="H200" s="76" t="str">
        <f>IF(電話帳!Y192="","",電話帳!Y192)</f>
        <v>CELL</v>
      </c>
      <c r="I200" s="77"/>
      <c r="J200" s="78"/>
      <c r="K200" s="77"/>
      <c r="L200" s="78"/>
      <c r="M200" s="77"/>
      <c r="N200" s="78"/>
      <c r="O200" s="75" t="str">
        <f>IF(電話帳!J192="","",電話帳!J192)</f>
        <v>tkhp890186@softbank.ne.jp</v>
      </c>
      <c r="P200" s="76" t="str">
        <f>IF(電話帳!Z192="","",電話帳!Z192)</f>
        <v>CELL</v>
      </c>
      <c r="Q200" s="77"/>
      <c r="R200" s="78"/>
      <c r="S200" s="77"/>
      <c r="T200" s="78"/>
      <c r="U200" s="77"/>
      <c r="V200" s="78"/>
      <c r="W200" s="77"/>
      <c r="X200" s="78"/>
      <c r="Y200" s="75" t="str">
        <f>IF(電話帳!P192="","",電話帳!P192)</f>
        <v/>
      </c>
      <c r="AG200" s="75" t="str">
        <f>IF(電話帳!M192="","",電話帳!M192)</f>
        <v>012消化器外科</v>
      </c>
    </row>
    <row r="201" spans="1:33">
      <c r="A201" s="75" t="str">
        <f>IF(電話帳!E193="","",電話帳!E193)</f>
        <v>呼吸器外科</v>
      </c>
      <c r="B201" s="75" t="str">
        <f>IF(電話帳!F193="","",電話帳!F193)</f>
        <v>滝沢宏光</v>
      </c>
      <c r="C201" s="75" t="str">
        <f>IF(電話帳!G193="","",電話帳!G193)</f>
        <v>ｺｷｭｳｷｹﾞｶ</v>
      </c>
      <c r="D201" s="75" t="str">
        <f>IF(電話帳!H193="","",電話帳!H193)</f>
        <v>ﾀｷｻﾞﾜ</v>
      </c>
      <c r="E201" s="75" t="str">
        <f>IF(電話帳!C193="","",電話帳!C193)</f>
        <v>070-6586-0187</v>
      </c>
      <c r="F201" s="76" t="str">
        <f>IF(電話帳!X193="","",電話帳!X193)</f>
        <v>CELL</v>
      </c>
      <c r="G201" s="75" t="str">
        <f>IF(電話帳!D193="","",電話帳!D193)</f>
        <v>89-0187</v>
      </c>
      <c r="H201" s="76" t="str">
        <f>IF(電話帳!Y193="","",電話帳!Y193)</f>
        <v>CELL</v>
      </c>
      <c r="I201" s="77"/>
      <c r="J201" s="78"/>
      <c r="K201" s="77"/>
      <c r="L201" s="78"/>
      <c r="M201" s="77"/>
      <c r="N201" s="78"/>
      <c r="O201" s="75" t="str">
        <f>IF(電話帳!J193="","",電話帳!J193)</f>
        <v>tkhp890187@softbank.ne.jp</v>
      </c>
      <c r="P201" s="76" t="str">
        <f>IF(電話帳!Z193="","",電話帳!Z193)</f>
        <v>CELL</v>
      </c>
      <c r="Q201" s="77"/>
      <c r="R201" s="78"/>
      <c r="S201" s="77"/>
      <c r="T201" s="78"/>
      <c r="U201" s="77"/>
      <c r="V201" s="78"/>
      <c r="W201" s="77"/>
      <c r="X201" s="78"/>
      <c r="Y201" s="75" t="str">
        <f>IF(電話帳!P193="","",電話帳!P193)</f>
        <v/>
      </c>
      <c r="AG201" s="75" t="str">
        <f>IF(電話帳!M193="","",電話帳!M193)</f>
        <v>010呼吸器外科</v>
      </c>
    </row>
    <row r="202" spans="1:33">
      <c r="A202" s="75" t="str">
        <f>IF(電話帳!E194="","",電話帳!E194)</f>
        <v>呼吸器外科</v>
      </c>
      <c r="B202" s="75" t="str">
        <f>IF(電話帳!F194="","",電話帳!F194)</f>
        <v>鳥羽博明</v>
      </c>
      <c r="C202" s="75" t="str">
        <f>IF(電話帳!G194="","",電話帳!G194)</f>
        <v>ｺｷｭｳｷｹﾞｶ</v>
      </c>
      <c r="D202" s="75" t="str">
        <f>IF(電話帳!H194="","",電話帳!H194)</f>
        <v>ﾄﾊﾞ</v>
      </c>
      <c r="E202" s="75" t="str">
        <f>IF(電話帳!C194="","",電話帳!C194)</f>
        <v>070-6586-0188</v>
      </c>
      <c r="F202" s="76" t="str">
        <f>IF(電話帳!X194="","",電話帳!X194)</f>
        <v>CELL</v>
      </c>
      <c r="G202" s="75" t="str">
        <f>IF(電話帳!D194="","",電話帳!D194)</f>
        <v>89-0188</v>
      </c>
      <c r="H202" s="76" t="str">
        <f>IF(電話帳!Y194="","",電話帳!Y194)</f>
        <v>CELL</v>
      </c>
      <c r="I202" s="77"/>
      <c r="J202" s="78"/>
      <c r="K202" s="77"/>
      <c r="L202" s="78"/>
      <c r="M202" s="77"/>
      <c r="N202" s="78"/>
      <c r="O202" s="75" t="str">
        <f>IF(電話帳!J194="","",電話帳!J194)</f>
        <v>tkhp890188@softbank.ne.jp</v>
      </c>
      <c r="P202" s="76" t="str">
        <f>IF(電話帳!Z194="","",電話帳!Z194)</f>
        <v>CELL</v>
      </c>
      <c r="Q202" s="77"/>
      <c r="R202" s="78"/>
      <c r="S202" s="77"/>
      <c r="T202" s="78"/>
      <c r="U202" s="77"/>
      <c r="V202" s="78"/>
      <c r="W202" s="77"/>
      <c r="X202" s="78"/>
      <c r="Y202" s="75" t="str">
        <f>IF(電話帳!P194="","",電話帳!P194)</f>
        <v/>
      </c>
      <c r="AG202" s="75" t="str">
        <f>IF(電話帳!M194="","",電話帳!M194)</f>
        <v>010呼吸器外科</v>
      </c>
    </row>
    <row r="203" spans="1:33">
      <c r="A203" s="75" t="str">
        <f>IF(電話帳!E195="","",電話帳!E195)</f>
        <v>呼吸器外科</v>
      </c>
      <c r="B203" s="75" t="str">
        <f>IF(電話帳!F195="","",電話帳!F195)</f>
        <v>藤本啓介</v>
      </c>
      <c r="C203" s="75" t="str">
        <f>IF(電話帳!G195="","",電話帳!G195)</f>
        <v>ｺｷｭｳｷｹﾞｶ</v>
      </c>
      <c r="D203" s="75" t="str">
        <f>IF(電話帳!H195="","",電話帳!H195)</f>
        <v>ﾌｼﾞﾓﾄ</v>
      </c>
      <c r="E203" s="75" t="str">
        <f>IF(電話帳!C195="","",電話帳!C195)</f>
        <v>070-6586-0189</v>
      </c>
      <c r="F203" s="76" t="str">
        <f>IF(電話帳!X195="","",電話帳!X195)</f>
        <v>CELL</v>
      </c>
      <c r="G203" s="75" t="str">
        <f>IF(電話帳!D195="","",電話帳!D195)</f>
        <v>89-0189</v>
      </c>
      <c r="H203" s="76" t="str">
        <f>IF(電話帳!Y195="","",電話帳!Y195)</f>
        <v>CELL</v>
      </c>
      <c r="I203" s="77"/>
      <c r="J203" s="78"/>
      <c r="K203" s="77"/>
      <c r="L203" s="78"/>
      <c r="M203" s="77"/>
      <c r="N203" s="78"/>
      <c r="O203" s="75" t="str">
        <f>IF(電話帳!J195="","",電話帳!J195)</f>
        <v>tkhp890189@softbank.ne.jp</v>
      </c>
      <c r="P203" s="76" t="str">
        <f>IF(電話帳!Z195="","",電話帳!Z195)</f>
        <v>CELL</v>
      </c>
      <c r="Q203" s="77"/>
      <c r="R203" s="78"/>
      <c r="S203" s="77"/>
      <c r="T203" s="78"/>
      <c r="U203" s="77"/>
      <c r="V203" s="78"/>
      <c r="W203" s="77"/>
      <c r="X203" s="78"/>
      <c r="Y203" s="75" t="str">
        <f>IF(電話帳!P195="","",電話帳!P195)</f>
        <v/>
      </c>
      <c r="AG203" s="75" t="str">
        <f>IF(電話帳!M195="","",電話帳!M195)</f>
        <v>010呼吸器外科</v>
      </c>
    </row>
    <row r="204" spans="1:33">
      <c r="A204" s="75" t="str">
        <f>IF(電話帳!E196="","",電話帳!E196)</f>
        <v>呼吸器外科</v>
      </c>
      <c r="B204" s="75" t="str">
        <f>IF(電話帳!F196="","",電話帳!F196)</f>
        <v>竹原恵美</v>
      </c>
      <c r="C204" s="75" t="str">
        <f>IF(電話帳!G196="","",電話帳!G196)</f>
        <v>ｺｷｭｳｷｹﾞｶ</v>
      </c>
      <c r="D204" s="75" t="str">
        <f>IF(電話帳!H196="","",電話帳!H196)</f>
        <v>ﾀｹﾊﾗ</v>
      </c>
      <c r="E204" s="75" t="str">
        <f>IF(電話帳!C196="","",電話帳!C196)</f>
        <v>070-6586-0190</v>
      </c>
      <c r="F204" s="76" t="str">
        <f>IF(電話帳!X196="","",電話帳!X196)</f>
        <v>CELL</v>
      </c>
      <c r="G204" s="75" t="str">
        <f>IF(電話帳!D196="","",電話帳!D196)</f>
        <v>89-0190</v>
      </c>
      <c r="H204" s="76" t="str">
        <f>IF(電話帳!Y196="","",電話帳!Y196)</f>
        <v>CELL</v>
      </c>
      <c r="I204" s="77"/>
      <c r="J204" s="78"/>
      <c r="K204" s="77"/>
      <c r="L204" s="78"/>
      <c r="M204" s="77"/>
      <c r="N204" s="78"/>
      <c r="O204" s="75" t="str">
        <f>IF(電話帳!J196="","",電話帳!J196)</f>
        <v>tkhp890190@softbank.ne.jp</v>
      </c>
      <c r="P204" s="76" t="str">
        <f>IF(電話帳!Z196="","",電話帳!Z196)</f>
        <v>CELL</v>
      </c>
      <c r="Q204" s="77"/>
      <c r="R204" s="78"/>
      <c r="S204" s="77"/>
      <c r="T204" s="78"/>
      <c r="U204" s="77"/>
      <c r="V204" s="78"/>
      <c r="W204" s="77"/>
      <c r="X204" s="78"/>
      <c r="Y204" s="75" t="str">
        <f>IF(電話帳!P196="","",電話帳!P196)</f>
        <v/>
      </c>
      <c r="AG204" s="75" t="str">
        <f>IF(電話帳!M196="","",電話帳!M196)</f>
        <v>010呼吸器外科</v>
      </c>
    </row>
    <row r="205" spans="1:33">
      <c r="A205" s="75" t="str">
        <f>IF(電話帳!E197="","",電話帳!E197)</f>
        <v>食乳甲外科</v>
      </c>
      <c r="B205" s="75" t="str">
        <f>IF(電話帳!F197="","",電話帳!F197)</f>
        <v>行重佐和香</v>
      </c>
      <c r="C205" s="75" t="str">
        <f>IF(電話帳!G197="","",電話帳!G197)</f>
        <v>ｼｮｸﾆｭｳｺｳｹﾞｶ</v>
      </c>
      <c r="D205" s="75" t="str">
        <f>IF(電話帳!H197="","",電話帳!H197)</f>
        <v>ﾕｷｼｹﾞ</v>
      </c>
      <c r="E205" s="75" t="str">
        <f>IF(電話帳!C197="","",電話帳!C197)</f>
        <v>070-6586-0191</v>
      </c>
      <c r="F205" s="76" t="str">
        <f>IF(電話帳!X197="","",電話帳!X197)</f>
        <v>CELL</v>
      </c>
      <c r="G205" s="75" t="str">
        <f>IF(電話帳!D197="","",電話帳!D197)</f>
        <v>89-0191</v>
      </c>
      <c r="H205" s="76" t="str">
        <f>IF(電話帳!Y197="","",電話帳!Y197)</f>
        <v>CELL</v>
      </c>
      <c r="I205" s="77"/>
      <c r="J205" s="78"/>
      <c r="K205" s="77"/>
      <c r="L205" s="78"/>
      <c r="M205" s="77"/>
      <c r="N205" s="78"/>
      <c r="O205" s="75" t="str">
        <f>IF(電話帳!J197="","",電話帳!J197)</f>
        <v>tkhp890191@softbank.ne.jp</v>
      </c>
      <c r="P205" s="76" t="str">
        <f>IF(電話帳!Z197="","",電話帳!Z197)</f>
        <v>CELL</v>
      </c>
      <c r="Q205" s="77"/>
      <c r="R205" s="78"/>
      <c r="S205" s="77"/>
      <c r="T205" s="78"/>
      <c r="U205" s="77"/>
      <c r="V205" s="78"/>
      <c r="W205" s="77"/>
      <c r="X205" s="78"/>
      <c r="Y205" s="75" t="str">
        <f>IF(電話帳!P197="","",電話帳!P197)</f>
        <v/>
      </c>
      <c r="AG205" s="75" t="str">
        <f>IF(電話帳!M197="","",電話帳!M197)</f>
        <v>009食乳甲外科</v>
      </c>
    </row>
    <row r="206" spans="1:33">
      <c r="A206" s="75" t="str">
        <f>IF(電話帳!E198="","",電話帳!E198)</f>
        <v>整形外科</v>
      </c>
      <c r="B206" s="75" t="str">
        <f>IF(電話帳!F198="","",電話帳!F198)</f>
        <v>景山寛志</v>
      </c>
      <c r="C206" s="75" t="str">
        <f>IF(電話帳!G198="","",電話帳!G198)</f>
        <v>ｾｲｹｲｹﾞｶ</v>
      </c>
      <c r="D206" s="75" t="str">
        <f>IF(電話帳!H198="","",電話帳!H198)</f>
        <v>ｶｹﾞﾔﾏ</v>
      </c>
      <c r="E206" s="75" t="str">
        <f>IF(電話帳!C198="","",電話帳!C198)</f>
        <v>070-6586-0192</v>
      </c>
      <c r="F206" s="76" t="str">
        <f>IF(電話帳!X198="","",電話帳!X198)</f>
        <v>CELL</v>
      </c>
      <c r="G206" s="75" t="str">
        <f>IF(電話帳!D198="","",電話帳!D198)</f>
        <v>89-0192</v>
      </c>
      <c r="H206" s="76" t="str">
        <f>IF(電話帳!Y198="","",電話帳!Y198)</f>
        <v>CELL</v>
      </c>
      <c r="I206" s="77"/>
      <c r="J206" s="78"/>
      <c r="K206" s="77"/>
      <c r="L206" s="78"/>
      <c r="M206" s="77"/>
      <c r="N206" s="78"/>
      <c r="O206" s="75" t="str">
        <f>IF(電話帳!J198="","",電話帳!J198)</f>
        <v>tkhp890192@softbank.ne.jp</v>
      </c>
      <c r="P206" s="76" t="str">
        <f>IF(電話帳!Z198="","",電話帳!Z198)</f>
        <v>CELL</v>
      </c>
      <c r="Q206" s="77"/>
      <c r="R206" s="78"/>
      <c r="S206" s="77"/>
      <c r="T206" s="78"/>
      <c r="U206" s="77"/>
      <c r="V206" s="78"/>
      <c r="W206" s="77"/>
      <c r="X206" s="78"/>
      <c r="Y206" s="75" t="str">
        <f>IF(電話帳!P198="","",電話帳!P198)</f>
        <v/>
      </c>
      <c r="AG206" s="75" t="str">
        <f>IF(電話帳!M198="","",電話帳!M198)</f>
        <v>016整形外科</v>
      </c>
    </row>
    <row r="207" spans="1:33">
      <c r="A207" s="75" t="str">
        <f>IF(電話帳!E199="","",電話帳!E199)</f>
        <v>整形外科</v>
      </c>
      <c r="B207" s="75" t="str">
        <f>IF(電話帳!F199="","",電話帳!F199)</f>
        <v>西岡佑真</v>
      </c>
      <c r="C207" s="75" t="str">
        <f>IF(電話帳!G199="","",電話帳!G199)</f>
        <v>ｾｲｹｲｹﾞｶ</v>
      </c>
      <c r="D207" s="75" t="str">
        <f>IF(電話帳!H199="","",電話帳!H199)</f>
        <v>ﾆｼｵｶ</v>
      </c>
      <c r="E207" s="75" t="str">
        <f>IF(電話帳!C199="","",電話帳!C199)</f>
        <v>070-6586-0193</v>
      </c>
      <c r="F207" s="76" t="str">
        <f>IF(電話帳!X199="","",電話帳!X199)</f>
        <v>CELL</v>
      </c>
      <c r="G207" s="75" t="str">
        <f>IF(電話帳!D199="","",電話帳!D199)</f>
        <v>89-0193</v>
      </c>
      <c r="H207" s="76" t="str">
        <f>IF(電話帳!Y199="","",電話帳!Y199)</f>
        <v>CELL</v>
      </c>
      <c r="I207" s="77"/>
      <c r="J207" s="78"/>
      <c r="K207" s="77"/>
      <c r="L207" s="78"/>
      <c r="M207" s="77"/>
      <c r="N207" s="78"/>
      <c r="O207" s="75" t="str">
        <f>IF(電話帳!J199="","",電話帳!J199)</f>
        <v>tkhp890193@softbank.ne.jp</v>
      </c>
      <c r="P207" s="76" t="str">
        <f>IF(電話帳!Z199="","",電話帳!Z199)</f>
        <v>CELL</v>
      </c>
      <c r="Q207" s="77"/>
      <c r="R207" s="78"/>
      <c r="S207" s="77"/>
      <c r="T207" s="78"/>
      <c r="U207" s="77"/>
      <c r="V207" s="78"/>
      <c r="W207" s="77"/>
      <c r="X207" s="78"/>
      <c r="Y207" s="75" t="str">
        <f>IF(電話帳!P199="","",電話帳!P199)</f>
        <v/>
      </c>
      <c r="AG207" s="75" t="str">
        <f>IF(電話帳!M199="","",電話帳!M199)</f>
        <v>016整形外科</v>
      </c>
    </row>
    <row r="208" spans="1:33">
      <c r="A208" s="75" t="str">
        <f>IF(電話帳!E200="","",電話帳!E200)</f>
        <v>呼吸器外科</v>
      </c>
      <c r="B208" s="75" t="str">
        <f>IF(電話帳!F200="","",電話帳!F200)</f>
        <v>南城和正</v>
      </c>
      <c r="C208" s="75" t="str">
        <f>IF(電話帳!G200="","",電話帳!G200)</f>
        <v>ｺｷｭｳｷｹﾞｶ</v>
      </c>
      <c r="D208" s="75" t="str">
        <f>IF(電話帳!H200="","",電話帳!H200)</f>
        <v>ﾅﾝｼﾞｮｳ</v>
      </c>
      <c r="E208" s="75" t="str">
        <f>IF(電話帳!C200="","",電話帳!C200)</f>
        <v>070-6586-0194</v>
      </c>
      <c r="F208" s="76" t="str">
        <f>IF(電話帳!X200="","",電話帳!X200)</f>
        <v>CELL</v>
      </c>
      <c r="G208" s="75" t="str">
        <f>IF(電話帳!D200="","",電話帳!D200)</f>
        <v>89-0194</v>
      </c>
      <c r="H208" s="76" t="str">
        <f>IF(電話帳!Y200="","",電話帳!Y200)</f>
        <v>CELL</v>
      </c>
      <c r="I208" s="77"/>
      <c r="J208" s="78"/>
      <c r="K208" s="77"/>
      <c r="L208" s="78"/>
      <c r="M208" s="77"/>
      <c r="N208" s="78"/>
      <c r="O208" s="75" t="str">
        <f>IF(電話帳!J200="","",電話帳!J200)</f>
        <v>tkhp890194@softbank.ne.jp</v>
      </c>
      <c r="P208" s="76" t="str">
        <f>IF(電話帳!Z200="","",電話帳!Z200)</f>
        <v>CELL</v>
      </c>
      <c r="Q208" s="77"/>
      <c r="R208" s="78"/>
      <c r="S208" s="77"/>
      <c r="T208" s="78"/>
      <c r="U208" s="77"/>
      <c r="V208" s="78"/>
      <c r="W208" s="77"/>
      <c r="X208" s="78"/>
      <c r="Y208" s="75" t="str">
        <f>IF(電話帳!P200="","",電話帳!P200)</f>
        <v/>
      </c>
      <c r="AG208" s="75" t="str">
        <f>IF(電話帳!M200="","",電話帳!M200)</f>
        <v>010呼吸器外科</v>
      </c>
    </row>
    <row r="209" spans="1:33">
      <c r="A209" s="75" t="str">
        <f>IF(電話帳!E201="","",電話帳!E201)</f>
        <v>食乳甲外科</v>
      </c>
      <c r="B209" s="75" t="str">
        <f>IF(電話帳!F201="","",電話帳!F201)</f>
        <v>松井栞</v>
      </c>
      <c r="C209" s="75" t="str">
        <f>IF(電話帳!G201="","",電話帳!G201)</f>
        <v>ｼｮｸﾆｭｳｺｳｹﾞｶ</v>
      </c>
      <c r="D209" s="75" t="str">
        <f>IF(電話帳!H201="","",電話帳!H201)</f>
        <v>ﾏﾂｲ</v>
      </c>
      <c r="E209" s="75" t="str">
        <f>IF(電話帳!C201="","",電話帳!C201)</f>
        <v>070-6586-0195</v>
      </c>
      <c r="F209" s="76" t="str">
        <f>IF(電話帳!X201="","",電話帳!X201)</f>
        <v>CELL</v>
      </c>
      <c r="G209" s="75" t="str">
        <f>IF(電話帳!D201="","",電話帳!D201)</f>
        <v>89-0195</v>
      </c>
      <c r="H209" s="76" t="str">
        <f>IF(電話帳!Y201="","",電話帳!Y201)</f>
        <v>CELL</v>
      </c>
      <c r="I209" s="77"/>
      <c r="J209" s="78"/>
      <c r="K209" s="77"/>
      <c r="L209" s="78"/>
      <c r="M209" s="77"/>
      <c r="N209" s="78"/>
      <c r="O209" s="75" t="str">
        <f>IF(電話帳!J201="","",電話帳!J201)</f>
        <v>tkhp890195@softbank.ne.jp</v>
      </c>
      <c r="P209" s="76" t="str">
        <f>IF(電話帳!Z201="","",電話帳!Z201)</f>
        <v>CELL</v>
      </c>
      <c r="Q209" s="77"/>
      <c r="R209" s="78"/>
      <c r="S209" s="77"/>
      <c r="T209" s="78"/>
      <c r="U209" s="77"/>
      <c r="V209" s="78"/>
      <c r="W209" s="77"/>
      <c r="X209" s="78"/>
      <c r="Y209" s="75" t="str">
        <f>IF(電話帳!P201="","",電話帳!P201)</f>
        <v/>
      </c>
      <c r="AG209" s="75" t="str">
        <f>IF(電話帳!M201="","",電話帳!M201)</f>
        <v>009食乳甲外科</v>
      </c>
    </row>
    <row r="210" spans="1:33">
      <c r="A210" s="75" t="str">
        <f>IF(電話帳!E202="","",電話帳!E202)</f>
        <v>食乳甲外科</v>
      </c>
      <c r="B210" s="75" t="str">
        <f>IF(電話帳!F202="","",電話帳!F202)</f>
        <v>井上聖也</v>
      </c>
      <c r="C210" s="75" t="str">
        <f>IF(電話帳!G202="","",電話帳!G202)</f>
        <v>ｼｮｸﾆｭｳｺｳｹﾞｶ</v>
      </c>
      <c r="D210" s="75" t="str">
        <f>IF(電話帳!H202="","",電話帳!H202)</f>
        <v>ｲﾉｳｴ</v>
      </c>
      <c r="E210" s="75" t="str">
        <f>IF(電話帳!C202="","",電話帳!C202)</f>
        <v>070-6586-0196</v>
      </c>
      <c r="F210" s="76" t="str">
        <f>IF(電話帳!X202="","",電話帳!X202)</f>
        <v>CELL</v>
      </c>
      <c r="G210" s="75" t="str">
        <f>IF(電話帳!D202="","",電話帳!D202)</f>
        <v>89-0196</v>
      </c>
      <c r="H210" s="76" t="str">
        <f>IF(電話帳!Y202="","",電話帳!Y202)</f>
        <v>CELL</v>
      </c>
      <c r="I210" s="77"/>
      <c r="J210" s="78"/>
      <c r="K210" s="77"/>
      <c r="L210" s="78"/>
      <c r="M210" s="77"/>
      <c r="N210" s="78"/>
      <c r="O210" s="75" t="str">
        <f>IF(電話帳!J202="","",電話帳!J202)</f>
        <v>tkhp890196@softbank.ne.jp</v>
      </c>
      <c r="P210" s="76" t="str">
        <f>IF(電話帳!Z202="","",電話帳!Z202)</f>
        <v>CELL</v>
      </c>
      <c r="Q210" s="77"/>
      <c r="R210" s="78"/>
      <c r="S210" s="77"/>
      <c r="T210" s="78"/>
      <c r="U210" s="77"/>
      <c r="V210" s="78"/>
      <c r="W210" s="77"/>
      <c r="X210" s="78"/>
      <c r="Y210" s="75" t="str">
        <f>IF(電話帳!P202="","",電話帳!P202)</f>
        <v/>
      </c>
      <c r="AG210" s="75" t="str">
        <f>IF(電話帳!M202="","",電話帳!M202)</f>
        <v>009食乳甲外科</v>
      </c>
    </row>
    <row r="211" spans="1:33">
      <c r="A211" s="75" t="str">
        <f>IF(電話帳!E203="","",電話帳!E203)</f>
        <v>呼吸器外科</v>
      </c>
      <c r="B211" s="75" t="str">
        <f>IF(電話帳!F203="","",電話帳!F203)</f>
        <v>森下敦司</v>
      </c>
      <c r="C211" s="75" t="str">
        <f>IF(電話帳!G203="","",電話帳!G203)</f>
        <v>ｺｷｭｳｷｹﾞｶ</v>
      </c>
      <c r="D211" s="75" t="str">
        <f>IF(電話帳!H203="","",電話帳!H203)</f>
        <v>ﾓﾘｼﾀ</v>
      </c>
      <c r="E211" s="75" t="str">
        <f>IF(電話帳!C203="","",電話帳!C203)</f>
        <v>070-6586-0197</v>
      </c>
      <c r="F211" s="76" t="str">
        <f>IF(電話帳!X203="","",電話帳!X203)</f>
        <v>CELL</v>
      </c>
      <c r="G211" s="75" t="str">
        <f>IF(電話帳!D203="","",電話帳!D203)</f>
        <v>89-0197</v>
      </c>
      <c r="H211" s="76" t="str">
        <f>IF(電話帳!Y203="","",電話帳!Y203)</f>
        <v>CELL</v>
      </c>
      <c r="I211" s="77"/>
      <c r="J211" s="78"/>
      <c r="K211" s="77"/>
      <c r="L211" s="78"/>
      <c r="M211" s="77"/>
      <c r="N211" s="78"/>
      <c r="O211" s="75" t="str">
        <f>IF(電話帳!J203="","",電話帳!J203)</f>
        <v>tkhp890197@softbank.ne.jp</v>
      </c>
      <c r="P211" s="76" t="str">
        <f>IF(電話帳!Z203="","",電話帳!Z203)</f>
        <v>CELL</v>
      </c>
      <c r="Q211" s="77"/>
      <c r="R211" s="78"/>
      <c r="S211" s="77"/>
      <c r="T211" s="78"/>
      <c r="U211" s="77"/>
      <c r="V211" s="78"/>
      <c r="W211" s="77"/>
      <c r="X211" s="78"/>
      <c r="Y211" s="75" t="str">
        <f>IF(電話帳!P203="","",電話帳!P203)</f>
        <v/>
      </c>
      <c r="AG211" s="75" t="str">
        <f>IF(電話帳!M203="","",電話帳!M203)</f>
        <v>010呼吸器外科</v>
      </c>
    </row>
    <row r="212" spans="1:33">
      <c r="A212" s="75" t="str">
        <f>IF(電話帳!E204="","",電話帳!E204)</f>
        <v>食乳甲外科</v>
      </c>
      <c r="B212" s="75" t="str">
        <f>IF(電話帳!F204="","",電話帳!F204)</f>
        <v>阿部祐也</v>
      </c>
      <c r="C212" s="75" t="str">
        <f>IF(電話帳!G204="","",電話帳!G204)</f>
        <v>ｼｮｸﾆｭｳｺｳｹﾞｶ</v>
      </c>
      <c r="D212" s="75" t="str">
        <f>IF(電話帳!H204="","",電話帳!H204)</f>
        <v>ｱﾍﾞ</v>
      </c>
      <c r="E212" s="75" t="str">
        <f>IF(電話帳!C204="","",電話帳!C204)</f>
        <v>070-6586-0198</v>
      </c>
      <c r="F212" s="76" t="str">
        <f>IF(電話帳!X204="","",電話帳!X204)</f>
        <v>CELL</v>
      </c>
      <c r="G212" s="75" t="str">
        <f>IF(電話帳!D204="","",電話帳!D204)</f>
        <v>89-0198</v>
      </c>
      <c r="H212" s="76" t="str">
        <f>IF(電話帳!Y204="","",電話帳!Y204)</f>
        <v>CELL</v>
      </c>
      <c r="I212" s="77"/>
      <c r="J212" s="78"/>
      <c r="K212" s="77"/>
      <c r="L212" s="78"/>
      <c r="M212" s="77"/>
      <c r="N212" s="78"/>
      <c r="O212" s="75" t="str">
        <f>IF(電話帳!J204="","",電話帳!J204)</f>
        <v>tkhp890198@softbank.ne.jp</v>
      </c>
      <c r="P212" s="76" t="str">
        <f>IF(電話帳!Z204="","",電話帳!Z204)</f>
        <v>CELL</v>
      </c>
      <c r="Q212" s="77"/>
      <c r="R212" s="78"/>
      <c r="S212" s="77"/>
      <c r="T212" s="78"/>
      <c r="U212" s="77"/>
      <c r="V212" s="78"/>
      <c r="W212" s="77"/>
      <c r="X212" s="78"/>
      <c r="Y212" s="75" t="str">
        <f>IF(電話帳!P204="","",電話帳!P204)</f>
        <v/>
      </c>
      <c r="AG212" s="75" t="str">
        <f>IF(電話帳!M204="","",電話帳!M204)</f>
        <v>009食乳甲外科</v>
      </c>
    </row>
    <row r="213" spans="1:33">
      <c r="A213" s="75" t="str">
        <f>IF(電話帳!E205="","",電話帳!E205)</f>
        <v>呼吸器外科</v>
      </c>
      <c r="B213" s="75" t="str">
        <f>IF(電話帳!F205="","",電話帳!F205)</f>
        <v>竹内大平</v>
      </c>
      <c r="C213" s="75" t="str">
        <f>IF(電話帳!G205="","",電話帳!G205)</f>
        <v>ｺｷｭｳｷｹﾞｶ</v>
      </c>
      <c r="D213" s="75" t="str">
        <f>IF(電話帳!H205="","",電話帳!H205)</f>
        <v>ﾀｹｳﾁ</v>
      </c>
      <c r="E213" s="75" t="str">
        <f>IF(電話帳!C205="","",電話帳!C205)</f>
        <v>070-6586-0199</v>
      </c>
      <c r="F213" s="76" t="str">
        <f>IF(電話帳!X205="","",電話帳!X205)</f>
        <v>CELL</v>
      </c>
      <c r="G213" s="75" t="str">
        <f>IF(電話帳!D205="","",電話帳!D205)</f>
        <v>89-0199</v>
      </c>
      <c r="H213" s="76" t="str">
        <f>IF(電話帳!Y205="","",電話帳!Y205)</f>
        <v>CELL</v>
      </c>
      <c r="I213" s="77"/>
      <c r="J213" s="78"/>
      <c r="K213" s="77"/>
      <c r="L213" s="78"/>
      <c r="M213" s="77"/>
      <c r="N213" s="78"/>
      <c r="O213" s="75" t="str">
        <f>IF(電話帳!J205="","",電話帳!J205)</f>
        <v>tkhp890199@softbank.ne.jp</v>
      </c>
      <c r="P213" s="76" t="str">
        <f>IF(電話帳!Z205="","",電話帳!Z205)</f>
        <v>CELL</v>
      </c>
      <c r="Q213" s="77"/>
      <c r="R213" s="78"/>
      <c r="S213" s="77"/>
      <c r="T213" s="78"/>
      <c r="U213" s="77"/>
      <c r="V213" s="78"/>
      <c r="W213" s="77"/>
      <c r="X213" s="78"/>
      <c r="Y213" s="75" t="str">
        <f>IF(電話帳!P205="","",電話帳!P205)</f>
        <v/>
      </c>
      <c r="AG213" s="75" t="str">
        <f>IF(電話帳!M205="","",電話帳!M205)</f>
        <v>010呼吸器外科</v>
      </c>
    </row>
    <row r="214" spans="1:33">
      <c r="A214" s="75" t="str">
        <f>IF(電話帳!E206="","",電話帳!E206)</f>
        <v>循環器内科</v>
      </c>
      <c r="B214" s="75" t="str">
        <f>IF(電話帳!F206="","",電話帳!F206)</f>
        <v>高橋智紀</v>
      </c>
      <c r="C214" s="75" t="str">
        <f>IF(電話帳!G206="","",電話帳!G206)</f>
        <v>ｼﾞｭﾝｶﾝｷﾅｲｶ</v>
      </c>
      <c r="D214" s="75" t="str">
        <f>IF(電話帳!H206="","",電話帳!H206)</f>
        <v>ﾀｶﾊｼ</v>
      </c>
      <c r="E214" s="75" t="str">
        <f>IF(電話帳!C206="","",電話帳!C206)</f>
        <v>070-6586-0200</v>
      </c>
      <c r="F214" s="76" t="str">
        <f>IF(電話帳!X206="","",電話帳!X206)</f>
        <v>CELL</v>
      </c>
      <c r="G214" s="75" t="str">
        <f>IF(電話帳!D206="","",電話帳!D206)</f>
        <v>89-0200</v>
      </c>
      <c r="H214" s="76" t="str">
        <f>IF(電話帳!Y206="","",電話帳!Y206)</f>
        <v>CELL</v>
      </c>
      <c r="I214" s="77"/>
      <c r="J214" s="78"/>
      <c r="K214" s="77"/>
      <c r="L214" s="78"/>
      <c r="M214" s="77"/>
      <c r="N214" s="78"/>
      <c r="O214" s="75" t="str">
        <f>IF(電話帳!J206="","",電話帳!J206)</f>
        <v>tkhp890200@softbank.ne.jp</v>
      </c>
      <c r="P214" s="76" t="str">
        <f>IF(電話帳!Z206="","",電話帳!Z206)</f>
        <v>CELL</v>
      </c>
      <c r="Q214" s="77"/>
      <c r="R214" s="78"/>
      <c r="S214" s="77"/>
      <c r="T214" s="78"/>
      <c r="U214" s="77"/>
      <c r="V214" s="78"/>
      <c r="W214" s="77"/>
      <c r="X214" s="78"/>
      <c r="Y214" s="75" t="str">
        <f>IF(電話帳!P206="","",電話帳!P206)</f>
        <v/>
      </c>
      <c r="AG214" s="75" t="str">
        <f>IF(電話帳!M206="","",電話帳!M206)</f>
        <v>001循環器内科</v>
      </c>
    </row>
    <row r="215" spans="1:33">
      <c r="A215" s="75" t="str">
        <f>IF(電話帳!E207="","",電話帳!E207)</f>
        <v>呼吸器外科</v>
      </c>
      <c r="B215" s="75" t="str">
        <f>IF(電話帳!F207="","",電話帳!F207)</f>
        <v>河北直也</v>
      </c>
      <c r="C215" s="75" t="str">
        <f>IF(電話帳!G207="","",電話帳!G207)</f>
        <v>ｺｷｭｳｷｹﾞｶ</v>
      </c>
      <c r="D215" s="75" t="str">
        <f>IF(電話帳!H207="","",電話帳!H207)</f>
        <v>ｶﾜｷﾀ</v>
      </c>
      <c r="E215" s="75" t="str">
        <f>IF(電話帳!C207="","",電話帳!C207)</f>
        <v>070-6586-0201</v>
      </c>
      <c r="F215" s="76" t="str">
        <f>IF(電話帳!X207="","",電話帳!X207)</f>
        <v>CELL</v>
      </c>
      <c r="G215" s="75" t="str">
        <f>IF(電話帳!D207="","",電話帳!D207)</f>
        <v>89-0201</v>
      </c>
      <c r="H215" s="76" t="str">
        <f>IF(電話帳!Y207="","",電話帳!Y207)</f>
        <v>CELL</v>
      </c>
      <c r="I215" s="77"/>
      <c r="J215" s="78"/>
      <c r="K215" s="77"/>
      <c r="L215" s="78"/>
      <c r="M215" s="77"/>
      <c r="N215" s="78"/>
      <c r="O215" s="75" t="str">
        <f>IF(電話帳!J207="","",電話帳!J207)</f>
        <v>tkhp890201@softbank.ne.jp</v>
      </c>
      <c r="P215" s="76" t="str">
        <f>IF(電話帳!Z207="","",電話帳!Z207)</f>
        <v>CELL</v>
      </c>
      <c r="Q215" s="77"/>
      <c r="R215" s="78"/>
      <c r="S215" s="77"/>
      <c r="T215" s="78"/>
      <c r="U215" s="77"/>
      <c r="V215" s="78"/>
      <c r="W215" s="77"/>
      <c r="X215" s="78"/>
      <c r="Y215" s="75" t="str">
        <f>IF(電話帳!P207="","",電話帳!P207)</f>
        <v/>
      </c>
      <c r="AG215" s="75" t="str">
        <f>IF(電話帳!M207="","",電話帳!M207)</f>
        <v>010呼吸器外科</v>
      </c>
    </row>
    <row r="216" spans="1:33">
      <c r="A216" s="75" t="str">
        <f>IF(電話帳!E208="","",電話帳!E208)</f>
        <v>【緊急呼出携帯０２０２】</v>
      </c>
      <c r="B216" s="75" t="str">
        <f>IF(電話帳!F208="","",電話帳!F208)</f>
        <v/>
      </c>
      <c r="C216" s="75" t="str">
        <f>IF(電話帳!G208="","",電話帳!G208)</f>
        <v>ｱ</v>
      </c>
      <c r="D216" s="75" t="str">
        <f>IF(電話帳!H208="","",電話帳!H208)</f>
        <v/>
      </c>
      <c r="E216" s="75" t="str">
        <f>IF(電話帳!C208="","",電話帳!C208)</f>
        <v>070-6586-0202</v>
      </c>
      <c r="F216" s="76" t="str">
        <f>IF(電話帳!X208="","",電話帳!X208)</f>
        <v>CELL</v>
      </c>
      <c r="G216" s="75" t="str">
        <f>IF(電話帳!D208="","",電話帳!D208)</f>
        <v>89-0202</v>
      </c>
      <c r="H216" s="76" t="str">
        <f>IF(電話帳!Y208="","",電話帳!Y208)</f>
        <v>CELL</v>
      </c>
      <c r="I216" s="77"/>
      <c r="J216" s="78"/>
      <c r="K216" s="77"/>
      <c r="L216" s="78"/>
      <c r="M216" s="77"/>
      <c r="N216" s="78"/>
      <c r="O216" s="75" t="str">
        <f>IF(電話帳!J208="","",電話帳!J208)</f>
        <v>tkhp890202@softbank.ne.jp</v>
      </c>
      <c r="P216" s="76" t="str">
        <f>IF(電話帳!Z208="","",電話帳!Z208)</f>
        <v>CELL</v>
      </c>
      <c r="Q216" s="77"/>
      <c r="R216" s="78"/>
      <c r="S216" s="77"/>
      <c r="T216" s="78"/>
      <c r="U216" s="77"/>
      <c r="V216" s="78"/>
      <c r="W216" s="77"/>
      <c r="X216" s="78"/>
      <c r="Y216" s="75" t="str">
        <f>IF(電話帳!P208="","",電話帳!P208)</f>
        <v/>
      </c>
      <c r="AG216" s="75" t="str">
        <f>IF(電話帳!M208="","",電話帳!M208)</f>
        <v>025救急科</v>
      </c>
    </row>
    <row r="217" spans="1:33">
      <c r="A217" s="75" t="str">
        <f>IF(電話帳!E209="","",電話帳!E209)</f>
        <v>食乳甲外科</v>
      </c>
      <c r="B217" s="75" t="str">
        <f>IF(電話帳!F209="","",電話帳!F209)</f>
        <v>後藤正和</v>
      </c>
      <c r="C217" s="75" t="str">
        <f>IF(電話帳!G209="","",電話帳!G209)</f>
        <v>ｼｮｸﾆｭｳｺｳｹﾞｶ</v>
      </c>
      <c r="D217" s="75" t="str">
        <f>IF(電話帳!H209="","",電話帳!H209)</f>
        <v>ｺﾞﾄｳ</v>
      </c>
      <c r="E217" s="75" t="str">
        <f>IF(電話帳!C209="","",電話帳!C209)</f>
        <v>070-6586-0203</v>
      </c>
      <c r="F217" s="76" t="str">
        <f>IF(電話帳!X209="","",電話帳!X209)</f>
        <v>CELL</v>
      </c>
      <c r="G217" s="75" t="str">
        <f>IF(電話帳!D209="","",電話帳!D209)</f>
        <v>89-0203</v>
      </c>
      <c r="H217" s="76" t="str">
        <f>IF(電話帳!Y209="","",電話帳!Y209)</f>
        <v>CELL</v>
      </c>
      <c r="I217" s="77"/>
      <c r="J217" s="78"/>
      <c r="K217" s="77"/>
      <c r="L217" s="78"/>
      <c r="M217" s="77"/>
      <c r="N217" s="78"/>
      <c r="O217" s="75" t="str">
        <f>IF(電話帳!J209="","",電話帳!J209)</f>
        <v>tkhp890203@softbank.ne.jp</v>
      </c>
      <c r="P217" s="76" t="str">
        <f>IF(電話帳!Z209="","",電話帳!Z209)</f>
        <v>CELL</v>
      </c>
      <c r="Q217" s="77"/>
      <c r="R217" s="78"/>
      <c r="S217" s="77"/>
      <c r="T217" s="78"/>
      <c r="U217" s="77"/>
      <c r="V217" s="78"/>
      <c r="W217" s="77"/>
      <c r="X217" s="78"/>
      <c r="Y217" s="75" t="str">
        <f>IF(電話帳!P209="","",電話帳!P209)</f>
        <v/>
      </c>
      <c r="AG217" s="75" t="str">
        <f>IF(電話帳!M209="","",電話帳!M209)</f>
        <v>009食乳甲外科</v>
      </c>
    </row>
    <row r="218" spans="1:33">
      <c r="A218" s="75" t="str">
        <f>IF(電話帳!E210="","",電話帳!E210)</f>
        <v>臨床工学部</v>
      </c>
      <c r="B218" s="75" t="str">
        <f>IF(電話帳!F210="","",電話帳!F210)</f>
        <v>妹尾知怜</v>
      </c>
      <c r="C218" s="75" t="str">
        <f>IF(電話帳!G210="","",電話帳!G210)</f>
        <v>ﾘﾝｼｮｳｺｳｶﾞｸﾌﾞ</v>
      </c>
      <c r="D218" s="75" t="str">
        <f>IF(電話帳!H210="","",電話帳!H210)</f>
        <v>ｾﾉｳ</v>
      </c>
      <c r="E218" s="75" t="str">
        <f>IF(電話帳!C210="","",電話帳!C210)</f>
        <v>070-6586-0204</v>
      </c>
      <c r="F218" s="76" t="str">
        <f>IF(電話帳!X210="","",電話帳!X210)</f>
        <v>CELL</v>
      </c>
      <c r="G218" s="75" t="str">
        <f>IF(電話帳!D210="","",電話帳!D210)</f>
        <v>89-0204</v>
      </c>
      <c r="H218" s="76" t="str">
        <f>IF(電話帳!Y210="","",電話帳!Y210)</f>
        <v>CELL</v>
      </c>
      <c r="I218" s="77"/>
      <c r="J218" s="78"/>
      <c r="K218" s="77"/>
      <c r="L218" s="78"/>
      <c r="M218" s="77"/>
      <c r="N218" s="78"/>
      <c r="O218" s="75" t="str">
        <f>IF(電話帳!J210="","",電話帳!J210)</f>
        <v>tkhp890204@softbank.ne.jp</v>
      </c>
      <c r="P218" s="76" t="str">
        <f>IF(電話帳!Z210="","",電話帳!Z210)</f>
        <v>CELL</v>
      </c>
      <c r="Q218" s="77"/>
      <c r="R218" s="78"/>
      <c r="S218" s="77"/>
      <c r="T218" s="78"/>
      <c r="U218" s="77"/>
      <c r="V218" s="78"/>
      <c r="W218" s="77"/>
      <c r="X218" s="78"/>
      <c r="Y218" s="75" t="str">
        <f>IF(電話帳!P210="","",電話帳!P210)</f>
        <v/>
      </c>
      <c r="AG218" s="75" t="str">
        <f>IF(電話帳!M210="","",電話帳!M210)</f>
        <v>505臨床工学部</v>
      </c>
    </row>
    <row r="219" spans="1:33">
      <c r="A219" s="75" t="str">
        <f>IF(電話帳!E211="","",電話帳!E211)</f>
        <v>整形外科</v>
      </c>
      <c r="B219" s="75" t="str">
        <f>IF(電話帳!F211="","",電話帳!F211)</f>
        <v>眞鍋裕昭</v>
      </c>
      <c r="C219" s="75" t="str">
        <f>IF(電話帳!G211="","",電話帳!G211)</f>
        <v>ｾｲｹｲｹﾞｶ</v>
      </c>
      <c r="D219" s="75" t="str">
        <f>IF(電話帳!H211="","",電話帳!H211)</f>
        <v>ﾏﾅﾍﾞ</v>
      </c>
      <c r="E219" s="75" t="str">
        <f>IF(電話帳!C211="","",電話帳!C211)</f>
        <v>070-6586-0205</v>
      </c>
      <c r="F219" s="76" t="str">
        <f>IF(電話帳!X211="","",電話帳!X211)</f>
        <v>CELL</v>
      </c>
      <c r="G219" s="75" t="str">
        <f>IF(電話帳!D211="","",電話帳!D211)</f>
        <v>89-0205</v>
      </c>
      <c r="H219" s="76" t="str">
        <f>IF(電話帳!Y211="","",電話帳!Y211)</f>
        <v>CELL</v>
      </c>
      <c r="I219" s="77"/>
      <c r="J219" s="78"/>
      <c r="K219" s="77"/>
      <c r="L219" s="78"/>
      <c r="M219" s="77"/>
      <c r="N219" s="78"/>
      <c r="O219" s="75" t="str">
        <f>IF(電話帳!J211="","",電話帳!J211)</f>
        <v>tkhp890205@softbank.ne.jp</v>
      </c>
      <c r="P219" s="76" t="str">
        <f>IF(電話帳!Z211="","",電話帳!Z211)</f>
        <v>CELL</v>
      </c>
      <c r="Q219" s="77"/>
      <c r="R219" s="78"/>
      <c r="S219" s="77"/>
      <c r="T219" s="78"/>
      <c r="U219" s="77"/>
      <c r="V219" s="78"/>
      <c r="W219" s="77"/>
      <c r="X219" s="78"/>
      <c r="Y219" s="75" t="str">
        <f>IF(電話帳!P211="","",電話帳!P211)</f>
        <v/>
      </c>
      <c r="AG219" s="75" t="str">
        <f>IF(電話帳!M211="","",電話帳!M211)</f>
        <v>016整形外科</v>
      </c>
    </row>
    <row r="220" spans="1:33">
      <c r="A220" s="75" t="str">
        <f>IF(電話帳!E212="","",電話帳!E212)</f>
        <v>整形外科</v>
      </c>
      <c r="B220" s="75" t="str">
        <f>IF(電話帳!F212="","",電話帳!F212)</f>
        <v>西殿圭祐</v>
      </c>
      <c r="C220" s="75" t="str">
        <f>IF(電話帳!G212="","",電話帳!G212)</f>
        <v>ｾｲｹｲｹﾞｶ</v>
      </c>
      <c r="D220" s="75" t="str">
        <f>IF(電話帳!H212="","",電話帳!H212)</f>
        <v>ﾆｼﾄﾞﾉ</v>
      </c>
      <c r="E220" s="75" t="str">
        <f>IF(電話帳!C212="","",電話帳!C212)</f>
        <v>070-6586-0206</v>
      </c>
      <c r="F220" s="76" t="str">
        <f>IF(電話帳!X212="","",電話帳!X212)</f>
        <v>CELL</v>
      </c>
      <c r="G220" s="75" t="str">
        <f>IF(電話帳!D212="","",電話帳!D212)</f>
        <v>89-0206</v>
      </c>
      <c r="H220" s="76" t="str">
        <f>IF(電話帳!Y212="","",電話帳!Y212)</f>
        <v>CELL</v>
      </c>
      <c r="I220" s="77"/>
      <c r="J220" s="78"/>
      <c r="K220" s="77"/>
      <c r="L220" s="78"/>
      <c r="M220" s="77"/>
      <c r="N220" s="78"/>
      <c r="O220" s="75" t="str">
        <f>IF(電話帳!J212="","",電話帳!J212)</f>
        <v>tkhp890206@softbank.ne.jp</v>
      </c>
      <c r="P220" s="76" t="str">
        <f>IF(電話帳!Z212="","",電話帳!Z212)</f>
        <v>CELL</v>
      </c>
      <c r="Q220" s="77"/>
      <c r="R220" s="78"/>
      <c r="S220" s="77"/>
      <c r="T220" s="78"/>
      <c r="U220" s="77"/>
      <c r="V220" s="78"/>
      <c r="W220" s="77"/>
      <c r="X220" s="78"/>
      <c r="Y220" s="75" t="str">
        <f>IF(電話帳!P212="","",電話帳!P212)</f>
        <v/>
      </c>
      <c r="AG220" s="75" t="str">
        <f>IF(電話帳!M212="","",電話帳!M212)</f>
        <v>016整形外科</v>
      </c>
    </row>
    <row r="221" spans="1:33">
      <c r="A221" s="75" t="str">
        <f>IF(電話帳!E213="","",電話帳!E213)</f>
        <v>整形外科</v>
      </c>
      <c r="B221" s="75" t="str">
        <f>IF(電話帳!F213="","",電話帳!F213)</f>
        <v>岩瀬穣志</v>
      </c>
      <c r="C221" s="75" t="str">
        <f>IF(電話帳!G213="","",電話帳!G213)</f>
        <v>ｾｲｹｲｹﾞｶ</v>
      </c>
      <c r="D221" s="75" t="str">
        <f>IF(電話帳!H213="","",電話帳!H213)</f>
        <v>ｲﾜｾ</v>
      </c>
      <c r="E221" s="75" t="str">
        <f>IF(電話帳!C213="","",電話帳!C213)</f>
        <v>070-6586-0207</v>
      </c>
      <c r="F221" s="76" t="str">
        <f>IF(電話帳!X213="","",電話帳!X213)</f>
        <v>CELL</v>
      </c>
      <c r="G221" s="75" t="str">
        <f>IF(電話帳!D213="","",電話帳!D213)</f>
        <v>89-0207</v>
      </c>
      <c r="H221" s="76" t="str">
        <f>IF(電話帳!Y213="","",電話帳!Y213)</f>
        <v>CELL</v>
      </c>
      <c r="I221" s="77"/>
      <c r="J221" s="78"/>
      <c r="K221" s="77"/>
      <c r="L221" s="78"/>
      <c r="M221" s="77"/>
      <c r="N221" s="78"/>
      <c r="O221" s="75" t="str">
        <f>IF(電話帳!J213="","",電話帳!J213)</f>
        <v>tkhp890207@softbank.ne.jp</v>
      </c>
      <c r="P221" s="76" t="str">
        <f>IF(電話帳!Z213="","",電話帳!Z213)</f>
        <v>CELL</v>
      </c>
      <c r="Q221" s="77"/>
      <c r="R221" s="78"/>
      <c r="S221" s="77"/>
      <c r="T221" s="78"/>
      <c r="U221" s="77"/>
      <c r="V221" s="78"/>
      <c r="W221" s="77"/>
      <c r="X221" s="78"/>
      <c r="Y221" s="75" t="str">
        <f>IF(電話帳!P213="","",電話帳!P213)</f>
        <v/>
      </c>
      <c r="AG221" s="75" t="str">
        <f>IF(電話帳!M213="","",電話帳!M213)</f>
        <v>016整形外科</v>
      </c>
    </row>
    <row r="222" spans="1:33">
      <c r="A222" s="75" t="str">
        <f>IF(電話帳!E214="","",電話帳!E214)</f>
        <v>整形外科</v>
      </c>
      <c r="B222" s="75" t="str">
        <f>IF(電話帳!F214="","",電話帳!F214)</f>
        <v>原毅</v>
      </c>
      <c r="C222" s="75" t="str">
        <f>IF(電話帳!G214="","",電話帳!G214)</f>
        <v>ｾｲｹｲｹﾞｶ</v>
      </c>
      <c r="D222" s="75" t="str">
        <f>IF(電話帳!H214="","",電話帳!H214)</f>
        <v>ﾊﾗ</v>
      </c>
      <c r="E222" s="75" t="str">
        <f>IF(電話帳!C214="","",電話帳!C214)</f>
        <v>070-6586-0208</v>
      </c>
      <c r="F222" s="76" t="str">
        <f>IF(電話帳!X214="","",電話帳!X214)</f>
        <v>CELL</v>
      </c>
      <c r="G222" s="75" t="str">
        <f>IF(電話帳!D214="","",電話帳!D214)</f>
        <v>89-0208</v>
      </c>
      <c r="H222" s="76" t="str">
        <f>IF(電話帳!Y214="","",電話帳!Y214)</f>
        <v>CELL</v>
      </c>
      <c r="I222" s="77"/>
      <c r="J222" s="78"/>
      <c r="K222" s="77"/>
      <c r="L222" s="78"/>
      <c r="M222" s="77"/>
      <c r="N222" s="78"/>
      <c r="O222" s="75" t="str">
        <f>IF(電話帳!J214="","",電話帳!J214)</f>
        <v>tkhp890208@softbank.ne.jp</v>
      </c>
      <c r="P222" s="76" t="str">
        <f>IF(電話帳!Z214="","",電話帳!Z214)</f>
        <v>CELL</v>
      </c>
      <c r="Q222" s="77"/>
      <c r="R222" s="78"/>
      <c r="S222" s="77"/>
      <c r="T222" s="78"/>
      <c r="U222" s="77"/>
      <c r="V222" s="78"/>
      <c r="W222" s="77"/>
      <c r="X222" s="78"/>
      <c r="Y222" s="75" t="str">
        <f>IF(電話帳!P214="","",電話帳!P214)</f>
        <v/>
      </c>
      <c r="AG222" s="75" t="str">
        <f>IF(電話帳!M214="","",電話帳!M214)</f>
        <v>016整形外科</v>
      </c>
    </row>
    <row r="223" spans="1:33">
      <c r="A223" s="75" t="str">
        <f>IF(電話帳!E215="","",電話帳!E215)</f>
        <v>整形外科</v>
      </c>
      <c r="B223" s="75" t="str">
        <f>IF(電話帳!F215="","",電話帳!F215)</f>
        <v>藤井悠玄</v>
      </c>
      <c r="C223" s="75" t="str">
        <f>IF(電話帳!G215="","",電話帳!G215)</f>
        <v>ｾｲｹｲｹﾞｶ</v>
      </c>
      <c r="D223" s="75" t="str">
        <f>IF(電話帳!H215="","",電話帳!H215)</f>
        <v>ﾌｼﾞｲ</v>
      </c>
      <c r="E223" s="75" t="str">
        <f>IF(電話帳!C215="","",電話帳!C215)</f>
        <v>070-6586-0209</v>
      </c>
      <c r="F223" s="76" t="str">
        <f>IF(電話帳!X215="","",電話帳!X215)</f>
        <v>CELL</v>
      </c>
      <c r="G223" s="75" t="str">
        <f>IF(電話帳!D215="","",電話帳!D215)</f>
        <v>89-0209</v>
      </c>
      <c r="H223" s="76" t="str">
        <f>IF(電話帳!Y215="","",電話帳!Y215)</f>
        <v>CELL</v>
      </c>
      <c r="I223" s="77"/>
      <c r="J223" s="78"/>
      <c r="K223" s="77"/>
      <c r="L223" s="78"/>
      <c r="M223" s="77"/>
      <c r="N223" s="78"/>
      <c r="O223" s="75" t="str">
        <f>IF(電話帳!J215="","",電話帳!J215)</f>
        <v>tkhp890209@softbank.ne.jp</v>
      </c>
      <c r="P223" s="76" t="str">
        <f>IF(電話帳!Z215="","",電話帳!Z215)</f>
        <v>CELL</v>
      </c>
      <c r="Q223" s="77"/>
      <c r="R223" s="78"/>
      <c r="S223" s="77"/>
      <c r="T223" s="78"/>
      <c r="U223" s="77"/>
      <c r="V223" s="78"/>
      <c r="W223" s="77"/>
      <c r="X223" s="78"/>
      <c r="Y223" s="75" t="str">
        <f>IF(電話帳!P215="","",電話帳!P215)</f>
        <v/>
      </c>
      <c r="AG223" s="75" t="str">
        <f>IF(電話帳!M215="","",電話帳!M215)</f>
        <v>016整形外科</v>
      </c>
    </row>
    <row r="224" spans="1:33">
      <c r="A224" s="75" t="str">
        <f>IF(電話帳!E216="","",電話帳!E216)</f>
        <v>リハ医師</v>
      </c>
      <c r="B224" s="75" t="str">
        <f>IF(電話帳!F216="","",電話帳!F216)</f>
        <v>佐藤紀</v>
      </c>
      <c r="C224" s="75" t="str">
        <f>IF(電話帳!G216="","",電話帳!G216)</f>
        <v>ﾘﾊｲｼ</v>
      </c>
      <c r="D224" s="75" t="str">
        <f>IF(電話帳!H216="","",電話帳!H216)</f>
        <v>ｻﾄｳ</v>
      </c>
      <c r="E224" s="75" t="str">
        <f>IF(電話帳!C216="","",電話帳!C216)</f>
        <v>070-6586-0210</v>
      </c>
      <c r="F224" s="76" t="str">
        <f>IF(電話帳!X216="","",電話帳!X216)</f>
        <v>CELL</v>
      </c>
      <c r="G224" s="75" t="str">
        <f>IF(電話帳!D216="","",電話帳!D216)</f>
        <v>89-0210</v>
      </c>
      <c r="H224" s="76" t="str">
        <f>IF(電話帳!Y216="","",電話帳!Y216)</f>
        <v>CELL</v>
      </c>
      <c r="I224" s="77"/>
      <c r="J224" s="78"/>
      <c r="K224" s="77"/>
      <c r="L224" s="78"/>
      <c r="M224" s="77"/>
      <c r="N224" s="78"/>
      <c r="O224" s="75" t="str">
        <f>IF(電話帳!J216="","",電話帳!J216)</f>
        <v>tkhp890210@softbank.ne.jp</v>
      </c>
      <c r="P224" s="76" t="str">
        <f>IF(電話帳!Z216="","",電話帳!Z216)</f>
        <v>CELL</v>
      </c>
      <c r="Q224" s="77"/>
      <c r="R224" s="78"/>
      <c r="S224" s="77"/>
      <c r="T224" s="78"/>
      <c r="U224" s="77"/>
      <c r="V224" s="78"/>
      <c r="W224" s="77"/>
      <c r="X224" s="78"/>
      <c r="Y224" s="75" t="str">
        <f>IF(電話帳!P216="","",電話帳!P216)</f>
        <v/>
      </c>
      <c r="AG224" s="75" t="str">
        <f>IF(電話帳!M216="","",電話帳!M216)</f>
        <v>205リハビリテーション部</v>
      </c>
    </row>
    <row r="225" spans="1:33">
      <c r="A225" s="75" t="str">
        <f>IF(電話帳!E217="","",電話帳!E217)</f>
        <v>整形外科</v>
      </c>
      <c r="B225" s="75" t="str">
        <f>IF(電話帳!F217="","",電話帳!F217)</f>
        <v>富山翔悟</v>
      </c>
      <c r="C225" s="75" t="str">
        <f>IF(電話帳!G217="","",電話帳!G217)</f>
        <v>ｾｲｹｲｹﾞｶ</v>
      </c>
      <c r="D225" s="75" t="str">
        <f>IF(電話帳!H217="","",電話帳!H217)</f>
        <v>ﾄﾐﾔﾏ</v>
      </c>
      <c r="E225" s="75" t="str">
        <f>IF(電話帳!C217="","",電話帳!C217)</f>
        <v>070-6586-0211</v>
      </c>
      <c r="F225" s="76" t="str">
        <f>IF(電話帳!X217="","",電話帳!X217)</f>
        <v>CELL</v>
      </c>
      <c r="G225" s="75" t="str">
        <f>IF(電話帳!D217="","",電話帳!D217)</f>
        <v>89-0211</v>
      </c>
      <c r="H225" s="76" t="str">
        <f>IF(電話帳!Y217="","",電話帳!Y217)</f>
        <v>CELL</v>
      </c>
      <c r="I225" s="77"/>
      <c r="J225" s="78"/>
      <c r="K225" s="77"/>
      <c r="L225" s="78"/>
      <c r="M225" s="77"/>
      <c r="N225" s="78"/>
      <c r="O225" s="75" t="str">
        <f>IF(電話帳!J217="","",電話帳!J217)</f>
        <v>tkhp890211@softbank.ne.jp</v>
      </c>
      <c r="P225" s="76" t="str">
        <f>IF(電話帳!Z217="","",電話帳!Z217)</f>
        <v>CELL</v>
      </c>
      <c r="Q225" s="77"/>
      <c r="R225" s="78"/>
      <c r="S225" s="77"/>
      <c r="T225" s="78"/>
      <c r="U225" s="77"/>
      <c r="V225" s="78"/>
      <c r="W225" s="77"/>
      <c r="X225" s="78"/>
      <c r="Y225" s="75" t="str">
        <f>IF(電話帳!P217="","",電話帳!P217)</f>
        <v/>
      </c>
      <c r="AG225" s="75" t="str">
        <f>IF(電話帳!M217="","",電話帳!M217)</f>
        <v>016整形外科</v>
      </c>
    </row>
    <row r="226" spans="1:33">
      <c r="A226" s="75" t="str">
        <f>IF(電話帳!E218="","",電話帳!E218)</f>
        <v>整形外科</v>
      </c>
      <c r="B226" s="75" t="str">
        <f>IF(電話帳!F218="","",電話帳!F218)</f>
        <v>白神宗男</v>
      </c>
      <c r="C226" s="75" t="str">
        <f>IF(電話帳!G218="","",電話帳!G218)</f>
        <v>ｾｲｹｲｹﾞｶ</v>
      </c>
      <c r="D226" s="75" t="str">
        <f>IF(電話帳!H218="","",電話帳!H218)</f>
        <v>ｼﾗｶﾞ</v>
      </c>
      <c r="E226" s="75" t="str">
        <f>IF(電話帳!C218="","",電話帳!C218)</f>
        <v>070-6586-0212</v>
      </c>
      <c r="F226" s="76" t="str">
        <f>IF(電話帳!X218="","",電話帳!X218)</f>
        <v>CELL</v>
      </c>
      <c r="G226" s="75" t="str">
        <f>IF(電話帳!D218="","",電話帳!D218)</f>
        <v>89-0212</v>
      </c>
      <c r="H226" s="76" t="str">
        <f>IF(電話帳!Y218="","",電話帳!Y218)</f>
        <v>CELL</v>
      </c>
      <c r="I226" s="77"/>
      <c r="J226" s="78"/>
      <c r="K226" s="77"/>
      <c r="L226" s="78"/>
      <c r="M226" s="77"/>
      <c r="N226" s="78"/>
      <c r="O226" s="75" t="str">
        <f>IF(電話帳!J218="","",電話帳!J218)</f>
        <v>tkhp890212@softbank.ne.jp</v>
      </c>
      <c r="P226" s="76" t="str">
        <f>IF(電話帳!Z218="","",電話帳!Z218)</f>
        <v>CELL</v>
      </c>
      <c r="Q226" s="77"/>
      <c r="R226" s="78"/>
      <c r="S226" s="77"/>
      <c r="T226" s="78"/>
      <c r="U226" s="77"/>
      <c r="V226" s="78"/>
      <c r="W226" s="77"/>
      <c r="X226" s="78"/>
      <c r="Y226" s="75" t="str">
        <f>IF(電話帳!P218="","",電話帳!P218)</f>
        <v/>
      </c>
      <c r="AG226" s="75" t="str">
        <f>IF(電話帳!M218="","",電話帳!M218)</f>
        <v>016整形外科</v>
      </c>
    </row>
    <row r="227" spans="1:33">
      <c r="A227" s="75" t="str">
        <f>IF(電話帳!E219="","",電話帳!E219)</f>
        <v>リハ医師</v>
      </c>
      <c r="B227" s="75" t="str">
        <f>IF(電話帳!F219="","",電話帳!F219)</f>
        <v>松浦哲也</v>
      </c>
      <c r="C227" s="75" t="str">
        <f>IF(電話帳!G219="","",電話帳!G219)</f>
        <v>ﾘﾊｲｼ</v>
      </c>
      <c r="D227" s="75" t="str">
        <f>IF(電話帳!H219="","",電話帳!H219)</f>
        <v>ﾏﾂｳﾗ</v>
      </c>
      <c r="E227" s="75" t="str">
        <f>IF(電話帳!C219="","",電話帳!C219)</f>
        <v>070-6586-0213</v>
      </c>
      <c r="F227" s="76" t="str">
        <f>IF(電話帳!X219="","",電話帳!X219)</f>
        <v>CELL</v>
      </c>
      <c r="G227" s="75" t="str">
        <f>IF(電話帳!D219="","",電話帳!D219)</f>
        <v>89-0213</v>
      </c>
      <c r="H227" s="76" t="str">
        <f>IF(電話帳!Y219="","",電話帳!Y219)</f>
        <v>CELL</v>
      </c>
      <c r="I227" s="77"/>
      <c r="J227" s="78"/>
      <c r="K227" s="77"/>
      <c r="L227" s="78"/>
      <c r="M227" s="77"/>
      <c r="N227" s="78"/>
      <c r="O227" s="75" t="str">
        <f>IF(電話帳!J219="","",電話帳!J219)</f>
        <v>tkhp890213@softbank.ne.jp</v>
      </c>
      <c r="P227" s="76" t="str">
        <f>IF(電話帳!Z219="","",電話帳!Z219)</f>
        <v>CELL</v>
      </c>
      <c r="Q227" s="77"/>
      <c r="R227" s="78"/>
      <c r="S227" s="77"/>
      <c r="T227" s="78"/>
      <c r="U227" s="77"/>
      <c r="V227" s="78"/>
      <c r="W227" s="77"/>
      <c r="X227" s="78"/>
      <c r="Y227" s="75" t="str">
        <f>IF(電話帳!P219="","",電話帳!P219)</f>
        <v/>
      </c>
      <c r="AG227" s="75" t="str">
        <f>IF(電話帳!M219="","",電話帳!M219)</f>
        <v>205リハビリテーション部</v>
      </c>
    </row>
    <row r="228" spans="1:33">
      <c r="A228" s="75" t="str">
        <f>IF(電話帳!E220="","",電話帳!E220)</f>
        <v>整形外科</v>
      </c>
      <c r="B228" s="75" t="str">
        <f>IF(電話帳!F220="","",電話帳!F220)</f>
        <v>藤谷順三</v>
      </c>
      <c r="C228" s="75" t="str">
        <f>IF(電話帳!G220="","",電話帳!G220)</f>
        <v>ｾｲｹｲｹﾞｶ</v>
      </c>
      <c r="D228" s="75" t="str">
        <f>IF(電話帳!H220="","",電話帳!H220)</f>
        <v>ﾌｼﾞﾀﾆ</v>
      </c>
      <c r="E228" s="75" t="str">
        <f>IF(電話帳!C220="","",電話帳!C220)</f>
        <v>070-6586-0214</v>
      </c>
      <c r="F228" s="76" t="str">
        <f>IF(電話帳!X220="","",電話帳!X220)</f>
        <v>CELL</v>
      </c>
      <c r="G228" s="75" t="str">
        <f>IF(電話帳!D220="","",電話帳!D220)</f>
        <v>89-0214</v>
      </c>
      <c r="H228" s="76" t="str">
        <f>IF(電話帳!Y220="","",電話帳!Y220)</f>
        <v>CELL</v>
      </c>
      <c r="I228" s="77"/>
      <c r="J228" s="78"/>
      <c r="K228" s="77"/>
      <c r="L228" s="78"/>
      <c r="M228" s="77"/>
      <c r="N228" s="78"/>
      <c r="O228" s="75" t="str">
        <f>IF(電話帳!J220="","",電話帳!J220)</f>
        <v>tkhp890214@softbank.ne.jp</v>
      </c>
      <c r="P228" s="76" t="str">
        <f>IF(電話帳!Z220="","",電話帳!Z220)</f>
        <v>CELL</v>
      </c>
      <c r="Q228" s="77"/>
      <c r="R228" s="78"/>
      <c r="S228" s="77"/>
      <c r="T228" s="78"/>
      <c r="U228" s="77"/>
      <c r="V228" s="78"/>
      <c r="W228" s="77"/>
      <c r="X228" s="78"/>
      <c r="Y228" s="75" t="str">
        <f>IF(電話帳!P220="","",電話帳!P220)</f>
        <v/>
      </c>
      <c r="AG228" s="75" t="str">
        <f>IF(電話帳!M220="","",電話帳!M220)</f>
        <v>016整形外科</v>
      </c>
    </row>
    <row r="229" spans="1:33">
      <c r="A229" s="75" t="str">
        <f>IF(電話帳!E221="","",電話帳!E221)</f>
        <v>整形外科</v>
      </c>
      <c r="B229" s="75" t="str">
        <f>IF(電話帳!F221="","",電話帳!F221)</f>
        <v>杉峯優人</v>
      </c>
      <c r="C229" s="75" t="str">
        <f>IF(電話帳!G221="","",電話帳!G221)</f>
        <v>ｾｲｹｲｹﾞｶ</v>
      </c>
      <c r="D229" s="75" t="str">
        <f>IF(電話帳!H221="","",電話帳!H221)</f>
        <v>ｽｷﾞﾐﾈ</v>
      </c>
      <c r="E229" s="75" t="str">
        <f>IF(電話帳!C221="","",電話帳!C221)</f>
        <v>070-6586-0215</v>
      </c>
      <c r="F229" s="76" t="str">
        <f>IF(電話帳!X221="","",電話帳!X221)</f>
        <v>CELL</v>
      </c>
      <c r="G229" s="75" t="str">
        <f>IF(電話帳!D221="","",電話帳!D221)</f>
        <v>89-0215</v>
      </c>
      <c r="H229" s="76" t="str">
        <f>IF(電話帳!Y221="","",電話帳!Y221)</f>
        <v>CELL</v>
      </c>
      <c r="I229" s="77"/>
      <c r="J229" s="78"/>
      <c r="K229" s="77"/>
      <c r="L229" s="78"/>
      <c r="M229" s="77"/>
      <c r="N229" s="78"/>
      <c r="O229" s="75" t="str">
        <f>IF(電話帳!J221="","",電話帳!J221)</f>
        <v>tkhp890215@softbank.ne.jp</v>
      </c>
      <c r="P229" s="76" t="str">
        <f>IF(電話帳!Z221="","",電話帳!Z221)</f>
        <v>CELL</v>
      </c>
      <c r="Q229" s="77"/>
      <c r="R229" s="78"/>
      <c r="S229" s="77"/>
      <c r="T229" s="78"/>
      <c r="U229" s="77"/>
      <c r="V229" s="78"/>
      <c r="W229" s="77"/>
      <c r="X229" s="78"/>
      <c r="Y229" s="75" t="str">
        <f>IF(電話帳!P221="","",電話帳!P221)</f>
        <v/>
      </c>
      <c r="AG229" s="75" t="str">
        <f>IF(電話帳!M221="","",電話帳!M221)</f>
        <v>016整形外科</v>
      </c>
    </row>
    <row r="230" spans="1:33">
      <c r="A230" s="75" t="str">
        <f>IF(電話帳!E222="","",電話帳!E222)</f>
        <v>形成外科</v>
      </c>
      <c r="B230" s="75" t="str">
        <f>IF(電話帳!F222="","",電話帳!F222)</f>
        <v>山崎裕行</v>
      </c>
      <c r="C230" s="75" t="str">
        <f>IF(電話帳!G222="","",電話帳!G222)</f>
        <v>ｹｲｾｲｹﾞｶ</v>
      </c>
      <c r="D230" s="75" t="str">
        <f>IF(電話帳!H222="","",電話帳!H222)</f>
        <v>ﾔﾏｻｷ</v>
      </c>
      <c r="E230" s="75" t="str">
        <f>IF(電話帳!C222="","",電話帳!C222)</f>
        <v>070-6586-0216</v>
      </c>
      <c r="F230" s="76" t="str">
        <f>IF(電話帳!X222="","",電話帳!X222)</f>
        <v>CELL</v>
      </c>
      <c r="G230" s="75" t="str">
        <f>IF(電話帳!D222="","",電話帳!D222)</f>
        <v>89-0216</v>
      </c>
      <c r="H230" s="76" t="str">
        <f>IF(電話帳!Y222="","",電話帳!Y222)</f>
        <v>CELL</v>
      </c>
      <c r="I230" s="77"/>
      <c r="J230" s="78"/>
      <c r="K230" s="77"/>
      <c r="L230" s="78"/>
      <c r="M230" s="77"/>
      <c r="N230" s="78"/>
      <c r="O230" s="75" t="str">
        <f>IF(電話帳!J222="","",電話帳!J222)</f>
        <v>tkhp890216@softbank.ne.jp</v>
      </c>
      <c r="P230" s="76" t="str">
        <f>IF(電話帳!Z222="","",電話帳!Z222)</f>
        <v>CELL</v>
      </c>
      <c r="Q230" s="77"/>
      <c r="R230" s="78"/>
      <c r="S230" s="77"/>
      <c r="T230" s="78"/>
      <c r="U230" s="77"/>
      <c r="V230" s="78"/>
      <c r="W230" s="77"/>
      <c r="X230" s="78"/>
      <c r="Y230" s="75" t="str">
        <f>IF(電話帳!P222="","",電話帳!P222)</f>
        <v/>
      </c>
      <c r="AG230" s="75" t="str">
        <f>IF(電話帳!M222="","",電話帳!M222)</f>
        <v>018形成外科</v>
      </c>
    </row>
    <row r="231" spans="1:33">
      <c r="A231" s="75" t="str">
        <f>IF(電話帳!E223="","",電話帳!E223)</f>
        <v>整形外科</v>
      </c>
      <c r="B231" s="75" t="str">
        <f>IF(電話帳!F223="","",電話帳!F223)</f>
        <v>森本雅俊</v>
      </c>
      <c r="C231" s="75" t="str">
        <f>IF(電話帳!G223="","",電話帳!G223)</f>
        <v>ｾｲｹｲｹﾞｶ</v>
      </c>
      <c r="D231" s="75" t="str">
        <f>IF(電話帳!H223="","",電話帳!H223)</f>
        <v>ﾓﾘﾓﾄ</v>
      </c>
      <c r="E231" s="75" t="str">
        <f>IF(電話帳!C223="","",電話帳!C223)</f>
        <v>070-6586-0217</v>
      </c>
      <c r="F231" s="76" t="str">
        <f>IF(電話帳!X223="","",電話帳!X223)</f>
        <v>CELL</v>
      </c>
      <c r="G231" s="75" t="str">
        <f>IF(電話帳!D223="","",電話帳!D223)</f>
        <v>89-0217</v>
      </c>
      <c r="H231" s="76" t="str">
        <f>IF(電話帳!Y223="","",電話帳!Y223)</f>
        <v>CELL</v>
      </c>
      <c r="I231" s="77"/>
      <c r="J231" s="78"/>
      <c r="K231" s="77"/>
      <c r="L231" s="78"/>
      <c r="M231" s="77"/>
      <c r="N231" s="78"/>
      <c r="O231" s="75" t="str">
        <f>IF(電話帳!J223="","",電話帳!J223)</f>
        <v>tkhp890217@softbank.ne.jp</v>
      </c>
      <c r="P231" s="76" t="str">
        <f>IF(電話帳!Z223="","",電話帳!Z223)</f>
        <v>CELL</v>
      </c>
      <c r="Q231" s="77"/>
      <c r="R231" s="78"/>
      <c r="S231" s="77"/>
      <c r="T231" s="78"/>
      <c r="U231" s="77"/>
      <c r="V231" s="78"/>
      <c r="W231" s="77"/>
      <c r="X231" s="78"/>
      <c r="Y231" s="75" t="str">
        <f>IF(電話帳!P223="","",電話帳!P223)</f>
        <v/>
      </c>
      <c r="AG231" s="75" t="str">
        <f>IF(電話帳!M223="","",電話帳!M223)</f>
        <v>016整形外科</v>
      </c>
    </row>
    <row r="232" spans="1:33">
      <c r="A232" s="75" t="str">
        <f>IF(電話帳!E224="","",電話帳!E224)</f>
        <v>整形外科</v>
      </c>
      <c r="B232" s="75" t="str">
        <f>IF(電話帳!F224="","",電話帳!F224)</f>
        <v>横山賢二</v>
      </c>
      <c r="C232" s="75" t="str">
        <f>IF(電話帳!G224="","",電話帳!G224)</f>
        <v>ｾｲｹｲｹﾞｶ</v>
      </c>
      <c r="D232" s="75" t="str">
        <f>IF(電話帳!H224="","",電話帳!H224)</f>
        <v>ﾖｺﾔﾏ</v>
      </c>
      <c r="E232" s="75" t="str">
        <f>IF(電話帳!C224="","",電話帳!C224)</f>
        <v>070-6586-0218</v>
      </c>
      <c r="F232" s="76" t="str">
        <f>IF(電話帳!X224="","",電話帳!X224)</f>
        <v>CELL</v>
      </c>
      <c r="G232" s="75" t="str">
        <f>IF(電話帳!D224="","",電話帳!D224)</f>
        <v>89-0218</v>
      </c>
      <c r="H232" s="76" t="str">
        <f>IF(電話帳!Y224="","",電話帳!Y224)</f>
        <v>CELL</v>
      </c>
      <c r="I232" s="77"/>
      <c r="J232" s="78"/>
      <c r="K232" s="77"/>
      <c r="L232" s="78"/>
      <c r="M232" s="77"/>
      <c r="N232" s="78"/>
      <c r="O232" s="75" t="str">
        <f>IF(電話帳!J224="","",電話帳!J224)</f>
        <v>tkhp890218@softbank.ne.jp</v>
      </c>
      <c r="P232" s="76" t="str">
        <f>IF(電話帳!Z224="","",電話帳!Z224)</f>
        <v>CELL</v>
      </c>
      <c r="Q232" s="77"/>
      <c r="R232" s="78"/>
      <c r="S232" s="77"/>
      <c r="T232" s="78"/>
      <c r="U232" s="77"/>
      <c r="V232" s="78"/>
      <c r="W232" s="77"/>
      <c r="X232" s="78"/>
      <c r="Y232" s="75" t="str">
        <f>IF(電話帳!P224="","",電話帳!P224)</f>
        <v/>
      </c>
      <c r="AG232" s="75" t="str">
        <f>IF(電話帳!M224="","",電話帳!M224)</f>
        <v>016整形外科</v>
      </c>
    </row>
    <row r="233" spans="1:33">
      <c r="A233" s="75" t="str">
        <f>IF(電話帳!E225="","",電話帳!E225)</f>
        <v>整形外科</v>
      </c>
      <c r="B233" s="75" t="str">
        <f>IF(電話帳!F225="","",電話帳!F225)</f>
        <v>井辻智典</v>
      </c>
      <c r="C233" s="75" t="str">
        <f>IF(電話帳!G225="","",電話帳!G225)</f>
        <v>ｾｲｹｲｹﾞｶ</v>
      </c>
      <c r="D233" s="75" t="str">
        <f>IF(電話帳!H225="","",電話帳!H225)</f>
        <v>ｲﾂｼﾞ</v>
      </c>
      <c r="E233" s="75" t="str">
        <f>IF(電話帳!C225="","",電話帳!C225)</f>
        <v>070-6586-0219</v>
      </c>
      <c r="F233" s="76" t="str">
        <f>IF(電話帳!X225="","",電話帳!X225)</f>
        <v>CELL</v>
      </c>
      <c r="G233" s="75" t="str">
        <f>IF(電話帳!D225="","",電話帳!D225)</f>
        <v>89-0219</v>
      </c>
      <c r="H233" s="76" t="str">
        <f>IF(電話帳!Y225="","",電話帳!Y225)</f>
        <v>CELL</v>
      </c>
      <c r="I233" s="77"/>
      <c r="J233" s="78"/>
      <c r="K233" s="77"/>
      <c r="L233" s="78"/>
      <c r="M233" s="77"/>
      <c r="N233" s="78"/>
      <c r="O233" s="75" t="str">
        <f>IF(電話帳!J225="","",電話帳!J225)</f>
        <v>tkhp890219@softbank.ne.jp</v>
      </c>
      <c r="P233" s="76" t="str">
        <f>IF(電話帳!Z225="","",電話帳!Z225)</f>
        <v>CELL</v>
      </c>
      <c r="Q233" s="77"/>
      <c r="R233" s="78"/>
      <c r="S233" s="77"/>
      <c r="T233" s="78"/>
      <c r="U233" s="77"/>
      <c r="V233" s="78"/>
      <c r="W233" s="77"/>
      <c r="X233" s="78"/>
      <c r="Y233" s="75" t="str">
        <f>IF(電話帳!P225="","",電話帳!P225)</f>
        <v/>
      </c>
      <c r="AG233" s="75" t="str">
        <f>IF(電話帳!M225="","",電話帳!M225)</f>
        <v>016整形外科</v>
      </c>
    </row>
    <row r="234" spans="1:33">
      <c r="A234" s="75" t="str">
        <f>IF(電話帳!E226="","",電話帳!E226)</f>
        <v>消化器内科</v>
      </c>
      <c r="B234" s="75" t="str">
        <f>IF(電話帳!F226="","",電話帳!F226)</f>
        <v>米澤真衣</v>
      </c>
      <c r="C234" s="75" t="str">
        <f>IF(電話帳!G226="","",電話帳!G226)</f>
        <v>ｼｮｳｶｷﾅｲｶ</v>
      </c>
      <c r="D234" s="75" t="str">
        <f>IF(電話帳!H226="","",電話帳!H226)</f>
        <v>ﾖﾈｻﾞﾜ</v>
      </c>
      <c r="E234" s="75" t="str">
        <f>IF(電話帳!C226="","",電話帳!C226)</f>
        <v>070-6586-0220</v>
      </c>
      <c r="F234" s="76" t="str">
        <f>IF(電話帳!X226="","",電話帳!X226)</f>
        <v>CELL</v>
      </c>
      <c r="G234" s="75" t="str">
        <f>IF(電話帳!D226="","",電話帳!D226)</f>
        <v>89-0220</v>
      </c>
      <c r="H234" s="76" t="str">
        <f>IF(電話帳!Y226="","",電話帳!Y226)</f>
        <v>CELL</v>
      </c>
      <c r="I234" s="77"/>
      <c r="J234" s="78"/>
      <c r="K234" s="77"/>
      <c r="L234" s="78"/>
      <c r="M234" s="77"/>
      <c r="N234" s="78"/>
      <c r="O234" s="75" t="str">
        <f>IF(電話帳!J226="","",電話帳!J226)</f>
        <v>tkhp890220@softbank.ne.jp</v>
      </c>
      <c r="P234" s="76" t="str">
        <f>IF(電話帳!Z226="","",電話帳!Z226)</f>
        <v>CELL</v>
      </c>
      <c r="Q234" s="77"/>
      <c r="R234" s="78"/>
      <c r="S234" s="77"/>
      <c r="T234" s="78"/>
      <c r="U234" s="77"/>
      <c r="V234" s="78"/>
      <c r="W234" s="77"/>
      <c r="X234" s="78"/>
      <c r="Y234" s="75" t="str">
        <f>IF(電話帳!P226="","",電話帳!P226)</f>
        <v/>
      </c>
      <c r="AG234" s="75" t="str">
        <f>IF(電話帳!M226="","",電話帳!M226)</f>
        <v>003消化器内科</v>
      </c>
    </row>
    <row r="235" spans="1:33">
      <c r="A235" s="75" t="str">
        <f>IF(電話帳!E227="","",電話帳!E227)</f>
        <v>脳神経外科</v>
      </c>
      <c r="B235" s="75" t="str">
        <f>IF(電話帳!F227="","",電話帳!F227)</f>
        <v>宮本健志</v>
      </c>
      <c r="C235" s="75" t="str">
        <f>IF(電話帳!G227="","",電話帳!G227)</f>
        <v>ﾉｳｼﾝｹｲｹﾞｶ</v>
      </c>
      <c r="D235" s="75" t="str">
        <f>IF(電話帳!H227="","",電話帳!H227)</f>
        <v>ﾐﾔﾓﾄ</v>
      </c>
      <c r="E235" s="75" t="str">
        <f>IF(電話帳!C227="","",電話帳!C227)</f>
        <v>070-6586-0221</v>
      </c>
      <c r="F235" s="76" t="str">
        <f>IF(電話帳!X227="","",電話帳!X227)</f>
        <v>CELL</v>
      </c>
      <c r="G235" s="75" t="str">
        <f>IF(電話帳!D227="","",電話帳!D227)</f>
        <v>89-0221</v>
      </c>
      <c r="H235" s="76" t="str">
        <f>IF(電話帳!Y227="","",電話帳!Y227)</f>
        <v>CELL</v>
      </c>
      <c r="I235" s="77"/>
      <c r="J235" s="78"/>
      <c r="K235" s="77"/>
      <c r="L235" s="78"/>
      <c r="M235" s="77"/>
      <c r="N235" s="78"/>
      <c r="O235" s="75" t="str">
        <f>IF(電話帳!J227="","",電話帳!J227)</f>
        <v>tkhp890221@softbank.ne.jp</v>
      </c>
      <c r="P235" s="76" t="str">
        <f>IF(電話帳!Z227="","",電話帳!Z227)</f>
        <v>CELL</v>
      </c>
      <c r="Q235" s="77"/>
      <c r="R235" s="78"/>
      <c r="S235" s="77"/>
      <c r="T235" s="78"/>
      <c r="U235" s="77"/>
      <c r="V235" s="78"/>
      <c r="W235" s="77"/>
      <c r="X235" s="78"/>
      <c r="Y235" s="75" t="str">
        <f>IF(電話帳!P227="","",電話帳!P227)</f>
        <v/>
      </c>
      <c r="AG235" s="75" t="str">
        <f>IF(電話帳!M227="","",電話帳!M227)</f>
        <v>019脳神経外科</v>
      </c>
    </row>
    <row r="236" spans="1:33">
      <c r="A236" s="75" t="str">
        <f>IF(電話帳!E228="","",電話帳!E228)</f>
        <v>脳神経外科</v>
      </c>
      <c r="B236" s="75" t="str">
        <f>IF(電話帳!F228="","",電話帳!F228)</f>
        <v>手島奈津美</v>
      </c>
      <c r="C236" s="75" t="str">
        <f>IF(電話帳!G228="","",電話帳!G228)</f>
        <v>ﾉｳｼﾝｹｲｹﾞｶ</v>
      </c>
      <c r="D236" s="75" t="str">
        <f>IF(電話帳!H228="","",電話帳!H228)</f>
        <v>ﾃｼﾏ</v>
      </c>
      <c r="E236" s="75" t="str">
        <f>IF(電話帳!C228="","",電話帳!C228)</f>
        <v>070-6586-0222</v>
      </c>
      <c r="F236" s="76" t="str">
        <f>IF(電話帳!X228="","",電話帳!X228)</f>
        <v>CELL</v>
      </c>
      <c r="G236" s="75" t="str">
        <f>IF(電話帳!D228="","",電話帳!D228)</f>
        <v>89-0222</v>
      </c>
      <c r="H236" s="76" t="str">
        <f>IF(電話帳!Y228="","",電話帳!Y228)</f>
        <v>CELL</v>
      </c>
      <c r="I236" s="77"/>
      <c r="J236" s="78"/>
      <c r="K236" s="77"/>
      <c r="L236" s="78"/>
      <c r="M236" s="77"/>
      <c r="N236" s="78"/>
      <c r="O236" s="75" t="str">
        <f>IF(電話帳!J228="","",電話帳!J228)</f>
        <v>tkhp890222@softbank.ne.jp</v>
      </c>
      <c r="P236" s="76" t="str">
        <f>IF(電話帳!Z228="","",電話帳!Z228)</f>
        <v>CELL</v>
      </c>
      <c r="Q236" s="77"/>
      <c r="R236" s="78"/>
      <c r="S236" s="77"/>
      <c r="T236" s="78"/>
      <c r="U236" s="77"/>
      <c r="V236" s="78"/>
      <c r="W236" s="77"/>
      <c r="X236" s="78"/>
      <c r="Y236" s="75" t="str">
        <f>IF(電話帳!P228="","",電話帳!P228)</f>
        <v/>
      </c>
      <c r="AG236" s="75" t="str">
        <f>IF(電話帳!M228="","",電話帳!M228)</f>
        <v>019脳神経外科</v>
      </c>
    </row>
    <row r="237" spans="1:33">
      <c r="A237" s="75" t="str">
        <f>IF(電話帳!E229="","",電話帳!E229)</f>
        <v>脳神経外科</v>
      </c>
      <c r="B237" s="75" t="str">
        <f>IF(電話帳!F229="","",電話帳!F229)</f>
        <v>島田健司</v>
      </c>
      <c r="C237" s="75" t="str">
        <f>IF(電話帳!G229="","",電話帳!G229)</f>
        <v>ﾉｳｼﾝｹｲｹﾞｶ</v>
      </c>
      <c r="D237" s="75" t="str">
        <f>IF(電話帳!H229="","",電話帳!H229)</f>
        <v>ｼﾏﾀﾞ</v>
      </c>
      <c r="E237" s="75" t="str">
        <f>IF(電話帳!C229="","",電話帳!C229)</f>
        <v>070-6586-0223</v>
      </c>
      <c r="F237" s="76" t="str">
        <f>IF(電話帳!X229="","",電話帳!X229)</f>
        <v>CELL</v>
      </c>
      <c r="G237" s="75" t="str">
        <f>IF(電話帳!D229="","",電話帳!D229)</f>
        <v>89-0223</v>
      </c>
      <c r="H237" s="76" t="str">
        <f>IF(電話帳!Y229="","",電話帳!Y229)</f>
        <v>CELL</v>
      </c>
      <c r="I237" s="77"/>
      <c r="J237" s="78"/>
      <c r="K237" s="77"/>
      <c r="L237" s="78"/>
      <c r="M237" s="77"/>
      <c r="N237" s="78"/>
      <c r="O237" s="75" t="str">
        <f>IF(電話帳!J229="","",電話帳!J229)</f>
        <v>tkhp890223@softbank.ne.jp</v>
      </c>
      <c r="P237" s="76" t="str">
        <f>IF(電話帳!Z229="","",電話帳!Z229)</f>
        <v>CELL</v>
      </c>
      <c r="Q237" s="77"/>
      <c r="R237" s="78"/>
      <c r="S237" s="77"/>
      <c r="T237" s="78"/>
      <c r="U237" s="77"/>
      <c r="V237" s="78"/>
      <c r="W237" s="77"/>
      <c r="X237" s="78"/>
      <c r="Y237" s="75" t="str">
        <f>IF(電話帳!P229="","",電話帳!P229)</f>
        <v/>
      </c>
      <c r="AG237" s="75" t="str">
        <f>IF(電話帳!M229="","",電話帳!M229)</f>
        <v>019脳神経外科</v>
      </c>
    </row>
    <row r="238" spans="1:33">
      <c r="A238" s="75" t="str">
        <f>IF(電話帳!E230="","",電話帳!E230)</f>
        <v>脳神経外科</v>
      </c>
      <c r="B238" s="75" t="str">
        <f>IF(電話帳!F230="","",電話帳!F230)</f>
        <v>高麗雅章</v>
      </c>
      <c r="C238" s="75" t="str">
        <f>IF(電話帳!G230="","",電話帳!G230)</f>
        <v>ﾉｳｼﾝｹｲｹﾞｶ</v>
      </c>
      <c r="D238" s="75" t="str">
        <f>IF(電話帳!H230="","",電話帳!H230)</f>
        <v>ｺｳﾗｲ</v>
      </c>
      <c r="E238" s="75" t="str">
        <f>IF(電話帳!C230="","",電話帳!C230)</f>
        <v>070-6586-0224</v>
      </c>
      <c r="F238" s="76" t="str">
        <f>IF(電話帳!X230="","",電話帳!X230)</f>
        <v>CELL</v>
      </c>
      <c r="G238" s="75" t="str">
        <f>IF(電話帳!D230="","",電話帳!D230)</f>
        <v>89-0224</v>
      </c>
      <c r="H238" s="76" t="str">
        <f>IF(電話帳!Y230="","",電話帳!Y230)</f>
        <v>CELL</v>
      </c>
      <c r="I238" s="77"/>
      <c r="J238" s="78"/>
      <c r="K238" s="77"/>
      <c r="L238" s="78"/>
      <c r="M238" s="77"/>
      <c r="N238" s="78"/>
      <c r="O238" s="75" t="str">
        <f>IF(電話帳!J230="","",電話帳!J230)</f>
        <v>tkhp890224@softbank.ne.jp</v>
      </c>
      <c r="P238" s="76" t="str">
        <f>IF(電話帳!Z230="","",電話帳!Z230)</f>
        <v>CELL</v>
      </c>
      <c r="Q238" s="77"/>
      <c r="R238" s="78"/>
      <c r="S238" s="77"/>
      <c r="T238" s="78"/>
      <c r="U238" s="77"/>
      <c r="V238" s="78"/>
      <c r="W238" s="77"/>
      <c r="X238" s="78"/>
      <c r="Y238" s="75" t="str">
        <f>IF(電話帳!P230="","",電話帳!P230)</f>
        <v/>
      </c>
      <c r="AG238" s="75" t="str">
        <f>IF(電話帳!M230="","",電話帳!M230)</f>
        <v>019脳神経外科</v>
      </c>
    </row>
    <row r="239" spans="1:33">
      <c r="A239" s="75" t="str">
        <f>IF(電話帳!E231="","",電話帳!E231)</f>
        <v>脳神経外科</v>
      </c>
      <c r="B239" s="75" t="str">
        <f>IF(電話帳!F231="","",電話帳!F231)</f>
        <v>佐藤裕一</v>
      </c>
      <c r="C239" s="75" t="str">
        <f>IF(電話帳!G231="","",電話帳!G231)</f>
        <v>ﾉｳｼﾝｹｲｹﾞｶ</v>
      </c>
      <c r="D239" s="75" t="str">
        <f>IF(電話帳!H231="","",電話帳!H231)</f>
        <v>ｻﾄｳ</v>
      </c>
      <c r="E239" s="75" t="str">
        <f>IF(電話帳!C231="","",電話帳!C231)</f>
        <v>070-6586-0225</v>
      </c>
      <c r="F239" s="76" t="str">
        <f>IF(電話帳!X231="","",電話帳!X231)</f>
        <v>CELL</v>
      </c>
      <c r="G239" s="75" t="str">
        <f>IF(電話帳!D231="","",電話帳!D231)</f>
        <v>89-0225</v>
      </c>
      <c r="H239" s="76" t="str">
        <f>IF(電話帳!Y231="","",電話帳!Y231)</f>
        <v>CELL</v>
      </c>
      <c r="I239" s="77"/>
      <c r="J239" s="78"/>
      <c r="K239" s="77"/>
      <c r="L239" s="78"/>
      <c r="M239" s="77"/>
      <c r="N239" s="78"/>
      <c r="O239" s="75" t="str">
        <f>IF(電話帳!J231="","",電話帳!J231)</f>
        <v>tkhp890225@softbank.ne.jp</v>
      </c>
      <c r="P239" s="76" t="str">
        <f>IF(電話帳!Z231="","",電話帳!Z231)</f>
        <v>CELL</v>
      </c>
      <c r="Q239" s="77"/>
      <c r="R239" s="78"/>
      <c r="S239" s="77"/>
      <c r="T239" s="78"/>
      <c r="U239" s="77"/>
      <c r="V239" s="78"/>
      <c r="W239" s="77"/>
      <c r="X239" s="78"/>
      <c r="Y239" s="75" t="str">
        <f>IF(電話帳!P231="","",電話帳!P231)</f>
        <v/>
      </c>
      <c r="AG239" s="75" t="str">
        <f>IF(電話帳!M231="","",電話帳!M231)</f>
        <v>019脳神経外科</v>
      </c>
    </row>
    <row r="240" spans="1:33">
      <c r="A240" s="75" t="str">
        <f>IF(電話帳!E232="","",電話帳!E232)</f>
        <v>脳神経外科</v>
      </c>
      <c r="B240" s="75" t="str">
        <f>IF(電話帳!F232="","",電話帳!F232)</f>
        <v>松田拓</v>
      </c>
      <c r="C240" s="75" t="str">
        <f>IF(電話帳!G232="","",電話帳!G232)</f>
        <v>ﾉｳｼﾝｹｲｹﾞｶ</v>
      </c>
      <c r="D240" s="75" t="str">
        <f>IF(電話帳!H232="","",電話帳!H232)</f>
        <v>ﾏﾂﾀﾞ</v>
      </c>
      <c r="E240" s="75" t="str">
        <f>IF(電話帳!C232="","",電話帳!C232)</f>
        <v>070-6586-0226</v>
      </c>
      <c r="F240" s="76" t="str">
        <f>IF(電話帳!X232="","",電話帳!X232)</f>
        <v>CELL</v>
      </c>
      <c r="G240" s="75" t="str">
        <f>IF(電話帳!D232="","",電話帳!D232)</f>
        <v>89-0226</v>
      </c>
      <c r="H240" s="76" t="str">
        <f>IF(電話帳!Y232="","",電話帳!Y232)</f>
        <v>CELL</v>
      </c>
      <c r="I240" s="77"/>
      <c r="J240" s="78"/>
      <c r="K240" s="77"/>
      <c r="L240" s="78"/>
      <c r="M240" s="77"/>
      <c r="N240" s="78"/>
      <c r="O240" s="75" t="str">
        <f>IF(電話帳!J232="","",電話帳!J232)</f>
        <v>tkhp890226@softbank.ne.jp</v>
      </c>
      <c r="P240" s="76" t="str">
        <f>IF(電話帳!Z232="","",電話帳!Z232)</f>
        <v>CELL</v>
      </c>
      <c r="Q240" s="77"/>
      <c r="R240" s="78"/>
      <c r="S240" s="77"/>
      <c r="T240" s="78"/>
      <c r="U240" s="77"/>
      <c r="V240" s="78"/>
      <c r="W240" s="77"/>
      <c r="X240" s="78"/>
      <c r="Y240" s="75" t="str">
        <f>IF(電話帳!P232="","",電話帳!P232)</f>
        <v/>
      </c>
      <c r="AG240" s="75" t="str">
        <f>IF(電話帳!M232="","",電話帳!M232)</f>
        <v>019脳神経外科</v>
      </c>
    </row>
    <row r="241" spans="1:33">
      <c r="A241" s="75" t="str">
        <f>IF(電話帳!E233="","",電話帳!E233)</f>
        <v>脳神経外科</v>
      </c>
      <c r="B241" s="75" t="str">
        <f>IF(電話帳!F233="","",電話帳!F233)</f>
        <v>中島公平</v>
      </c>
      <c r="C241" s="75" t="str">
        <f>IF(電話帳!G233="","",電話帳!G233)</f>
        <v>ﾉｳｼﾝｹｲｹﾞｶ</v>
      </c>
      <c r="D241" s="75" t="str">
        <f>IF(電話帳!H233="","",電話帳!H233)</f>
        <v>ﾅｶｼﾞﾏ</v>
      </c>
      <c r="E241" s="75" t="str">
        <f>IF(電話帳!C233="","",電話帳!C233)</f>
        <v>070-6586-0227</v>
      </c>
      <c r="F241" s="76" t="str">
        <f>IF(電話帳!X233="","",電話帳!X233)</f>
        <v>CELL</v>
      </c>
      <c r="G241" s="75" t="str">
        <f>IF(電話帳!D233="","",電話帳!D233)</f>
        <v>89-0227</v>
      </c>
      <c r="H241" s="76" t="str">
        <f>IF(電話帳!Y233="","",電話帳!Y233)</f>
        <v>CELL</v>
      </c>
      <c r="I241" s="77"/>
      <c r="J241" s="78"/>
      <c r="K241" s="77"/>
      <c r="L241" s="78"/>
      <c r="M241" s="77"/>
      <c r="N241" s="78"/>
      <c r="O241" s="75" t="str">
        <f>IF(電話帳!J233="","",電話帳!J233)</f>
        <v>tkhp890227@softbank.ne.jp</v>
      </c>
      <c r="P241" s="76" t="str">
        <f>IF(電話帳!Z233="","",電話帳!Z233)</f>
        <v>CELL</v>
      </c>
      <c r="Q241" s="77"/>
      <c r="R241" s="78"/>
      <c r="S241" s="77"/>
      <c r="T241" s="78"/>
      <c r="U241" s="77"/>
      <c r="V241" s="78"/>
      <c r="W241" s="77"/>
      <c r="X241" s="78"/>
      <c r="Y241" s="75" t="str">
        <f>IF(電話帳!P233="","",電話帳!P233)</f>
        <v/>
      </c>
      <c r="AG241" s="75" t="str">
        <f>IF(電話帳!M233="","",電話帳!M233)</f>
        <v>019脳神経外科</v>
      </c>
    </row>
    <row r="242" spans="1:33">
      <c r="A242" s="75" t="str">
        <f>IF(電話帳!E234="","",電話帳!E234)</f>
        <v>脳神経外科</v>
      </c>
      <c r="B242" s="75" t="str">
        <f>IF(電話帳!F234="","",電話帳!F234)</f>
        <v>安積麻衣</v>
      </c>
      <c r="C242" s="75" t="str">
        <f>IF(電話帳!G234="","",電話帳!G234)</f>
        <v>ﾉｳｼﾝｹｲｹﾞｶ</v>
      </c>
      <c r="D242" s="75" t="str">
        <f>IF(電話帳!H234="","",電話帳!H234)</f>
        <v>ｱﾂﾞﾐ</v>
      </c>
      <c r="E242" s="75" t="str">
        <f>IF(電話帳!C234="","",電話帳!C234)</f>
        <v>070-6586-0228</v>
      </c>
      <c r="F242" s="76" t="str">
        <f>IF(電話帳!X234="","",電話帳!X234)</f>
        <v>CELL</v>
      </c>
      <c r="G242" s="75" t="str">
        <f>IF(電話帳!D234="","",電話帳!D234)</f>
        <v>89-0228</v>
      </c>
      <c r="H242" s="76" t="str">
        <f>IF(電話帳!Y234="","",電話帳!Y234)</f>
        <v>CELL</v>
      </c>
      <c r="I242" s="77"/>
      <c r="J242" s="78"/>
      <c r="K242" s="77"/>
      <c r="L242" s="78"/>
      <c r="M242" s="77"/>
      <c r="N242" s="78"/>
      <c r="O242" s="75" t="str">
        <f>IF(電話帳!J234="","",電話帳!J234)</f>
        <v>tkhp890228@softbank.ne.jp</v>
      </c>
      <c r="P242" s="76" t="str">
        <f>IF(電話帳!Z234="","",電話帳!Z234)</f>
        <v>CELL</v>
      </c>
      <c r="Q242" s="77"/>
      <c r="R242" s="78"/>
      <c r="S242" s="77"/>
      <c r="T242" s="78"/>
      <c r="U242" s="77"/>
      <c r="V242" s="78"/>
      <c r="W242" s="77"/>
      <c r="X242" s="78"/>
      <c r="Y242" s="75" t="str">
        <f>IF(電話帳!P234="","",電話帳!P234)</f>
        <v/>
      </c>
      <c r="AG242" s="75" t="str">
        <f>IF(電話帳!M234="","",電話帳!M234)</f>
        <v>019脳神経外科</v>
      </c>
    </row>
    <row r="243" spans="1:33">
      <c r="A243" s="75" t="str">
        <f>IF(電話帳!E235="","",電話帳!E235)</f>
        <v>脳神経外科</v>
      </c>
      <c r="B243" s="75" t="str">
        <f>IF(電話帳!F235="","",電話帳!F235)</f>
        <v>多田恵曜</v>
      </c>
      <c r="C243" s="75" t="str">
        <f>IF(電話帳!G235="","",電話帳!G235)</f>
        <v>ﾉｳｼﾝｹｲｹﾞｶ</v>
      </c>
      <c r="D243" s="75" t="str">
        <f>IF(電話帳!H235="","",電話帳!H235)</f>
        <v>ﾀﾀﾞ</v>
      </c>
      <c r="E243" s="75" t="str">
        <f>IF(電話帳!C235="","",電話帳!C235)</f>
        <v>070-6586-0229</v>
      </c>
      <c r="F243" s="76" t="str">
        <f>IF(電話帳!X235="","",電話帳!X235)</f>
        <v>CELL</v>
      </c>
      <c r="G243" s="75" t="str">
        <f>IF(電話帳!D235="","",電話帳!D235)</f>
        <v>89-0229</v>
      </c>
      <c r="H243" s="76" t="str">
        <f>IF(電話帳!Y235="","",電話帳!Y235)</f>
        <v>CELL</v>
      </c>
      <c r="I243" s="77"/>
      <c r="J243" s="78"/>
      <c r="K243" s="77"/>
      <c r="L243" s="78"/>
      <c r="M243" s="77"/>
      <c r="N243" s="78"/>
      <c r="O243" s="75" t="str">
        <f>IF(電話帳!J235="","",電話帳!J235)</f>
        <v>tkhp890229@softbank.ne.jp</v>
      </c>
      <c r="P243" s="76" t="str">
        <f>IF(電話帳!Z235="","",電話帳!Z235)</f>
        <v>CELL</v>
      </c>
      <c r="Q243" s="77"/>
      <c r="R243" s="78"/>
      <c r="S243" s="77"/>
      <c r="T243" s="78"/>
      <c r="U243" s="77"/>
      <c r="V243" s="78"/>
      <c r="W243" s="77"/>
      <c r="X243" s="78"/>
      <c r="Y243" s="75" t="str">
        <f>IF(電話帳!P235="","",電話帳!P235)</f>
        <v/>
      </c>
      <c r="AG243" s="75" t="str">
        <f>IF(電話帳!M235="","",電話帳!M235)</f>
        <v>019脳神経外科</v>
      </c>
    </row>
    <row r="244" spans="1:33">
      <c r="A244" s="75" t="str">
        <f>IF(電話帳!E236="","",電話帳!E236)</f>
        <v>脳神経外科</v>
      </c>
      <c r="B244" s="75" t="str">
        <f>IF(電話帳!F236="","",電話帳!F236)</f>
        <v>多田里穂</v>
      </c>
      <c r="C244" s="75" t="str">
        <f>IF(電話帳!G236="","",電話帳!G236)</f>
        <v>ﾉｳｼﾝｹｲｹﾞｶ</v>
      </c>
      <c r="D244" s="75" t="str">
        <f>IF(電話帳!H236="","",電話帳!H236)</f>
        <v>ﾀﾀﾞ</v>
      </c>
      <c r="E244" s="75" t="str">
        <f>IF(電話帳!C236="","",電話帳!C236)</f>
        <v>070-6586-0230</v>
      </c>
      <c r="F244" s="76" t="str">
        <f>IF(電話帳!X236="","",電話帳!X236)</f>
        <v>CELL</v>
      </c>
      <c r="G244" s="75" t="str">
        <f>IF(電話帳!D236="","",電話帳!D236)</f>
        <v>89-0230</v>
      </c>
      <c r="H244" s="76" t="str">
        <f>IF(電話帳!Y236="","",電話帳!Y236)</f>
        <v>CELL</v>
      </c>
      <c r="I244" s="77"/>
      <c r="J244" s="78"/>
      <c r="K244" s="77"/>
      <c r="L244" s="78"/>
      <c r="M244" s="77"/>
      <c r="N244" s="78"/>
      <c r="O244" s="75" t="str">
        <f>IF(電話帳!J236="","",電話帳!J236)</f>
        <v>tkhp890230@softbank.ne.jp</v>
      </c>
      <c r="P244" s="76" t="str">
        <f>IF(電話帳!Z236="","",電話帳!Z236)</f>
        <v>CELL</v>
      </c>
      <c r="Q244" s="77"/>
      <c r="R244" s="78"/>
      <c r="S244" s="77"/>
      <c r="T244" s="78"/>
      <c r="U244" s="77"/>
      <c r="V244" s="78"/>
      <c r="W244" s="77"/>
      <c r="X244" s="78"/>
      <c r="Y244" s="75" t="str">
        <f>IF(電話帳!P236="","",電話帳!P236)</f>
        <v/>
      </c>
      <c r="AG244" s="75" t="str">
        <f>IF(電話帳!M236="","",電話帳!M236)</f>
        <v>019脳神経外科</v>
      </c>
    </row>
    <row r="245" spans="1:33">
      <c r="A245" s="75" t="str">
        <f>IF(電話帳!E237="","",電話帳!E237)</f>
        <v>皮膚科</v>
      </c>
      <c r="B245" s="75" t="str">
        <f>IF(電話帳!F237="","",電話帳!F237)</f>
        <v>中島美世</v>
      </c>
      <c r="C245" s="75" t="str">
        <f>IF(電話帳!G237="","",電話帳!G237)</f>
        <v>ﾋﾌｶ</v>
      </c>
      <c r="D245" s="75" t="str">
        <f>IF(電話帳!H237="","",電話帳!H237)</f>
        <v>ﾅｶｼﾞﾏ</v>
      </c>
      <c r="E245" s="75" t="str">
        <f>IF(電話帳!C237="","",電話帳!C237)</f>
        <v>070-6586-0231</v>
      </c>
      <c r="F245" s="76" t="str">
        <f>IF(電話帳!X237="","",電話帳!X237)</f>
        <v>CELL</v>
      </c>
      <c r="G245" s="75" t="str">
        <f>IF(電話帳!D237="","",電話帳!D237)</f>
        <v>89-0231</v>
      </c>
      <c r="H245" s="76" t="str">
        <f>IF(電話帳!Y237="","",電話帳!Y237)</f>
        <v>CELL</v>
      </c>
      <c r="I245" s="77"/>
      <c r="J245" s="78"/>
      <c r="K245" s="77"/>
      <c r="L245" s="78"/>
      <c r="M245" s="77"/>
      <c r="N245" s="78"/>
      <c r="O245" s="75" t="str">
        <f>IF(電話帳!J237="","",電話帳!J237)</f>
        <v>tkhp890231@softbank.ne.jp</v>
      </c>
      <c r="P245" s="76" t="str">
        <f>IF(電話帳!Z237="","",電話帳!Z237)</f>
        <v>CELL</v>
      </c>
      <c r="Q245" s="77"/>
      <c r="R245" s="78"/>
      <c r="S245" s="77"/>
      <c r="T245" s="78"/>
      <c r="U245" s="77"/>
      <c r="V245" s="78"/>
      <c r="W245" s="77"/>
      <c r="X245" s="78"/>
      <c r="Y245" s="75" t="str">
        <f>IF(電話帳!P237="","",電話帳!P237)</f>
        <v/>
      </c>
      <c r="AG245" s="75" t="str">
        <f>IF(電話帳!M237="","",電話帳!M237)</f>
        <v>017皮膚科</v>
      </c>
    </row>
    <row r="246" spans="1:33">
      <c r="A246" s="75" t="str">
        <f>IF(電話帳!E238="","",電話帳!E238)</f>
        <v>緩和ケア</v>
      </c>
      <c r="B246" s="75" t="str">
        <f>IF(電話帳!F238="","",電話帳!F238)</f>
        <v>三木看護師</v>
      </c>
      <c r="C246" s="75" t="str">
        <f>IF(電話帳!G238="","",電話帳!G238)</f>
        <v>ｶﾝﾜｹｱ</v>
      </c>
      <c r="D246" s="75" t="str">
        <f>IF(電話帳!H238="","",電話帳!H238)</f>
        <v>ﾐｷ</v>
      </c>
      <c r="E246" s="75" t="str">
        <f>IF(電話帳!C238="","",電話帳!C238)</f>
        <v>070-6586-0232</v>
      </c>
      <c r="F246" s="76" t="str">
        <f>IF(電話帳!X238="","",電話帳!X238)</f>
        <v>CELL</v>
      </c>
      <c r="G246" s="75" t="str">
        <f>IF(電話帳!D238="","",電話帳!D238)</f>
        <v>89-0232</v>
      </c>
      <c r="H246" s="76" t="str">
        <f>IF(電話帳!Y238="","",電話帳!Y238)</f>
        <v>CELL</v>
      </c>
      <c r="I246" s="77"/>
      <c r="J246" s="78"/>
      <c r="K246" s="77"/>
      <c r="L246" s="78"/>
      <c r="M246" s="77"/>
      <c r="N246" s="78"/>
      <c r="O246" s="75" t="str">
        <f>IF(電話帳!J238="","",電話帳!J238)</f>
        <v>tkhp890232@softbank.ne.jp</v>
      </c>
      <c r="P246" s="76" t="str">
        <f>IF(電話帳!Z238="","",電話帳!Z238)</f>
        <v>CELL</v>
      </c>
      <c r="Q246" s="77"/>
      <c r="R246" s="78"/>
      <c r="S246" s="77"/>
      <c r="T246" s="78"/>
      <c r="U246" s="77"/>
      <c r="V246" s="78"/>
      <c r="W246" s="77"/>
      <c r="X246" s="78"/>
      <c r="Y246" s="75" t="str">
        <f>IF(電話帳!P238="","",電話帳!P238)</f>
        <v/>
      </c>
      <c r="AG246" s="75" t="str">
        <f>IF(電話帳!M238="","",電話帳!M238)</f>
        <v>401看護部</v>
      </c>
    </row>
    <row r="247" spans="1:33">
      <c r="A247" s="75" t="str">
        <f>IF(電話帳!E239="","",電話帳!E239)</f>
        <v>皮膚科</v>
      </c>
      <c r="B247" s="75" t="str">
        <f>IF(電話帳!F239="","",電話帳!F239)</f>
        <v>中野里穂</v>
      </c>
      <c r="C247" s="75" t="str">
        <f>IF(電話帳!G239="","",電話帳!G239)</f>
        <v>ﾋﾌｶ</v>
      </c>
      <c r="D247" s="75" t="str">
        <f>IF(電話帳!H239="","",電話帳!H239)</f>
        <v>ﾅｶﾉ</v>
      </c>
      <c r="E247" s="75" t="str">
        <f>IF(電話帳!C239="","",電話帳!C239)</f>
        <v>070-6586-0233</v>
      </c>
      <c r="F247" s="76" t="str">
        <f>IF(電話帳!X239="","",電話帳!X239)</f>
        <v>CELL</v>
      </c>
      <c r="G247" s="75" t="str">
        <f>IF(電話帳!D239="","",電話帳!D239)</f>
        <v>89-0233</v>
      </c>
      <c r="H247" s="76" t="str">
        <f>IF(電話帳!Y239="","",電話帳!Y239)</f>
        <v>CELL</v>
      </c>
      <c r="I247" s="77"/>
      <c r="J247" s="78"/>
      <c r="K247" s="77"/>
      <c r="L247" s="78"/>
      <c r="M247" s="77"/>
      <c r="N247" s="78"/>
      <c r="O247" s="75" t="str">
        <f>IF(電話帳!J239="","",電話帳!J239)</f>
        <v>tkhp890233@softbank.ne.jp</v>
      </c>
      <c r="P247" s="76" t="str">
        <f>IF(電話帳!Z239="","",電話帳!Z239)</f>
        <v>CELL</v>
      </c>
      <c r="Q247" s="77"/>
      <c r="R247" s="78"/>
      <c r="S247" s="77"/>
      <c r="T247" s="78"/>
      <c r="U247" s="77"/>
      <c r="V247" s="78"/>
      <c r="W247" s="77"/>
      <c r="X247" s="78"/>
      <c r="Y247" s="75" t="str">
        <f>IF(電話帳!P239="","",電話帳!P239)</f>
        <v/>
      </c>
      <c r="AG247" s="75" t="str">
        <f>IF(電話帳!M239="","",電話帳!M239)</f>
        <v>017皮膚科</v>
      </c>
    </row>
    <row r="248" spans="1:33">
      <c r="A248" s="75" t="str">
        <f>IF(電話帳!E240="","",電話帳!E240)</f>
        <v>脳神経外科</v>
      </c>
      <c r="B248" s="75" t="str">
        <f>IF(電話帳!F240="","",電話帳!F240)</f>
        <v>森垣龍馬</v>
      </c>
      <c r="C248" s="75" t="str">
        <f>IF(電話帳!G240="","",電話帳!G240)</f>
        <v>ﾉｳｼﾝｹｲｹﾞｶ</v>
      </c>
      <c r="D248" s="75" t="str">
        <f>IF(電話帳!H240="","",電話帳!H240)</f>
        <v>ﾓﾘｶﾞｷ</v>
      </c>
      <c r="E248" s="75" t="str">
        <f>IF(電話帳!C240="","",電話帳!C240)</f>
        <v>070-6586-0234</v>
      </c>
      <c r="F248" s="76" t="str">
        <f>IF(電話帳!X240="","",電話帳!X240)</f>
        <v>CELL</v>
      </c>
      <c r="G248" s="75" t="str">
        <f>IF(電話帳!D240="","",電話帳!D240)</f>
        <v>89-0234</v>
      </c>
      <c r="H248" s="76" t="str">
        <f>IF(電話帳!Y240="","",電話帳!Y240)</f>
        <v>CELL</v>
      </c>
      <c r="I248" s="77"/>
      <c r="J248" s="78"/>
      <c r="K248" s="77"/>
      <c r="L248" s="78"/>
      <c r="M248" s="77"/>
      <c r="N248" s="78"/>
      <c r="O248" s="75" t="str">
        <f>IF(電話帳!J240="","",電話帳!J240)</f>
        <v>tkhp890234@softbank.ne.jp</v>
      </c>
      <c r="P248" s="76" t="str">
        <f>IF(電話帳!Z240="","",電話帳!Z240)</f>
        <v>CELL</v>
      </c>
      <c r="Q248" s="77"/>
      <c r="R248" s="78"/>
      <c r="S248" s="77"/>
      <c r="T248" s="78"/>
      <c r="U248" s="77"/>
      <c r="V248" s="78"/>
      <c r="W248" s="77"/>
      <c r="X248" s="78"/>
      <c r="Y248" s="75" t="str">
        <f>IF(電話帳!P240="","",電話帳!P240)</f>
        <v/>
      </c>
      <c r="AG248" s="75" t="str">
        <f>IF(電話帳!M240="","",電話帳!M240)</f>
        <v>019脳神経外科</v>
      </c>
    </row>
    <row r="249" spans="1:33">
      <c r="A249" s="75" t="str">
        <f>IF(電話帳!E241="","",電話帳!E241)</f>
        <v>脳神経外科</v>
      </c>
      <c r="B249" s="75" t="str">
        <f>IF(電話帳!F241="","",電話帳!F241)</f>
        <v>鹿草宏</v>
      </c>
      <c r="C249" s="75" t="str">
        <f>IF(電話帳!G241="","",電話帳!G241)</f>
        <v>ﾉｳｼﾝｹｲｹﾞｶ</v>
      </c>
      <c r="D249" s="75" t="str">
        <f>IF(電話帳!H241="","",電話帳!H241)</f>
        <v>ｶｸﾞｻ</v>
      </c>
      <c r="E249" s="75" t="str">
        <f>IF(電話帳!C241="","",電話帳!C241)</f>
        <v>070-6586-0235</v>
      </c>
      <c r="F249" s="76" t="str">
        <f>IF(電話帳!X241="","",電話帳!X241)</f>
        <v>CELL</v>
      </c>
      <c r="G249" s="75" t="str">
        <f>IF(電話帳!D241="","",電話帳!D241)</f>
        <v>89-0235</v>
      </c>
      <c r="H249" s="76" t="str">
        <f>IF(電話帳!Y241="","",電話帳!Y241)</f>
        <v>CELL</v>
      </c>
      <c r="I249" s="77"/>
      <c r="J249" s="78"/>
      <c r="K249" s="77"/>
      <c r="L249" s="78"/>
      <c r="M249" s="77"/>
      <c r="N249" s="78"/>
      <c r="O249" s="75" t="str">
        <f>IF(電話帳!J241="","",電話帳!J241)</f>
        <v>tkhp890235@softbank.ne.jp</v>
      </c>
      <c r="P249" s="76" t="str">
        <f>IF(電話帳!Z241="","",電話帳!Z241)</f>
        <v>CELL</v>
      </c>
      <c r="Q249" s="77"/>
      <c r="R249" s="78"/>
      <c r="S249" s="77"/>
      <c r="T249" s="78"/>
      <c r="U249" s="77"/>
      <c r="V249" s="78"/>
      <c r="W249" s="77"/>
      <c r="X249" s="78"/>
      <c r="Y249" s="75" t="str">
        <f>IF(電話帳!P241="","",電話帳!P241)</f>
        <v/>
      </c>
      <c r="AG249" s="75" t="str">
        <f>IF(電話帳!M241="","",電話帳!M241)</f>
        <v>019脳神経外科</v>
      </c>
    </row>
    <row r="250" spans="1:33">
      <c r="A250" s="75" t="str">
        <f>IF(電話帳!E242="","",電話帳!E242)</f>
        <v>脳神経外科</v>
      </c>
      <c r="B250" s="75" t="str">
        <f>IF(電話帳!F242="","",電話帳!F242)</f>
        <v>蔭山彩人</v>
      </c>
      <c r="C250" s="75" t="str">
        <f>IF(電話帳!G242="","",電話帳!G242)</f>
        <v>ﾉｳｼﾝｹｲｹﾞｶ</v>
      </c>
      <c r="D250" s="75" t="str">
        <f>IF(電話帳!H242="","",電話帳!H242)</f>
        <v>ｶｹﾞﾔﾏ</v>
      </c>
      <c r="E250" s="75" t="str">
        <f>IF(電話帳!C242="","",電話帳!C242)</f>
        <v>070-6586-0236</v>
      </c>
      <c r="F250" s="76" t="str">
        <f>IF(電話帳!X242="","",電話帳!X242)</f>
        <v>CELL</v>
      </c>
      <c r="G250" s="75" t="str">
        <f>IF(電話帳!D242="","",電話帳!D242)</f>
        <v>89-0236</v>
      </c>
      <c r="H250" s="76" t="str">
        <f>IF(電話帳!Y242="","",電話帳!Y242)</f>
        <v>CELL</v>
      </c>
      <c r="I250" s="77"/>
      <c r="J250" s="78"/>
      <c r="K250" s="77"/>
      <c r="L250" s="78"/>
      <c r="M250" s="77"/>
      <c r="N250" s="78"/>
      <c r="O250" s="75" t="str">
        <f>IF(電話帳!J242="","",電話帳!J242)</f>
        <v>tkhp890236@softbank.ne.jp</v>
      </c>
      <c r="P250" s="76" t="str">
        <f>IF(電話帳!Z242="","",電話帳!Z242)</f>
        <v>CELL</v>
      </c>
      <c r="Q250" s="77"/>
      <c r="R250" s="78"/>
      <c r="S250" s="77"/>
      <c r="T250" s="78"/>
      <c r="U250" s="77"/>
      <c r="V250" s="78"/>
      <c r="W250" s="77"/>
      <c r="X250" s="78"/>
      <c r="Y250" s="75" t="str">
        <f>IF(電話帳!P242="","",電話帳!P242)</f>
        <v/>
      </c>
      <c r="AG250" s="75" t="str">
        <f>IF(電話帳!M242="","",電話帳!M242)</f>
        <v>019脳神経外科</v>
      </c>
    </row>
    <row r="251" spans="1:33">
      <c r="A251" s="75" t="str">
        <f>IF(電話帳!E243="","",電話帳!E243)</f>
        <v>救急科</v>
      </c>
      <c r="B251" s="75" t="str">
        <f>IF(電話帳!F243="","",電話帳!F243)</f>
        <v>秋本雄祐</v>
      </c>
      <c r="C251" s="75" t="str">
        <f>IF(電話帳!G243="","",電話帳!G243)</f>
        <v>ｷｭｳｷｭｳｶ</v>
      </c>
      <c r="D251" s="75" t="str">
        <f>IF(電話帳!H243="","",電話帳!H243)</f>
        <v>ｱｷﾓﾄ</v>
      </c>
      <c r="E251" s="75" t="str">
        <f>IF(電話帳!C243="","",電話帳!C243)</f>
        <v>070-6586-0237</v>
      </c>
      <c r="F251" s="76" t="str">
        <f>IF(電話帳!X243="","",電話帳!X243)</f>
        <v>CELL</v>
      </c>
      <c r="G251" s="75" t="str">
        <f>IF(電話帳!D243="","",電話帳!D243)</f>
        <v>89-0237</v>
      </c>
      <c r="H251" s="76" t="str">
        <f>IF(電話帳!Y243="","",電話帳!Y243)</f>
        <v>CELL</v>
      </c>
      <c r="I251" s="77"/>
      <c r="J251" s="78"/>
      <c r="K251" s="77"/>
      <c r="L251" s="78"/>
      <c r="M251" s="77"/>
      <c r="N251" s="78"/>
      <c r="O251" s="75" t="str">
        <f>IF(電話帳!J243="","",電話帳!J243)</f>
        <v>tkhp890237@softbank.ne.jp</v>
      </c>
      <c r="P251" s="76" t="str">
        <f>IF(電話帳!Z243="","",電話帳!Z243)</f>
        <v>CELL</v>
      </c>
      <c r="Q251" s="77"/>
      <c r="R251" s="78"/>
      <c r="S251" s="77"/>
      <c r="T251" s="78"/>
      <c r="U251" s="77"/>
      <c r="V251" s="78"/>
      <c r="W251" s="77"/>
      <c r="X251" s="78"/>
      <c r="Y251" s="75" t="str">
        <f>IF(電話帳!P243="","",電話帳!P243)</f>
        <v>（重複1）</v>
      </c>
      <c r="AG251" s="75" t="str">
        <f>IF(電話帳!M243="","",電話帳!M243)</f>
        <v>025救急科</v>
      </c>
    </row>
    <row r="252" spans="1:33">
      <c r="A252" s="75" t="str">
        <f>IF(電話帳!E244="","",電話帳!E244)</f>
        <v>感染制御部</v>
      </c>
      <c r="B252" s="75" t="str">
        <f>IF(電話帳!F244="","",電話帳!F244)</f>
        <v>秋本雄祐</v>
      </c>
      <c r="C252" s="75" t="str">
        <f>IF(電話帳!G244="","",電話帳!G244)</f>
        <v>ｶﾝｾﾝｾｲｷﾞｮﾌﾞ</v>
      </c>
      <c r="D252" s="75" t="str">
        <f>IF(電話帳!H244="","",電話帳!H244)</f>
        <v>ｱｷﾓﾄ</v>
      </c>
      <c r="E252" s="75" t="str">
        <f>IF(電話帳!C244="","",電話帳!C244)</f>
        <v>070-6586-0237</v>
      </c>
      <c r="F252" s="76" t="str">
        <f>IF(電話帳!X244="","",電話帳!X244)</f>
        <v>CELL</v>
      </c>
      <c r="G252" s="75" t="str">
        <f>IF(電話帳!D244="","",電話帳!D244)</f>
        <v>89-0237</v>
      </c>
      <c r="H252" s="76" t="str">
        <f>IF(電話帳!Y244="","",電話帳!Y244)</f>
        <v>CELL</v>
      </c>
      <c r="I252" s="77"/>
      <c r="J252" s="78"/>
      <c r="K252" s="77"/>
      <c r="L252" s="78"/>
      <c r="M252" s="77"/>
      <c r="N252" s="78"/>
      <c r="O252" s="75" t="str">
        <f>IF(電話帳!J244="","",電話帳!J244)</f>
        <v>tkhp890237@softbank.ne.jp</v>
      </c>
      <c r="P252" s="76" t="str">
        <f>IF(電話帳!Z244="","",電話帳!Z244)</f>
        <v>CELL</v>
      </c>
      <c r="Q252" s="77"/>
      <c r="R252" s="78"/>
      <c r="S252" s="77"/>
      <c r="T252" s="78"/>
      <c r="U252" s="77"/>
      <c r="V252" s="78"/>
      <c r="W252" s="77"/>
      <c r="X252" s="78"/>
      <c r="Y252" s="75" t="str">
        <f>IF(電話帳!P244="","",電話帳!P244)</f>
        <v>（重複2）</v>
      </c>
      <c r="AG252" s="75" t="str">
        <f>IF(電話帳!M244="","",電話帳!M244)</f>
        <v>226感染制御部</v>
      </c>
    </row>
    <row r="253" spans="1:33">
      <c r="A253" s="75" t="str">
        <f>IF(電話帳!E245="","",電話帳!E245)</f>
        <v>脳神経外科</v>
      </c>
      <c r="B253" s="75" t="str">
        <f>IF(電話帳!F245="","",電話帳!F245)</f>
        <v>松田知大</v>
      </c>
      <c r="C253" s="75" t="str">
        <f>IF(電話帳!G245="","",電話帳!G245)</f>
        <v>ﾉｳｼﾝｹｲｹﾞｶ</v>
      </c>
      <c r="D253" s="75" t="str">
        <f>IF(電話帳!H245="","",電話帳!H245)</f>
        <v>ﾏﾂﾀﾞ</v>
      </c>
      <c r="E253" s="75" t="str">
        <f>IF(電話帳!C245="","",電話帳!C245)</f>
        <v>070-6586-0238</v>
      </c>
      <c r="F253" s="76" t="str">
        <f>IF(電話帳!X245="","",電話帳!X245)</f>
        <v>CELL</v>
      </c>
      <c r="G253" s="75" t="str">
        <f>IF(電話帳!D245="","",電話帳!D245)</f>
        <v>89-0238</v>
      </c>
      <c r="H253" s="76" t="str">
        <f>IF(電話帳!Y245="","",電話帳!Y245)</f>
        <v>CELL</v>
      </c>
      <c r="I253" s="77"/>
      <c r="J253" s="78"/>
      <c r="K253" s="77"/>
      <c r="L253" s="78"/>
      <c r="M253" s="77"/>
      <c r="N253" s="78"/>
      <c r="O253" s="75" t="str">
        <f>IF(電話帳!J245="","",電話帳!J245)</f>
        <v>tkhp890238@softbank.ne.jp</v>
      </c>
      <c r="P253" s="76" t="str">
        <f>IF(電話帳!Z245="","",電話帳!Z245)</f>
        <v>CELL</v>
      </c>
      <c r="Q253" s="77"/>
      <c r="R253" s="78"/>
      <c r="S253" s="77"/>
      <c r="T253" s="78"/>
      <c r="U253" s="77"/>
      <c r="V253" s="78"/>
      <c r="W253" s="77"/>
      <c r="X253" s="78"/>
      <c r="Y253" s="75" t="str">
        <f>IF(電話帳!P245="","",電話帳!P245)</f>
        <v/>
      </c>
      <c r="AG253" s="75" t="str">
        <f>IF(電話帳!M245="","",電話帳!M245)</f>
        <v>019脳神経外科</v>
      </c>
    </row>
    <row r="254" spans="1:33">
      <c r="A254" s="75" t="str">
        <f>IF(電話帳!E246="","",電話帳!E246)</f>
        <v>心臓血管外科</v>
      </c>
      <c r="B254" s="75" t="str">
        <f>IF(電話帳!F246="","",電話帳!F246)</f>
        <v>富田聡</v>
      </c>
      <c r="C254" s="75" t="str">
        <f>IF(電話帳!G246="","",電話帳!G246)</f>
        <v>ｼﾝｿﾞｳｹｯｶﾝｹﾞｶ</v>
      </c>
      <c r="D254" s="75" t="str">
        <f>IF(電話帳!H246="","",電話帳!H246)</f>
        <v>ﾄﾐﾀﾞ</v>
      </c>
      <c r="E254" s="75" t="str">
        <f>IF(電話帳!C246="","",電話帳!C246)</f>
        <v>070-6586-0239</v>
      </c>
      <c r="F254" s="76" t="str">
        <f>IF(電話帳!X246="","",電話帳!X246)</f>
        <v>CELL</v>
      </c>
      <c r="G254" s="75" t="str">
        <f>IF(電話帳!D246="","",電話帳!D246)</f>
        <v>89-0239</v>
      </c>
      <c r="H254" s="76" t="str">
        <f>IF(電話帳!Y246="","",電話帳!Y246)</f>
        <v>CELL</v>
      </c>
      <c r="I254" s="77"/>
      <c r="J254" s="78"/>
      <c r="K254" s="77"/>
      <c r="L254" s="78"/>
      <c r="M254" s="77"/>
      <c r="N254" s="78"/>
      <c r="O254" s="75" t="str">
        <f>IF(電話帳!J246="","",電話帳!J246)</f>
        <v>tkhp890239@softbank.ne.jp</v>
      </c>
      <c r="P254" s="76" t="str">
        <f>IF(電話帳!Z246="","",電話帳!Z246)</f>
        <v>CELL</v>
      </c>
      <c r="Q254" s="77"/>
      <c r="R254" s="78"/>
      <c r="S254" s="77"/>
      <c r="T254" s="78"/>
      <c r="U254" s="77"/>
      <c r="V254" s="78"/>
      <c r="W254" s="77"/>
      <c r="X254" s="78"/>
      <c r="Y254" s="75" t="str">
        <f>IF(電話帳!P246="","",電話帳!P246)</f>
        <v/>
      </c>
      <c r="AG254" s="75" t="str">
        <f>IF(電話帳!M246="","",電話帳!M246)</f>
        <v>008心臓血管外科</v>
      </c>
    </row>
    <row r="255" spans="1:33">
      <c r="A255" s="75" t="str">
        <f>IF(電話帳!E247="","",電話帳!E247)</f>
        <v>ゲノム医療セ</v>
      </c>
      <c r="B255" s="75" t="str">
        <f>IF(電話帳!F247="","",電話帳!F247)</f>
        <v>森野豊之</v>
      </c>
      <c r="C255" s="75" t="str">
        <f>IF(電話帳!G247="","",電話帳!G247)</f>
        <v>ｹﾞﾉﾑｲﾘｮｳｾ</v>
      </c>
      <c r="D255" s="75" t="str">
        <f>IF(電話帳!H247="","",電話帳!H247)</f>
        <v>ﾓﾘﾉ</v>
      </c>
      <c r="E255" s="75" t="str">
        <f>IF(電話帳!C247="","",電話帳!C247)</f>
        <v>070-6586-0240</v>
      </c>
      <c r="F255" s="76" t="str">
        <f>IF(電話帳!X247="","",電話帳!X247)</f>
        <v>CELL</v>
      </c>
      <c r="G255" s="75" t="str">
        <f>IF(電話帳!D247="","",電話帳!D247)</f>
        <v>89-0240</v>
      </c>
      <c r="H255" s="76" t="str">
        <f>IF(電話帳!Y247="","",電話帳!Y247)</f>
        <v>CELL</v>
      </c>
      <c r="I255" s="77"/>
      <c r="J255" s="78"/>
      <c r="K255" s="77"/>
      <c r="L255" s="78"/>
      <c r="M255" s="77"/>
      <c r="N255" s="78"/>
      <c r="O255" s="75" t="str">
        <f>IF(電話帳!J247="","",電話帳!J247)</f>
        <v>tkhp890240@softbank.ne.jp</v>
      </c>
      <c r="P255" s="76" t="str">
        <f>IF(電話帳!Z247="","",電話帳!Z247)</f>
        <v>CELL</v>
      </c>
      <c r="Q255" s="77"/>
      <c r="R255" s="78"/>
      <c r="S255" s="77"/>
      <c r="T255" s="78"/>
      <c r="U255" s="77"/>
      <c r="V255" s="78"/>
      <c r="W255" s="77"/>
      <c r="X255" s="78"/>
      <c r="Y255" s="75" t="str">
        <f>IF(電話帳!P247="","",電話帳!P247)</f>
        <v/>
      </c>
      <c r="AG255" s="75" t="str">
        <f>IF(電話帳!M247="","",電話帳!M247)</f>
        <v>217ゲノム医療セ</v>
      </c>
    </row>
    <row r="256" spans="1:33">
      <c r="A256" s="75" t="str">
        <f>IF(電話帳!E248="","",電話帳!E248)</f>
        <v>産科婦人科</v>
      </c>
      <c r="B256" s="75" t="str">
        <f>IF(電話帳!F248="","",電話帳!F248)</f>
        <v>チンユエクン</v>
      </c>
      <c r="C256" s="75" t="str">
        <f>IF(電話帳!G248="","",電話帳!G248)</f>
        <v>ｻﾝｶﾌｼﾞﾝｶ</v>
      </c>
      <c r="D256" s="75" t="str">
        <f>IF(電話帳!H248="","",電話帳!H248)</f>
        <v>ﾁﾝ</v>
      </c>
      <c r="E256" s="75" t="str">
        <f>IF(電話帳!C248="","",電話帳!C248)</f>
        <v>070-6586-0241</v>
      </c>
      <c r="F256" s="76" t="str">
        <f>IF(電話帳!X248="","",電話帳!X248)</f>
        <v>CELL</v>
      </c>
      <c r="G256" s="75" t="str">
        <f>IF(電話帳!D248="","",電話帳!D248)</f>
        <v>89-0241</v>
      </c>
      <c r="H256" s="76" t="str">
        <f>IF(電話帳!Y248="","",電話帳!Y248)</f>
        <v>CELL</v>
      </c>
      <c r="I256" s="77"/>
      <c r="J256" s="78"/>
      <c r="K256" s="77"/>
      <c r="L256" s="78"/>
      <c r="M256" s="77"/>
      <c r="N256" s="78"/>
      <c r="O256" s="75" t="str">
        <f>IF(電話帳!J248="","",電話帳!J248)</f>
        <v>tkhp890241@softbank.ne.jp</v>
      </c>
      <c r="P256" s="76" t="str">
        <f>IF(電話帳!Z248="","",電話帳!Z248)</f>
        <v>CELL</v>
      </c>
      <c r="Q256" s="77"/>
      <c r="R256" s="78"/>
      <c r="S256" s="77"/>
      <c r="T256" s="78"/>
      <c r="U256" s="77"/>
      <c r="V256" s="78"/>
      <c r="W256" s="77"/>
      <c r="X256" s="78"/>
      <c r="Y256" s="75" t="str">
        <f>IF(電話帳!P248="","",電話帳!P248)</f>
        <v/>
      </c>
      <c r="AG256" s="75" t="str">
        <f>IF(電話帳!M248="","",電話帳!M248)</f>
        <v>023産科婦人科</v>
      </c>
    </row>
    <row r="257" spans="1:33">
      <c r="A257" s="75" t="str">
        <f>IF(電話帳!E249="","",電話帳!E249)</f>
        <v>皮膚科</v>
      </c>
      <c r="B257" s="75" t="str">
        <f>IF(電話帳!F249="","",電話帳!F249)</f>
        <v>折口ひかり</v>
      </c>
      <c r="C257" s="75" t="str">
        <f>IF(電話帳!G249="","",電話帳!G249)</f>
        <v>ﾋﾌｶ</v>
      </c>
      <c r="D257" s="75" t="str">
        <f>IF(電話帳!H249="","",電話帳!H249)</f>
        <v>ｵﾘｸﾞﾁ</v>
      </c>
      <c r="E257" s="75" t="str">
        <f>IF(電話帳!C249="","",電話帳!C249)</f>
        <v>070-6586-0242</v>
      </c>
      <c r="F257" s="76" t="str">
        <f>IF(電話帳!X249="","",電話帳!X249)</f>
        <v>CELL</v>
      </c>
      <c r="G257" s="75" t="str">
        <f>IF(電話帳!D249="","",電話帳!D249)</f>
        <v>89-0242</v>
      </c>
      <c r="H257" s="76" t="str">
        <f>IF(電話帳!Y249="","",電話帳!Y249)</f>
        <v>CELL</v>
      </c>
      <c r="I257" s="77"/>
      <c r="J257" s="78"/>
      <c r="K257" s="77"/>
      <c r="L257" s="78"/>
      <c r="M257" s="77"/>
      <c r="N257" s="78"/>
      <c r="O257" s="75" t="str">
        <f>IF(電話帳!J249="","",電話帳!J249)</f>
        <v>tkhp890242@softbank.ne.jp</v>
      </c>
      <c r="P257" s="76" t="str">
        <f>IF(電話帳!Z249="","",電話帳!Z249)</f>
        <v>CELL</v>
      </c>
      <c r="Q257" s="77"/>
      <c r="R257" s="78"/>
      <c r="S257" s="77"/>
      <c r="T257" s="78"/>
      <c r="U257" s="77"/>
      <c r="V257" s="78"/>
      <c r="W257" s="77"/>
      <c r="X257" s="78"/>
      <c r="Y257" s="75" t="str">
        <f>IF(電話帳!P249="","",電話帳!P249)</f>
        <v/>
      </c>
      <c r="AG257" s="75" t="str">
        <f>IF(電話帳!M249="","",電話帳!M249)</f>
        <v>017皮膚科</v>
      </c>
    </row>
    <row r="258" spans="1:33">
      <c r="A258" s="75" t="str">
        <f>IF(電話帳!E250="","",電話帳!E250)</f>
        <v>歯科（２補）</v>
      </c>
      <c r="B258" s="75" t="str">
        <f>IF(電話帳!F250="","",電話帳!F250)</f>
        <v>大島正充</v>
      </c>
      <c r="C258" s="75" t="str">
        <f>IF(電話帳!G250="","",電話帳!G250)</f>
        <v>ｼｶﾆﾎﾃﾂ</v>
      </c>
      <c r="D258" s="75" t="str">
        <f>IF(電話帳!H250="","",電話帳!H250)</f>
        <v>ｵｵｼﾏ</v>
      </c>
      <c r="E258" s="75" t="str">
        <f>IF(電話帳!C250="","",電話帳!C250)</f>
        <v>070-6586-0243</v>
      </c>
      <c r="F258" s="76" t="str">
        <f>IF(電話帳!X250="","",電話帳!X250)</f>
        <v>CELL</v>
      </c>
      <c r="G258" s="75" t="str">
        <f>IF(電話帳!D250="","",電話帳!D250)</f>
        <v>89-0243</v>
      </c>
      <c r="H258" s="76" t="str">
        <f>IF(電話帳!Y250="","",電話帳!Y250)</f>
        <v>CELL</v>
      </c>
      <c r="I258" s="77"/>
      <c r="J258" s="78"/>
      <c r="K258" s="77"/>
      <c r="L258" s="78"/>
      <c r="M258" s="77"/>
      <c r="N258" s="78"/>
      <c r="O258" s="75" t="str">
        <f>IF(電話帳!J250="","",電話帳!J250)</f>
        <v>tkhp890243@softbank.ne.jp</v>
      </c>
      <c r="P258" s="76" t="str">
        <f>IF(電話帳!Z250="","",電話帳!Z250)</f>
        <v>CELL</v>
      </c>
      <c r="Q258" s="77"/>
      <c r="R258" s="78"/>
      <c r="S258" s="77"/>
      <c r="T258" s="78"/>
      <c r="U258" s="77"/>
      <c r="V258" s="78"/>
      <c r="W258" s="77"/>
      <c r="X258" s="78"/>
      <c r="Y258" s="75" t="str">
        <f>IF(電話帳!P250="","",電話帳!P250)</f>
        <v/>
      </c>
      <c r="AG258" s="75" t="str">
        <f>IF(電話帳!M250="","",電話帳!M250)</f>
        <v>104かみあわせ科（２補）</v>
      </c>
    </row>
    <row r="259" spans="1:33">
      <c r="A259" s="75" t="str">
        <f>IF(電話帳!E251="","",電話帳!E251)</f>
        <v>心臓血管外科</v>
      </c>
      <c r="B259" s="75" t="str">
        <f>IF(電話帳!F251="","",電話帳!F251)</f>
        <v>菅野幹雄</v>
      </c>
      <c r="C259" s="75" t="str">
        <f>IF(電話帳!G251="","",電話帳!G251)</f>
        <v>ｼﾝｿﾞｳｹｯｶﾝｹﾞｶ</v>
      </c>
      <c r="D259" s="75" t="str">
        <f>IF(電話帳!H251="","",電話帳!H251)</f>
        <v>ｽｶﾞﾉ</v>
      </c>
      <c r="E259" s="75" t="str">
        <f>IF(電話帳!C251="","",電話帳!C251)</f>
        <v>070-6586-0244</v>
      </c>
      <c r="F259" s="76" t="str">
        <f>IF(電話帳!X251="","",電話帳!X251)</f>
        <v>CELL</v>
      </c>
      <c r="G259" s="75" t="str">
        <f>IF(電話帳!D251="","",電話帳!D251)</f>
        <v>89-0244</v>
      </c>
      <c r="H259" s="76" t="str">
        <f>IF(電話帳!Y251="","",電話帳!Y251)</f>
        <v>CELL</v>
      </c>
      <c r="I259" s="77"/>
      <c r="J259" s="78"/>
      <c r="K259" s="77"/>
      <c r="L259" s="78"/>
      <c r="M259" s="77"/>
      <c r="N259" s="78"/>
      <c r="O259" s="75" t="str">
        <f>IF(電話帳!J251="","",電話帳!J251)</f>
        <v>tkhp890244@softbank.ne.jp</v>
      </c>
      <c r="P259" s="76" t="str">
        <f>IF(電話帳!Z251="","",電話帳!Z251)</f>
        <v>CELL</v>
      </c>
      <c r="Q259" s="77"/>
      <c r="R259" s="78"/>
      <c r="S259" s="77"/>
      <c r="T259" s="78"/>
      <c r="U259" s="77"/>
      <c r="V259" s="78"/>
      <c r="W259" s="77"/>
      <c r="X259" s="78"/>
      <c r="Y259" s="75" t="str">
        <f>IF(電話帳!P251="","",電話帳!P251)</f>
        <v/>
      </c>
      <c r="AG259" s="75" t="str">
        <f>IF(電話帳!M251="","",電話帳!M251)</f>
        <v>008心臓血管外科</v>
      </c>
    </row>
    <row r="260" spans="1:33">
      <c r="A260" s="75" t="str">
        <f>IF(電話帳!E252="","",電話帳!E252)</f>
        <v>心臓血管外科</v>
      </c>
      <c r="B260" s="75" t="str">
        <f>IF(電話帳!F252="","",電話帳!F252)</f>
        <v>秦広樹</v>
      </c>
      <c r="C260" s="75" t="str">
        <f>IF(電話帳!G252="","",電話帳!G252)</f>
        <v>ｼﾝｿﾞｳｹｯｶﾝｹﾞｶ</v>
      </c>
      <c r="D260" s="75" t="str">
        <f>IF(電話帳!H252="","",電話帳!H252)</f>
        <v>ﾊﾀ</v>
      </c>
      <c r="E260" s="75" t="str">
        <f>IF(電話帳!C252="","",電話帳!C252)</f>
        <v>070-6586-0245</v>
      </c>
      <c r="F260" s="76" t="str">
        <f>IF(電話帳!X252="","",電話帳!X252)</f>
        <v>CELL</v>
      </c>
      <c r="G260" s="75" t="str">
        <f>IF(電話帳!D252="","",電話帳!D252)</f>
        <v>89-0245</v>
      </c>
      <c r="H260" s="76" t="str">
        <f>IF(電話帳!Y252="","",電話帳!Y252)</f>
        <v>CELL</v>
      </c>
      <c r="I260" s="77"/>
      <c r="J260" s="78"/>
      <c r="K260" s="77"/>
      <c r="L260" s="78"/>
      <c r="M260" s="77"/>
      <c r="N260" s="78"/>
      <c r="O260" s="75" t="str">
        <f>IF(電話帳!J252="","",電話帳!J252)</f>
        <v>tkhp890245@softbank.ne.jp</v>
      </c>
      <c r="P260" s="76" t="str">
        <f>IF(電話帳!Z252="","",電話帳!Z252)</f>
        <v>CELL</v>
      </c>
      <c r="Q260" s="77"/>
      <c r="R260" s="78"/>
      <c r="S260" s="77"/>
      <c r="T260" s="78"/>
      <c r="U260" s="77"/>
      <c r="V260" s="78"/>
      <c r="W260" s="77"/>
      <c r="X260" s="78"/>
      <c r="Y260" s="75" t="str">
        <f>IF(電話帳!P252="","",電話帳!P252)</f>
        <v/>
      </c>
      <c r="AG260" s="75" t="str">
        <f>IF(電話帳!M252="","",電話帳!M252)</f>
        <v>008心臓血管外科</v>
      </c>
    </row>
    <row r="261" spans="1:33">
      <c r="A261" s="75" t="str">
        <f>IF(電話帳!E253="","",電話帳!E253)</f>
        <v>心臓血管外科</v>
      </c>
      <c r="B261" s="75" t="str">
        <f>IF(電話帳!F253="","",電話帳!F253)</f>
        <v>松本遼太</v>
      </c>
      <c r="C261" s="75" t="str">
        <f>IF(電話帳!G253="","",電話帳!G253)</f>
        <v>ｼﾝｿﾞｳｹｯｶﾝｹﾞｶ</v>
      </c>
      <c r="D261" s="75" t="str">
        <f>IF(電話帳!H253="","",電話帳!H253)</f>
        <v>ﾏﾂﾓﾄ</v>
      </c>
      <c r="E261" s="75" t="str">
        <f>IF(電話帳!C253="","",電話帳!C253)</f>
        <v>070-6586-0246</v>
      </c>
      <c r="F261" s="76" t="str">
        <f>IF(電話帳!X253="","",電話帳!X253)</f>
        <v>CELL</v>
      </c>
      <c r="G261" s="75" t="str">
        <f>IF(電話帳!D253="","",電話帳!D253)</f>
        <v>89-0246</v>
      </c>
      <c r="H261" s="76" t="str">
        <f>IF(電話帳!Y253="","",電話帳!Y253)</f>
        <v>CELL</v>
      </c>
      <c r="I261" s="77"/>
      <c r="J261" s="78"/>
      <c r="K261" s="77"/>
      <c r="L261" s="78"/>
      <c r="M261" s="77"/>
      <c r="N261" s="78"/>
      <c r="O261" s="75" t="str">
        <f>IF(電話帳!J253="","",電話帳!J253)</f>
        <v>tkhp890246@softbank.ne.jp</v>
      </c>
      <c r="P261" s="76" t="str">
        <f>IF(電話帳!Z253="","",電話帳!Z253)</f>
        <v>CELL</v>
      </c>
      <c r="Q261" s="77"/>
      <c r="R261" s="78"/>
      <c r="S261" s="77"/>
      <c r="T261" s="78"/>
      <c r="U261" s="77"/>
      <c r="V261" s="78"/>
      <c r="W261" s="77"/>
      <c r="X261" s="78"/>
      <c r="Y261" s="75" t="str">
        <f>IF(電話帳!P253="","",電話帳!P253)</f>
        <v/>
      </c>
      <c r="AG261" s="75" t="str">
        <f>IF(電話帳!M253="","",電話帳!M253)</f>
        <v>008心臓血管外科</v>
      </c>
    </row>
    <row r="262" spans="1:33">
      <c r="A262" s="75" t="str">
        <f>IF(電話帳!E254="","",電話帳!E254)</f>
        <v>呼吸器内科</v>
      </c>
      <c r="B262" s="75" t="str">
        <f>IF(電話帳!F254="","",電話帳!F254)</f>
        <v>島田大嗣</v>
      </c>
      <c r="C262" s="75" t="str">
        <f>IF(電話帳!G254="","",電話帳!G254)</f>
        <v>ｺｷｭｳｷﾅｲｶ</v>
      </c>
      <c r="D262" s="75" t="str">
        <f>IF(電話帳!H254="","",電話帳!H254)</f>
        <v>ｼﾏﾀﾞ</v>
      </c>
      <c r="E262" s="75" t="str">
        <f>IF(電話帳!C254="","",電話帳!C254)</f>
        <v>070-6586-0247</v>
      </c>
      <c r="F262" s="76" t="str">
        <f>IF(電話帳!X254="","",電話帳!X254)</f>
        <v>CELL</v>
      </c>
      <c r="G262" s="75" t="str">
        <f>IF(電話帳!D254="","",電話帳!D254)</f>
        <v>89-0247</v>
      </c>
      <c r="H262" s="76" t="str">
        <f>IF(電話帳!Y254="","",電話帳!Y254)</f>
        <v>CELL</v>
      </c>
      <c r="I262" s="77"/>
      <c r="J262" s="78"/>
      <c r="K262" s="77"/>
      <c r="L262" s="78"/>
      <c r="M262" s="77"/>
      <c r="N262" s="78"/>
      <c r="O262" s="75" t="str">
        <f>IF(電話帳!J254="","",電話帳!J254)</f>
        <v>tkhp890247@softbank.ne.jp</v>
      </c>
      <c r="P262" s="76" t="str">
        <f>IF(電話帳!Z254="","",電話帳!Z254)</f>
        <v>CELL</v>
      </c>
      <c r="Q262" s="77"/>
      <c r="R262" s="78"/>
      <c r="S262" s="77"/>
      <c r="T262" s="78"/>
      <c r="U262" s="77"/>
      <c r="V262" s="78"/>
      <c r="W262" s="77"/>
      <c r="X262" s="78"/>
      <c r="Y262" s="75" t="str">
        <f>IF(電話帳!P254="","",電話帳!P254)</f>
        <v>（重複1）</v>
      </c>
      <c r="AG262" s="75" t="str">
        <f>IF(電話帳!M254="","",電話帳!M254)</f>
        <v>002呼吸器内科</v>
      </c>
    </row>
    <row r="263" spans="1:33">
      <c r="A263" s="75" t="str">
        <f>IF(電話帳!E255="","",電話帳!E255)</f>
        <v>感染制御部</v>
      </c>
      <c r="B263" s="75" t="str">
        <f>IF(電話帳!F255="","",電話帳!F255)</f>
        <v>島田大嗣</v>
      </c>
      <c r="C263" s="75" t="str">
        <f>IF(電話帳!G255="","",電話帳!G255)</f>
        <v>ｶﾝｾﾝｾｲｷﾞｮﾌﾞ</v>
      </c>
      <c r="D263" s="75" t="str">
        <f>IF(電話帳!H255="","",電話帳!H255)</f>
        <v>ｼﾏﾀﾞ</v>
      </c>
      <c r="E263" s="75" t="str">
        <f>IF(電話帳!C255="","",電話帳!C255)</f>
        <v>070-6586-0247</v>
      </c>
      <c r="F263" s="76" t="str">
        <f>IF(電話帳!X255="","",電話帳!X255)</f>
        <v>CELL</v>
      </c>
      <c r="G263" s="75" t="str">
        <f>IF(電話帳!D255="","",電話帳!D255)</f>
        <v>89-0247</v>
      </c>
      <c r="H263" s="76" t="str">
        <f>IF(電話帳!Y255="","",電話帳!Y255)</f>
        <v>CELL</v>
      </c>
      <c r="I263" s="77"/>
      <c r="J263" s="78"/>
      <c r="K263" s="77"/>
      <c r="L263" s="78"/>
      <c r="M263" s="77"/>
      <c r="N263" s="78"/>
      <c r="O263" s="75" t="str">
        <f>IF(電話帳!J255="","",電話帳!J255)</f>
        <v>tkhp890247@softbank.ne.jp</v>
      </c>
      <c r="P263" s="76" t="str">
        <f>IF(電話帳!Z255="","",電話帳!Z255)</f>
        <v>CELL</v>
      </c>
      <c r="Q263" s="77"/>
      <c r="R263" s="78"/>
      <c r="S263" s="77"/>
      <c r="T263" s="78"/>
      <c r="U263" s="77"/>
      <c r="V263" s="78"/>
      <c r="W263" s="77"/>
      <c r="X263" s="78"/>
      <c r="Y263" s="75" t="str">
        <f>IF(電話帳!P255="","",電話帳!P255)</f>
        <v>（重複2）</v>
      </c>
      <c r="AG263" s="75" t="str">
        <f>IF(電話帳!M255="","",電話帳!M255)</f>
        <v>226感染制御部</v>
      </c>
    </row>
    <row r="264" spans="1:33">
      <c r="A264" s="75" t="str">
        <f>IF(電話帳!E256="","",電話帳!E256)</f>
        <v>形成外科</v>
      </c>
      <c r="B264" s="75" t="str">
        <f>IF(電話帳!F256="","",電話帳!F256)</f>
        <v>宇都宮佐和子</v>
      </c>
      <c r="C264" s="75" t="str">
        <f>IF(電話帳!G256="","",電話帳!G256)</f>
        <v>ｹｲｾｲｹﾞｶ</v>
      </c>
      <c r="D264" s="75" t="str">
        <f>IF(電話帳!H256="","",電話帳!H256)</f>
        <v>ｳﾂﾉﾐﾔ</v>
      </c>
      <c r="E264" s="75" t="str">
        <f>IF(電話帳!C256="","",電話帳!C256)</f>
        <v>070-6586-0248</v>
      </c>
      <c r="F264" s="76" t="str">
        <f>IF(電話帳!X256="","",電話帳!X256)</f>
        <v>CELL</v>
      </c>
      <c r="G264" s="75" t="str">
        <f>IF(電話帳!D256="","",電話帳!D256)</f>
        <v>89-0248</v>
      </c>
      <c r="H264" s="76" t="str">
        <f>IF(電話帳!Y256="","",電話帳!Y256)</f>
        <v>CELL</v>
      </c>
      <c r="I264" s="77"/>
      <c r="J264" s="78"/>
      <c r="K264" s="77"/>
      <c r="L264" s="78"/>
      <c r="M264" s="77"/>
      <c r="N264" s="78"/>
      <c r="O264" s="75" t="str">
        <f>IF(電話帳!J256="","",電話帳!J256)</f>
        <v>tkhp890248@softbank.ne.jp</v>
      </c>
      <c r="P264" s="76" t="str">
        <f>IF(電話帳!Z256="","",電話帳!Z256)</f>
        <v>CELL</v>
      </c>
      <c r="Q264" s="77"/>
      <c r="R264" s="78"/>
      <c r="S264" s="77"/>
      <c r="T264" s="78"/>
      <c r="U264" s="77"/>
      <c r="V264" s="78"/>
      <c r="W264" s="77"/>
      <c r="X264" s="78"/>
      <c r="Y264" s="75" t="str">
        <f>IF(電話帳!P256="","",電話帳!P256)</f>
        <v/>
      </c>
      <c r="AG264" s="75" t="str">
        <f>IF(電話帳!M256="","",電話帳!M256)</f>
        <v>018形成外科</v>
      </c>
    </row>
    <row r="265" spans="1:33">
      <c r="A265" s="75" t="str">
        <f>IF(電話帳!E257="","",電話帳!E257)</f>
        <v>皮膚科</v>
      </c>
      <c r="B265" s="75" t="str">
        <f>IF(電話帳!F257="","",電話帳!F257)</f>
        <v>久保宜明</v>
      </c>
      <c r="C265" s="75" t="str">
        <f>IF(電話帳!G257="","",電話帳!G257)</f>
        <v>ﾋﾌｶ</v>
      </c>
      <c r="D265" s="75" t="str">
        <f>IF(電話帳!H257="","",電話帳!H257)</f>
        <v>ｸﾎﾞ</v>
      </c>
      <c r="E265" s="75" t="str">
        <f>IF(電話帳!C257="","",電話帳!C257)</f>
        <v>070-6586-0249</v>
      </c>
      <c r="F265" s="76" t="str">
        <f>IF(電話帳!X257="","",電話帳!X257)</f>
        <v>CELL</v>
      </c>
      <c r="G265" s="75" t="str">
        <f>IF(電話帳!D257="","",電話帳!D257)</f>
        <v>89-0249</v>
      </c>
      <c r="H265" s="76" t="str">
        <f>IF(電話帳!Y257="","",電話帳!Y257)</f>
        <v>CELL</v>
      </c>
      <c r="I265" s="77"/>
      <c r="J265" s="78"/>
      <c r="K265" s="77"/>
      <c r="L265" s="78"/>
      <c r="M265" s="77"/>
      <c r="N265" s="78"/>
      <c r="O265" s="75" t="str">
        <f>IF(電話帳!J257="","",電話帳!J257)</f>
        <v>tkhp890249@softbank.ne.jp</v>
      </c>
      <c r="P265" s="76" t="str">
        <f>IF(電話帳!Z257="","",電話帳!Z257)</f>
        <v>CELL</v>
      </c>
      <c r="Q265" s="77"/>
      <c r="R265" s="78"/>
      <c r="S265" s="77"/>
      <c r="T265" s="78"/>
      <c r="U265" s="77"/>
      <c r="V265" s="78"/>
      <c r="W265" s="77"/>
      <c r="X265" s="78"/>
      <c r="Y265" s="75" t="str">
        <f>IF(電話帳!P257="","",電話帳!P257)</f>
        <v/>
      </c>
      <c r="AG265" s="75" t="str">
        <f>IF(電話帳!M257="","",電話帳!M257)</f>
        <v>017皮膚科</v>
      </c>
    </row>
    <row r="266" spans="1:33">
      <c r="A266" s="75" t="str">
        <f>IF(電話帳!E258="","",電話帳!E258)</f>
        <v>皮膚科</v>
      </c>
      <c r="B266" s="75" t="str">
        <f>IF(電話帳!F258="","",電話帳!F258)</f>
        <v>山崎佳那子</v>
      </c>
      <c r="C266" s="75" t="str">
        <f>IF(電話帳!G258="","",電話帳!G258)</f>
        <v>ﾋﾌｶ</v>
      </c>
      <c r="D266" s="75" t="str">
        <f>IF(電話帳!H258="","",電話帳!H258)</f>
        <v>ﾔﾏｻｷ</v>
      </c>
      <c r="E266" s="75" t="str">
        <f>IF(電話帳!C258="","",電話帳!C258)</f>
        <v>070-6586-0250</v>
      </c>
      <c r="F266" s="76" t="str">
        <f>IF(電話帳!X258="","",電話帳!X258)</f>
        <v>CELL</v>
      </c>
      <c r="G266" s="75" t="str">
        <f>IF(電話帳!D258="","",電話帳!D258)</f>
        <v>89-0250</v>
      </c>
      <c r="H266" s="76" t="str">
        <f>IF(電話帳!Y258="","",電話帳!Y258)</f>
        <v>CELL</v>
      </c>
      <c r="I266" s="77"/>
      <c r="J266" s="78"/>
      <c r="K266" s="77"/>
      <c r="L266" s="78"/>
      <c r="M266" s="77"/>
      <c r="N266" s="78"/>
      <c r="O266" s="75" t="str">
        <f>IF(電話帳!J258="","",電話帳!J258)</f>
        <v>tkhp890250@softbank.ne.jp</v>
      </c>
      <c r="P266" s="76" t="str">
        <f>IF(電話帳!Z258="","",電話帳!Z258)</f>
        <v>CELL</v>
      </c>
      <c r="Q266" s="77"/>
      <c r="R266" s="78"/>
      <c r="S266" s="77"/>
      <c r="T266" s="78"/>
      <c r="U266" s="77"/>
      <c r="V266" s="78"/>
      <c r="W266" s="77"/>
      <c r="X266" s="78"/>
      <c r="Y266" s="75" t="str">
        <f>IF(電話帳!P258="","",電話帳!P258)</f>
        <v/>
      </c>
      <c r="AG266" s="75" t="str">
        <f>IF(電話帳!M258="","",電話帳!M258)</f>
        <v>017皮膚科</v>
      </c>
    </row>
    <row r="267" spans="1:33">
      <c r="A267" s="75" t="str">
        <f>IF(電話帳!E259="","",電話帳!E259)</f>
        <v>整形外科</v>
      </c>
      <c r="B267" s="75" t="str">
        <f>IF(電話帳!F259="","",電話帳!F259)</f>
        <v>渡辺聖也</v>
      </c>
      <c r="C267" s="75" t="str">
        <f>IF(電話帳!G259="","",電話帳!G259)</f>
        <v>ｾｲｹｲｹﾞｶ</v>
      </c>
      <c r="D267" s="75" t="str">
        <f>IF(電話帳!H259="","",電話帳!H259)</f>
        <v>ﾜﾀﾅﾍﾞ</v>
      </c>
      <c r="E267" s="75" t="str">
        <f>IF(電話帳!C259="","",電話帳!C259)</f>
        <v>070-6586-0251</v>
      </c>
      <c r="F267" s="76" t="str">
        <f>IF(電話帳!X259="","",電話帳!X259)</f>
        <v>CELL</v>
      </c>
      <c r="G267" s="75" t="str">
        <f>IF(電話帳!D259="","",電話帳!D259)</f>
        <v>89-0251</v>
      </c>
      <c r="H267" s="76" t="str">
        <f>IF(電話帳!Y259="","",電話帳!Y259)</f>
        <v>CELL</v>
      </c>
      <c r="I267" s="77"/>
      <c r="J267" s="78"/>
      <c r="K267" s="77"/>
      <c r="L267" s="78"/>
      <c r="M267" s="77"/>
      <c r="N267" s="78"/>
      <c r="O267" s="75" t="str">
        <f>IF(電話帳!J259="","",電話帳!J259)</f>
        <v>tkhp890251@softbank.ne.jp</v>
      </c>
      <c r="P267" s="76" t="str">
        <f>IF(電話帳!Z259="","",電話帳!Z259)</f>
        <v>CELL</v>
      </c>
      <c r="Q267" s="77"/>
      <c r="R267" s="78"/>
      <c r="S267" s="77"/>
      <c r="T267" s="78"/>
      <c r="U267" s="77"/>
      <c r="V267" s="78"/>
      <c r="W267" s="77"/>
      <c r="X267" s="78"/>
      <c r="Y267" s="75" t="str">
        <f>IF(電話帳!P259="","",電話帳!P259)</f>
        <v/>
      </c>
      <c r="AG267" s="75" t="str">
        <f>IF(電話帳!M259="","",電話帳!M259)</f>
        <v>016整形外科</v>
      </c>
    </row>
    <row r="268" spans="1:33">
      <c r="A268" s="75" t="str">
        <f>IF(電話帳!E260="","",電話帳!E260)</f>
        <v>皮膚科</v>
      </c>
      <c r="B268" s="75" t="str">
        <f>IF(電話帳!F260="","",電話帳!F260)</f>
        <v>木下華子</v>
      </c>
      <c r="C268" s="75" t="str">
        <f>IF(電話帳!G260="","",電話帳!G260)</f>
        <v>ﾋﾌｶ</v>
      </c>
      <c r="D268" s="75" t="str">
        <f>IF(電話帳!H260="","",電話帳!H260)</f>
        <v>ｷﾉｼﾀ</v>
      </c>
      <c r="E268" s="75" t="str">
        <f>IF(電話帳!C260="","",電話帳!C260)</f>
        <v>070-6586-0252</v>
      </c>
      <c r="F268" s="76" t="str">
        <f>IF(電話帳!X260="","",電話帳!X260)</f>
        <v>CELL</v>
      </c>
      <c r="G268" s="75" t="str">
        <f>IF(電話帳!D260="","",電話帳!D260)</f>
        <v>89-0252</v>
      </c>
      <c r="H268" s="76" t="str">
        <f>IF(電話帳!Y260="","",電話帳!Y260)</f>
        <v>CELL</v>
      </c>
      <c r="I268" s="77"/>
      <c r="J268" s="78"/>
      <c r="K268" s="77"/>
      <c r="L268" s="78"/>
      <c r="M268" s="77"/>
      <c r="N268" s="78"/>
      <c r="O268" s="75" t="str">
        <f>IF(電話帳!J260="","",電話帳!J260)</f>
        <v>tkhp890252@softbank.ne.jp</v>
      </c>
      <c r="P268" s="76" t="str">
        <f>IF(電話帳!Z260="","",電話帳!Z260)</f>
        <v>CELL</v>
      </c>
      <c r="Q268" s="77"/>
      <c r="R268" s="78"/>
      <c r="S268" s="77"/>
      <c r="T268" s="78"/>
      <c r="U268" s="77"/>
      <c r="V268" s="78"/>
      <c r="W268" s="77"/>
      <c r="X268" s="78"/>
      <c r="Y268" s="75" t="str">
        <f>IF(電話帳!P260="","",電話帳!P260)</f>
        <v/>
      </c>
      <c r="AG268" s="75" t="str">
        <f>IF(電話帳!M260="","",電話帳!M260)</f>
        <v>017皮膚科</v>
      </c>
    </row>
    <row r="269" spans="1:33">
      <c r="A269" s="75" t="str">
        <f>IF(電話帳!E261="","",電話帳!E261)</f>
        <v>脳神経外科</v>
      </c>
      <c r="B269" s="75" t="str">
        <f>IF(電話帳!F261="","",電話帳!F261)</f>
        <v>原慶次郎</v>
      </c>
      <c r="C269" s="75" t="str">
        <f>IF(電話帳!G261="","",電話帳!G261)</f>
        <v>ﾉｳｼﾝｹｲｹﾞｶ</v>
      </c>
      <c r="D269" s="75" t="str">
        <f>IF(電話帳!H261="","",電話帳!H261)</f>
        <v>ﾊﾗ</v>
      </c>
      <c r="E269" s="75" t="str">
        <f>IF(電話帳!C261="","",電話帳!C261)</f>
        <v>070-6586-0253</v>
      </c>
      <c r="F269" s="76" t="str">
        <f>IF(電話帳!X261="","",電話帳!X261)</f>
        <v>CELL</v>
      </c>
      <c r="G269" s="75" t="str">
        <f>IF(電話帳!D261="","",電話帳!D261)</f>
        <v>89-0253</v>
      </c>
      <c r="H269" s="76" t="str">
        <f>IF(電話帳!Y261="","",電話帳!Y261)</f>
        <v>CELL</v>
      </c>
      <c r="I269" s="77"/>
      <c r="J269" s="78"/>
      <c r="K269" s="77"/>
      <c r="L269" s="78"/>
      <c r="M269" s="77"/>
      <c r="N269" s="78"/>
      <c r="O269" s="75" t="str">
        <f>IF(電話帳!J261="","",電話帳!J261)</f>
        <v>tkhp890253@softbank.ne.jp</v>
      </c>
      <c r="P269" s="76" t="str">
        <f>IF(電話帳!Z261="","",電話帳!Z261)</f>
        <v>CELL</v>
      </c>
      <c r="Q269" s="77"/>
      <c r="R269" s="78"/>
      <c r="S269" s="77"/>
      <c r="T269" s="78"/>
      <c r="U269" s="77"/>
      <c r="V269" s="78"/>
      <c r="W269" s="77"/>
      <c r="X269" s="78"/>
      <c r="Y269" s="75" t="str">
        <f>IF(電話帳!P261="","",電話帳!P261)</f>
        <v/>
      </c>
      <c r="AG269" s="75" t="str">
        <f>IF(電話帳!M261="","",電話帳!M261)</f>
        <v>019脳神経外科</v>
      </c>
    </row>
    <row r="270" spans="1:33">
      <c r="A270" s="75" t="str">
        <f>IF(電話帳!E262="","",電話帳!E262)</f>
        <v>皮膚科</v>
      </c>
      <c r="B270" s="75" t="str">
        <f>IF(電話帳!F262="","",電話帳!F262)</f>
        <v>村尾和俊</v>
      </c>
      <c r="C270" s="75" t="str">
        <f>IF(電話帳!G262="","",電話帳!G262)</f>
        <v>ﾋﾌｶ</v>
      </c>
      <c r="D270" s="75" t="str">
        <f>IF(電話帳!H262="","",電話帳!H262)</f>
        <v>ﾑﾗｵ</v>
      </c>
      <c r="E270" s="75" t="str">
        <f>IF(電話帳!C262="","",電話帳!C262)</f>
        <v>070-6586-0254</v>
      </c>
      <c r="F270" s="76" t="str">
        <f>IF(電話帳!X262="","",電話帳!X262)</f>
        <v>CELL</v>
      </c>
      <c r="G270" s="75" t="str">
        <f>IF(電話帳!D262="","",電話帳!D262)</f>
        <v>89-0254</v>
      </c>
      <c r="H270" s="76" t="str">
        <f>IF(電話帳!Y262="","",電話帳!Y262)</f>
        <v>CELL</v>
      </c>
      <c r="I270" s="77"/>
      <c r="J270" s="78"/>
      <c r="K270" s="77"/>
      <c r="L270" s="78"/>
      <c r="M270" s="77"/>
      <c r="N270" s="78"/>
      <c r="O270" s="75" t="str">
        <f>IF(電話帳!J262="","",電話帳!J262)</f>
        <v>tkhp890254@softbank.ne.jp</v>
      </c>
      <c r="P270" s="76" t="str">
        <f>IF(電話帳!Z262="","",電話帳!Z262)</f>
        <v>CELL</v>
      </c>
      <c r="Q270" s="77"/>
      <c r="R270" s="78"/>
      <c r="S270" s="77"/>
      <c r="T270" s="78"/>
      <c r="U270" s="77"/>
      <c r="V270" s="78"/>
      <c r="W270" s="77"/>
      <c r="X270" s="78"/>
      <c r="Y270" s="75" t="str">
        <f>IF(電話帳!P262="","",電話帳!P262)</f>
        <v/>
      </c>
      <c r="AG270" s="75" t="str">
        <f>IF(電話帳!M262="","",電話帳!M262)</f>
        <v>017皮膚科</v>
      </c>
    </row>
    <row r="271" spans="1:33">
      <c r="A271" s="75" t="str">
        <f>IF(電話帳!E263="","",電話帳!E263)</f>
        <v>皮膚科</v>
      </c>
      <c r="B271" s="75" t="str">
        <f>IF(電話帳!F263="","",電話帳!F263)</f>
        <v>堀優子</v>
      </c>
      <c r="C271" s="75" t="str">
        <f>IF(電話帳!G263="","",電話帳!G263)</f>
        <v>ﾋﾌｶ</v>
      </c>
      <c r="D271" s="75" t="str">
        <f>IF(電話帳!H263="","",電話帳!H263)</f>
        <v>ﾎﾘ</v>
      </c>
      <c r="E271" s="75" t="str">
        <f>IF(電話帳!C263="","",電話帳!C263)</f>
        <v>070-6586-0255</v>
      </c>
      <c r="F271" s="76" t="str">
        <f>IF(電話帳!X263="","",電話帳!X263)</f>
        <v>CELL</v>
      </c>
      <c r="G271" s="75" t="str">
        <f>IF(電話帳!D263="","",電話帳!D263)</f>
        <v>89-0255</v>
      </c>
      <c r="H271" s="76" t="str">
        <f>IF(電話帳!Y263="","",電話帳!Y263)</f>
        <v>CELL</v>
      </c>
      <c r="I271" s="77"/>
      <c r="J271" s="78"/>
      <c r="K271" s="77"/>
      <c r="L271" s="78"/>
      <c r="M271" s="77"/>
      <c r="N271" s="78"/>
      <c r="O271" s="75" t="str">
        <f>IF(電話帳!J263="","",電話帳!J263)</f>
        <v>tkhp890255@softbank.ne.jp</v>
      </c>
      <c r="P271" s="76" t="str">
        <f>IF(電話帳!Z263="","",電話帳!Z263)</f>
        <v>CELL</v>
      </c>
      <c r="Q271" s="77"/>
      <c r="R271" s="78"/>
      <c r="S271" s="77"/>
      <c r="T271" s="78"/>
      <c r="U271" s="77"/>
      <c r="V271" s="78"/>
      <c r="W271" s="77"/>
      <c r="X271" s="78"/>
      <c r="Y271" s="75" t="str">
        <f>IF(電話帳!P263="","",電話帳!P263)</f>
        <v/>
      </c>
      <c r="AG271" s="75" t="str">
        <f>IF(電話帳!M263="","",電話帳!M263)</f>
        <v>017皮膚科</v>
      </c>
    </row>
    <row r="272" spans="1:33">
      <c r="A272" s="75" t="str">
        <f>IF(電話帳!E264="","",電話帳!E264)</f>
        <v>皮膚科</v>
      </c>
      <c r="B272" s="75" t="str">
        <f>IF(電話帳!F264="","",電話帳!F264)</f>
        <v>武市浩美</v>
      </c>
      <c r="C272" s="75" t="str">
        <f>IF(電話帳!G264="","",電話帳!G264)</f>
        <v>ﾋﾌｶ</v>
      </c>
      <c r="D272" s="75" t="str">
        <f>IF(電話帳!H264="","",電話帳!H264)</f>
        <v>ﾀｹｲﾁ</v>
      </c>
      <c r="E272" s="75" t="str">
        <f>IF(電話帳!C264="","",電話帳!C264)</f>
        <v>070-6586-0256</v>
      </c>
      <c r="F272" s="76" t="str">
        <f>IF(電話帳!X264="","",電話帳!X264)</f>
        <v>CELL</v>
      </c>
      <c r="G272" s="75" t="str">
        <f>IF(電話帳!D264="","",電話帳!D264)</f>
        <v>89-0256</v>
      </c>
      <c r="H272" s="76" t="str">
        <f>IF(電話帳!Y264="","",電話帳!Y264)</f>
        <v>CELL</v>
      </c>
      <c r="I272" s="77"/>
      <c r="J272" s="78"/>
      <c r="K272" s="77"/>
      <c r="L272" s="78"/>
      <c r="M272" s="77"/>
      <c r="N272" s="78"/>
      <c r="O272" s="75" t="str">
        <f>IF(電話帳!J264="","",電話帳!J264)</f>
        <v>tkhp890256@softbank.ne.jp</v>
      </c>
      <c r="P272" s="76" t="str">
        <f>IF(電話帳!Z264="","",電話帳!Z264)</f>
        <v>CELL</v>
      </c>
      <c r="Q272" s="77"/>
      <c r="R272" s="78"/>
      <c r="S272" s="77"/>
      <c r="T272" s="78"/>
      <c r="U272" s="77"/>
      <c r="V272" s="78"/>
      <c r="W272" s="77"/>
      <c r="X272" s="78"/>
      <c r="Y272" s="75" t="str">
        <f>IF(電話帳!P264="","",電話帳!P264)</f>
        <v/>
      </c>
      <c r="AG272" s="75" t="str">
        <f>IF(電話帳!M264="","",電話帳!M264)</f>
        <v>017皮膚科</v>
      </c>
    </row>
    <row r="273" spans="1:33">
      <c r="A273" s="75" t="str">
        <f>IF(電話帳!E265="","",電話帳!E265)</f>
        <v>心臓血管外科</v>
      </c>
      <c r="B273" s="75" t="str">
        <f>IF(電話帳!F265="","",電話帳!F265)</f>
        <v>木村優希</v>
      </c>
      <c r="C273" s="75" t="str">
        <f>IF(電話帳!G265="","",電話帳!G265)</f>
        <v>ｼﾝｿﾞｳｹｯｶﾝｹﾞｶ</v>
      </c>
      <c r="D273" s="75" t="str">
        <f>IF(電話帳!H265="","",電話帳!H265)</f>
        <v>ｷﾑﾗ</v>
      </c>
      <c r="E273" s="75" t="str">
        <f>IF(電話帳!C265="","",電話帳!C265)</f>
        <v>070-6586-0257</v>
      </c>
      <c r="F273" s="76" t="str">
        <f>IF(電話帳!X265="","",電話帳!X265)</f>
        <v>CELL</v>
      </c>
      <c r="G273" s="75" t="str">
        <f>IF(電話帳!D265="","",電話帳!D265)</f>
        <v>89-0257</v>
      </c>
      <c r="H273" s="76" t="str">
        <f>IF(電話帳!Y265="","",電話帳!Y265)</f>
        <v>CELL</v>
      </c>
      <c r="I273" s="77"/>
      <c r="J273" s="78"/>
      <c r="K273" s="77"/>
      <c r="L273" s="78"/>
      <c r="M273" s="77"/>
      <c r="N273" s="78"/>
      <c r="O273" s="75" t="str">
        <f>IF(電話帳!J265="","",電話帳!J265)</f>
        <v>tkhp890257@softbank.ne.jp</v>
      </c>
      <c r="P273" s="76" t="str">
        <f>IF(電話帳!Z265="","",電話帳!Z265)</f>
        <v>CELL</v>
      </c>
      <c r="Q273" s="77"/>
      <c r="R273" s="78"/>
      <c r="S273" s="77"/>
      <c r="T273" s="78"/>
      <c r="U273" s="77"/>
      <c r="V273" s="78"/>
      <c r="W273" s="77"/>
      <c r="X273" s="78"/>
      <c r="Y273" s="75" t="str">
        <f>IF(電話帳!P265="","",電話帳!P265)</f>
        <v/>
      </c>
      <c r="AG273" s="75" t="str">
        <f>IF(電話帳!M265="","",電話帳!M265)</f>
        <v>008心臓血管外科</v>
      </c>
    </row>
    <row r="274" spans="1:33">
      <c r="A274" s="75" t="str">
        <f>IF(電話帳!E266="","",電話帳!E266)</f>
        <v>矯正歯科</v>
      </c>
      <c r="B274" s="75" t="str">
        <f>IF(電話帳!F266="","",電話帳!F266)</f>
        <v>田中栄二</v>
      </c>
      <c r="C274" s="75" t="str">
        <f>IF(電話帳!G266="","",電話帳!G266)</f>
        <v>ｷｮｳｾｲｼｶ</v>
      </c>
      <c r="D274" s="75" t="str">
        <f>IF(電話帳!H266="","",電話帳!H266)</f>
        <v>ﾀﾅｶ</v>
      </c>
      <c r="E274" s="75" t="str">
        <f>IF(電話帳!C266="","",電話帳!C266)</f>
        <v>070-6586-0258</v>
      </c>
      <c r="F274" s="76" t="str">
        <f>IF(電話帳!X266="","",電話帳!X266)</f>
        <v>CELL</v>
      </c>
      <c r="G274" s="75" t="str">
        <f>IF(電話帳!D266="","",電話帳!D266)</f>
        <v>89-0258</v>
      </c>
      <c r="H274" s="76" t="str">
        <f>IF(電話帳!Y266="","",電話帳!Y266)</f>
        <v>CELL</v>
      </c>
      <c r="I274" s="77"/>
      <c r="J274" s="78"/>
      <c r="K274" s="77"/>
      <c r="L274" s="78"/>
      <c r="M274" s="77"/>
      <c r="N274" s="78"/>
      <c r="O274" s="75" t="str">
        <f>IF(電話帳!J266="","",電話帳!J266)</f>
        <v>tkhp890258@softbank.ne.jp</v>
      </c>
      <c r="P274" s="76" t="str">
        <f>IF(電話帳!Z266="","",電話帳!Z266)</f>
        <v>CELL</v>
      </c>
      <c r="Q274" s="77"/>
      <c r="R274" s="78"/>
      <c r="S274" s="77"/>
      <c r="T274" s="78"/>
      <c r="U274" s="77"/>
      <c r="V274" s="78"/>
      <c r="W274" s="77"/>
      <c r="X274" s="78"/>
      <c r="Y274" s="75" t="str">
        <f>IF(電話帳!P266="","",電話帳!P266)</f>
        <v/>
      </c>
      <c r="AG274" s="75" t="str">
        <f>IF(電話帳!M266="","",電話帳!M266)</f>
        <v>109矯正歯科</v>
      </c>
    </row>
    <row r="275" spans="1:33">
      <c r="A275" s="75" t="str">
        <f>IF(電話帳!E267="","",電話帳!E267)</f>
        <v>眼科</v>
      </c>
      <c r="B275" s="75" t="str">
        <f>IF(電話帳!F267="","",電話帳!F267)</f>
        <v>谷彰浩</v>
      </c>
      <c r="C275" s="75" t="str">
        <f>IF(電話帳!G267="","",電話帳!G267)</f>
        <v>ｶﾞﾝｶ</v>
      </c>
      <c r="D275" s="75" t="str">
        <f>IF(電話帳!H267="","",電話帳!H267)</f>
        <v>ﾀﾆ</v>
      </c>
      <c r="E275" s="75" t="str">
        <f>IF(電話帳!C267="","",電話帳!C267)</f>
        <v>070-6586-0259</v>
      </c>
      <c r="F275" s="76" t="str">
        <f>IF(電話帳!X267="","",電話帳!X267)</f>
        <v>CELL</v>
      </c>
      <c r="G275" s="75" t="str">
        <f>IF(電話帳!D267="","",電話帳!D267)</f>
        <v>89-0259</v>
      </c>
      <c r="H275" s="76" t="str">
        <f>IF(電話帳!Y267="","",電話帳!Y267)</f>
        <v>CELL</v>
      </c>
      <c r="I275" s="77"/>
      <c r="J275" s="78"/>
      <c r="K275" s="77"/>
      <c r="L275" s="78"/>
      <c r="M275" s="77"/>
      <c r="N275" s="78"/>
      <c r="O275" s="75" t="str">
        <f>IF(電話帳!J267="","",電話帳!J267)</f>
        <v>tkhp890259@softbank.ne.jp</v>
      </c>
      <c r="P275" s="76" t="str">
        <f>IF(電話帳!Z267="","",電話帳!Z267)</f>
        <v>CELL</v>
      </c>
      <c r="Q275" s="77"/>
      <c r="R275" s="78"/>
      <c r="S275" s="77"/>
      <c r="T275" s="78"/>
      <c r="U275" s="77"/>
      <c r="V275" s="78"/>
      <c r="W275" s="77"/>
      <c r="X275" s="78"/>
      <c r="Y275" s="75" t="str">
        <f>IF(電話帳!P267="","",電話帳!P267)</f>
        <v/>
      </c>
      <c r="AG275" s="75" t="str">
        <f>IF(電話帳!M267="","",電話帳!M267)</f>
        <v>014眼科</v>
      </c>
    </row>
    <row r="276" spans="1:33">
      <c r="A276" s="75" t="str">
        <f>IF(電話帳!E268="","",電話帳!E268)</f>
        <v/>
      </c>
      <c r="B276" s="75" t="str">
        <f>IF(電話帳!F268="","",電話帳!F268)</f>
        <v/>
      </c>
      <c r="C276" s="75" t="str">
        <f>IF(電話帳!G268="","",電話帳!G268)</f>
        <v/>
      </c>
      <c r="D276" s="75" t="str">
        <f>IF(電話帳!H268="","",電話帳!H268)</f>
        <v/>
      </c>
      <c r="E276" s="75" t="str">
        <f>IF(電話帳!C268="","",電話帳!C268)</f>
        <v>070-6586-0260</v>
      </c>
      <c r="F276" s="76" t="str">
        <f>IF(電話帳!X268="","",電話帳!X268)</f>
        <v>CELL</v>
      </c>
      <c r="G276" s="75" t="str">
        <f>IF(電話帳!D268="","",電話帳!D268)</f>
        <v>89-0260</v>
      </c>
      <c r="H276" s="76" t="str">
        <f>IF(電話帳!Y268="","",電話帳!Y268)</f>
        <v>CELL</v>
      </c>
      <c r="I276" s="77"/>
      <c r="J276" s="78"/>
      <c r="K276" s="77"/>
      <c r="L276" s="78"/>
      <c r="M276" s="77"/>
      <c r="N276" s="78"/>
      <c r="O276" s="75" t="str">
        <f>IF(電話帳!J268="","",電話帳!J268)</f>
        <v>tkhp890260@softbank.ne.jp</v>
      </c>
      <c r="P276" s="76" t="str">
        <f>IF(電話帳!Z268="","",電話帳!Z268)</f>
        <v>CELL</v>
      </c>
      <c r="Q276" s="77"/>
      <c r="R276" s="78"/>
      <c r="S276" s="77"/>
      <c r="T276" s="78"/>
      <c r="U276" s="77"/>
      <c r="V276" s="78"/>
      <c r="W276" s="77"/>
      <c r="X276" s="78"/>
      <c r="Y276" s="75" t="str">
        <f>IF(電話帳!P268="","",電話帳!P268)</f>
        <v/>
      </c>
      <c r="AG276" s="75" t="str">
        <f>IF(電話帳!M268="","",電話帳!M268)</f>
        <v/>
      </c>
    </row>
    <row r="277" spans="1:33">
      <c r="A277" s="75" t="str">
        <f>IF(電話帳!E269="","",電話帳!E269)</f>
        <v>眼科</v>
      </c>
      <c r="B277" s="75" t="str">
        <f>IF(電話帳!F269="","",電話帳!F269)</f>
        <v>椋本浩文</v>
      </c>
      <c r="C277" s="75" t="str">
        <f>IF(電話帳!G269="","",電話帳!G269)</f>
        <v>ｶﾞﾝｶ</v>
      </c>
      <c r="D277" s="75" t="str">
        <f>IF(電話帳!H269="","",電話帳!H269)</f>
        <v>ﾑｸﾓﾄ</v>
      </c>
      <c r="E277" s="75" t="str">
        <f>IF(電話帳!C269="","",電話帳!C269)</f>
        <v>070-6586-0261</v>
      </c>
      <c r="F277" s="76" t="str">
        <f>IF(電話帳!X269="","",電話帳!X269)</f>
        <v>CELL</v>
      </c>
      <c r="G277" s="75" t="str">
        <f>IF(電話帳!D269="","",電話帳!D269)</f>
        <v>89-0261</v>
      </c>
      <c r="H277" s="76" t="str">
        <f>IF(電話帳!Y269="","",電話帳!Y269)</f>
        <v>CELL</v>
      </c>
      <c r="I277" s="77"/>
      <c r="J277" s="78"/>
      <c r="K277" s="77"/>
      <c r="L277" s="78"/>
      <c r="M277" s="77"/>
      <c r="N277" s="78"/>
      <c r="O277" s="75" t="str">
        <f>IF(電話帳!J269="","",電話帳!J269)</f>
        <v>tkhp890261@softbank.ne.jp</v>
      </c>
      <c r="P277" s="76" t="str">
        <f>IF(電話帳!Z269="","",電話帳!Z269)</f>
        <v>CELL</v>
      </c>
      <c r="Q277" s="77"/>
      <c r="R277" s="78"/>
      <c r="S277" s="77"/>
      <c r="T277" s="78"/>
      <c r="U277" s="77"/>
      <c r="V277" s="78"/>
      <c r="W277" s="77"/>
      <c r="X277" s="78"/>
      <c r="Y277" s="75" t="str">
        <f>IF(電話帳!P269="","",電話帳!P269)</f>
        <v/>
      </c>
      <c r="AG277" s="75" t="str">
        <f>IF(電話帳!M269="","",電話帳!M269)</f>
        <v>014眼科</v>
      </c>
    </row>
    <row r="278" spans="1:33">
      <c r="A278" s="75" t="str">
        <f>IF(電話帳!E270="","",電話帳!E270)</f>
        <v>泌尿器科</v>
      </c>
      <c r="B278" s="75" t="str">
        <f>IF(電話帳!F270="","",電話帳!F270)</f>
        <v>湊亮詠</v>
      </c>
      <c r="C278" s="75" t="str">
        <f>IF(電話帳!G270="","",電話帳!G270)</f>
        <v>ﾋﾆｮｳｷｶ</v>
      </c>
      <c r="D278" s="75" t="str">
        <f>IF(電話帳!H270="","",電話帳!H270)</f>
        <v>ﾐﾅﾄ</v>
      </c>
      <c r="E278" s="75" t="str">
        <f>IF(電話帳!C270="","",電話帳!C270)</f>
        <v>070-6586-0262</v>
      </c>
      <c r="F278" s="76" t="str">
        <f>IF(電話帳!X270="","",電話帳!X270)</f>
        <v>CELL</v>
      </c>
      <c r="G278" s="75" t="str">
        <f>IF(電話帳!D270="","",電話帳!D270)</f>
        <v>89-0262</v>
      </c>
      <c r="H278" s="76" t="str">
        <f>IF(電話帳!Y270="","",電話帳!Y270)</f>
        <v>CELL</v>
      </c>
      <c r="I278" s="77"/>
      <c r="J278" s="78"/>
      <c r="K278" s="77"/>
      <c r="L278" s="78"/>
      <c r="M278" s="77"/>
      <c r="N278" s="78"/>
      <c r="O278" s="75" t="str">
        <f>IF(電話帳!J270="","",電話帳!J270)</f>
        <v>tkhp890262@softbank.ne.jp</v>
      </c>
      <c r="P278" s="76" t="str">
        <f>IF(電話帳!Z270="","",電話帳!Z270)</f>
        <v>CELL</v>
      </c>
      <c r="Q278" s="77"/>
      <c r="R278" s="78"/>
      <c r="S278" s="77"/>
      <c r="T278" s="78"/>
      <c r="U278" s="77"/>
      <c r="V278" s="78"/>
      <c r="W278" s="77"/>
      <c r="X278" s="78"/>
      <c r="Y278" s="75" t="str">
        <f>IF(電話帳!P270="","",電話帳!P270)</f>
        <v/>
      </c>
      <c r="AG278" s="75" t="str">
        <f>IF(電話帳!M270="","",電話帳!M270)</f>
        <v>011泌尿器科</v>
      </c>
    </row>
    <row r="279" spans="1:33">
      <c r="A279" s="75" t="str">
        <f>IF(電話帳!E271="","",電話帳!E271)</f>
        <v>泌尿器科</v>
      </c>
      <c r="B279" s="75" t="str">
        <f>IF(電話帳!F271="","",電話帳!F271)</f>
        <v>古川順也</v>
      </c>
      <c r="C279" s="75" t="str">
        <f>IF(電話帳!G271="","",電話帳!G271)</f>
        <v>ﾋﾆｮｳｷｶ</v>
      </c>
      <c r="D279" s="75" t="str">
        <f>IF(電話帳!H271="","",電話帳!H271)</f>
        <v>ﾌﾙｶﾜ</v>
      </c>
      <c r="E279" s="75" t="str">
        <f>IF(電話帳!C271="","",電話帳!C271)</f>
        <v>070-6586-0263</v>
      </c>
      <c r="F279" s="76" t="str">
        <f>IF(電話帳!X271="","",電話帳!X271)</f>
        <v>CELL</v>
      </c>
      <c r="G279" s="75" t="str">
        <f>IF(電話帳!D271="","",電話帳!D271)</f>
        <v>89-0263</v>
      </c>
      <c r="H279" s="76" t="str">
        <f>IF(電話帳!Y271="","",電話帳!Y271)</f>
        <v>CELL</v>
      </c>
      <c r="I279" s="77"/>
      <c r="J279" s="78"/>
      <c r="K279" s="77"/>
      <c r="L279" s="78"/>
      <c r="M279" s="77"/>
      <c r="N279" s="78"/>
      <c r="O279" s="75" t="str">
        <f>IF(電話帳!J271="","",電話帳!J271)</f>
        <v>tkhp890263@softbank.ne.jp</v>
      </c>
      <c r="P279" s="76" t="str">
        <f>IF(電話帳!Z271="","",電話帳!Z271)</f>
        <v>CELL</v>
      </c>
      <c r="Q279" s="77"/>
      <c r="R279" s="78"/>
      <c r="S279" s="77"/>
      <c r="T279" s="78"/>
      <c r="U279" s="77"/>
      <c r="V279" s="78"/>
      <c r="W279" s="77"/>
      <c r="X279" s="78"/>
      <c r="Y279" s="75" t="str">
        <f>IF(電話帳!P271="","",電話帳!P271)</f>
        <v/>
      </c>
      <c r="AG279" s="75" t="str">
        <f>IF(電話帳!M271="","",電話帳!M271)</f>
        <v>011泌尿器科</v>
      </c>
    </row>
    <row r="280" spans="1:33">
      <c r="A280" s="75" t="str">
        <f>IF(電話帳!E272="","",電話帳!E272)</f>
        <v>泌尿器科</v>
      </c>
      <c r="B280" s="75" t="str">
        <f>IF(電話帳!F272="","",電話帳!F272)</f>
        <v>塩崎啓登</v>
      </c>
      <c r="C280" s="75" t="str">
        <f>IF(電話帳!G272="","",電話帳!G272)</f>
        <v>ﾋﾆｮｳｷｶ</v>
      </c>
      <c r="D280" s="75" t="str">
        <f>IF(電話帳!H272="","",電話帳!H272)</f>
        <v>ｼｵｻﾞｷ</v>
      </c>
      <c r="E280" s="75" t="str">
        <f>IF(電話帳!C272="","",電話帳!C272)</f>
        <v>070-6586-0264</v>
      </c>
      <c r="F280" s="76" t="str">
        <f>IF(電話帳!X272="","",電話帳!X272)</f>
        <v>CELL</v>
      </c>
      <c r="G280" s="75" t="str">
        <f>IF(電話帳!D272="","",電話帳!D272)</f>
        <v>89-0264</v>
      </c>
      <c r="H280" s="76" t="str">
        <f>IF(電話帳!Y272="","",電話帳!Y272)</f>
        <v>CELL</v>
      </c>
      <c r="I280" s="77"/>
      <c r="J280" s="78"/>
      <c r="K280" s="77"/>
      <c r="L280" s="78"/>
      <c r="M280" s="77"/>
      <c r="N280" s="78"/>
      <c r="O280" s="75" t="str">
        <f>IF(電話帳!J272="","",電話帳!J272)</f>
        <v>tkhp890264@softbank.ne.jp</v>
      </c>
      <c r="P280" s="76" t="str">
        <f>IF(電話帳!Z272="","",電話帳!Z272)</f>
        <v>CELL</v>
      </c>
      <c r="Q280" s="77"/>
      <c r="R280" s="78"/>
      <c r="S280" s="77"/>
      <c r="T280" s="78"/>
      <c r="U280" s="77"/>
      <c r="V280" s="78"/>
      <c r="W280" s="77"/>
      <c r="X280" s="78"/>
      <c r="Y280" s="75" t="str">
        <f>IF(電話帳!P272="","",電話帳!P272)</f>
        <v/>
      </c>
      <c r="AG280" s="75" t="str">
        <f>IF(電話帳!M272="","",電話帳!M272)</f>
        <v>011泌尿器科</v>
      </c>
    </row>
    <row r="281" spans="1:33">
      <c r="A281" s="75" t="str">
        <f>IF(電話帳!E273="","",電話帳!E273)</f>
        <v>泌尿器科</v>
      </c>
      <c r="B281" s="75" t="str">
        <f>IF(電話帳!F273="","",電話帳!F273)</f>
        <v>矢野哲弘</v>
      </c>
      <c r="C281" s="75" t="str">
        <f>IF(電話帳!G273="","",電話帳!G273)</f>
        <v>ﾋﾆｮｳｷｶ</v>
      </c>
      <c r="D281" s="75" t="str">
        <f>IF(電話帳!H273="","",電話帳!H273)</f>
        <v>ﾔﾉ</v>
      </c>
      <c r="E281" s="75" t="str">
        <f>IF(電話帳!C273="","",電話帳!C273)</f>
        <v>070-6586-0265</v>
      </c>
      <c r="F281" s="76" t="str">
        <f>IF(電話帳!X273="","",電話帳!X273)</f>
        <v>CELL</v>
      </c>
      <c r="G281" s="75" t="str">
        <f>IF(電話帳!D273="","",電話帳!D273)</f>
        <v>89-0265</v>
      </c>
      <c r="H281" s="76" t="str">
        <f>IF(電話帳!Y273="","",電話帳!Y273)</f>
        <v>CELL</v>
      </c>
      <c r="I281" s="77"/>
      <c r="J281" s="78"/>
      <c r="K281" s="77"/>
      <c r="L281" s="78"/>
      <c r="M281" s="77"/>
      <c r="N281" s="78"/>
      <c r="O281" s="75" t="str">
        <f>IF(電話帳!J273="","",電話帳!J273)</f>
        <v>tkhp890265@softbank.ne.jp</v>
      </c>
      <c r="P281" s="76" t="str">
        <f>IF(電話帳!Z273="","",電話帳!Z273)</f>
        <v>CELL</v>
      </c>
      <c r="Q281" s="77"/>
      <c r="R281" s="78"/>
      <c r="S281" s="77"/>
      <c r="T281" s="78"/>
      <c r="U281" s="77"/>
      <c r="V281" s="78"/>
      <c r="W281" s="77"/>
      <c r="X281" s="78"/>
      <c r="Y281" s="75" t="str">
        <f>IF(電話帳!P273="","",電話帳!P273)</f>
        <v/>
      </c>
      <c r="AG281" s="75" t="str">
        <f>IF(電話帳!M273="","",電話帳!M273)</f>
        <v>011泌尿器科</v>
      </c>
    </row>
    <row r="282" spans="1:33">
      <c r="A282" s="75" t="str">
        <f>IF(電話帳!E274="","",電話帳!E274)</f>
        <v>泌尿器科</v>
      </c>
      <c r="B282" s="75" t="str">
        <f>IF(電話帳!F274="","",電話帳!F274)</f>
        <v>楠原義人</v>
      </c>
      <c r="C282" s="75" t="str">
        <f>IF(電話帳!G274="","",電話帳!G274)</f>
        <v>ﾋﾆｮｳｷｶ</v>
      </c>
      <c r="D282" s="75" t="str">
        <f>IF(電話帳!H274="","",電話帳!H274)</f>
        <v>ｸｽﾊﾗ</v>
      </c>
      <c r="E282" s="75" t="str">
        <f>IF(電話帳!C274="","",電話帳!C274)</f>
        <v>070-6586-0266</v>
      </c>
      <c r="F282" s="76" t="str">
        <f>IF(電話帳!X274="","",電話帳!X274)</f>
        <v>CELL</v>
      </c>
      <c r="G282" s="75" t="str">
        <f>IF(電話帳!D274="","",電話帳!D274)</f>
        <v>89-0266</v>
      </c>
      <c r="H282" s="76" t="str">
        <f>IF(電話帳!Y274="","",電話帳!Y274)</f>
        <v>CELL</v>
      </c>
      <c r="I282" s="77"/>
      <c r="J282" s="78"/>
      <c r="K282" s="77"/>
      <c r="L282" s="78"/>
      <c r="M282" s="77"/>
      <c r="N282" s="78"/>
      <c r="O282" s="75" t="str">
        <f>IF(電話帳!J274="","",電話帳!J274)</f>
        <v>tkhp890266@softbank.ne.jp</v>
      </c>
      <c r="P282" s="76" t="str">
        <f>IF(電話帳!Z274="","",電話帳!Z274)</f>
        <v>CELL</v>
      </c>
      <c r="Q282" s="77"/>
      <c r="R282" s="78"/>
      <c r="S282" s="77"/>
      <c r="T282" s="78"/>
      <c r="U282" s="77"/>
      <c r="V282" s="78"/>
      <c r="W282" s="77"/>
      <c r="X282" s="78"/>
      <c r="Y282" s="75" t="str">
        <f>IF(電話帳!P274="","",電話帳!P274)</f>
        <v/>
      </c>
      <c r="AG282" s="75" t="str">
        <f>IF(電話帳!M274="","",電話帳!M274)</f>
        <v>011泌尿器科</v>
      </c>
    </row>
    <row r="283" spans="1:33">
      <c r="A283" s="75" t="str">
        <f>IF(電話帳!E275="","",電話帳!E275)</f>
        <v>泌尿器科</v>
      </c>
      <c r="B283" s="75" t="str">
        <f>IF(電話帳!F275="","",電話帳!F275)</f>
        <v>小林早紀</v>
      </c>
      <c r="C283" s="75" t="str">
        <f>IF(電話帳!G275="","",電話帳!G275)</f>
        <v>ﾋﾆｮｳｷｶ</v>
      </c>
      <c r="D283" s="75" t="str">
        <f>IF(電話帳!H275="","",電話帳!H275)</f>
        <v>ｺﾊﾞﾔｼ</v>
      </c>
      <c r="E283" s="75" t="str">
        <f>IF(電話帳!C275="","",電話帳!C275)</f>
        <v>070-6586-0267</v>
      </c>
      <c r="F283" s="76" t="str">
        <f>IF(電話帳!X275="","",電話帳!X275)</f>
        <v>CELL</v>
      </c>
      <c r="G283" s="75" t="str">
        <f>IF(電話帳!D275="","",電話帳!D275)</f>
        <v>89-0267</v>
      </c>
      <c r="H283" s="76" t="str">
        <f>IF(電話帳!Y275="","",電話帳!Y275)</f>
        <v>CELL</v>
      </c>
      <c r="I283" s="77"/>
      <c r="J283" s="78"/>
      <c r="K283" s="77"/>
      <c r="L283" s="78"/>
      <c r="M283" s="77"/>
      <c r="N283" s="78"/>
      <c r="O283" s="75" t="str">
        <f>IF(電話帳!J275="","",電話帳!J275)</f>
        <v>tkhp890267@softbank.ne.jp</v>
      </c>
      <c r="P283" s="76" t="str">
        <f>IF(電話帳!Z275="","",電話帳!Z275)</f>
        <v>CELL</v>
      </c>
      <c r="Q283" s="77"/>
      <c r="R283" s="78"/>
      <c r="S283" s="77"/>
      <c r="T283" s="78"/>
      <c r="U283" s="77"/>
      <c r="V283" s="78"/>
      <c r="W283" s="77"/>
      <c r="X283" s="78"/>
      <c r="Y283" s="75" t="str">
        <f>IF(電話帳!P275="","",電話帳!P275)</f>
        <v/>
      </c>
      <c r="AG283" s="75" t="str">
        <f>IF(電話帳!M275="","",電話帳!M275)</f>
        <v>011泌尿器科</v>
      </c>
    </row>
    <row r="284" spans="1:33">
      <c r="A284" s="75" t="str">
        <f>IF(電話帳!E276="","",電話帳!E276)</f>
        <v>泌尿器科</v>
      </c>
      <c r="B284" s="75" t="str">
        <f>IF(電話帳!F276="","",電話帳!F276)</f>
        <v>布川朋也</v>
      </c>
      <c r="C284" s="75" t="str">
        <f>IF(電話帳!G276="","",電話帳!G276)</f>
        <v>ﾋﾆｮｳｷｶ</v>
      </c>
      <c r="D284" s="75" t="str">
        <f>IF(電話帳!H276="","",電話帳!H276)</f>
        <v>ﾌｶﾜ</v>
      </c>
      <c r="E284" s="75" t="str">
        <f>IF(電話帳!C276="","",電話帳!C276)</f>
        <v>070-6586-0268</v>
      </c>
      <c r="F284" s="76" t="str">
        <f>IF(電話帳!X276="","",電話帳!X276)</f>
        <v>CELL</v>
      </c>
      <c r="G284" s="75" t="str">
        <f>IF(電話帳!D276="","",電話帳!D276)</f>
        <v>89-0268</v>
      </c>
      <c r="H284" s="76" t="str">
        <f>IF(電話帳!Y276="","",電話帳!Y276)</f>
        <v>CELL</v>
      </c>
      <c r="I284" s="77"/>
      <c r="J284" s="78"/>
      <c r="K284" s="77"/>
      <c r="L284" s="78"/>
      <c r="M284" s="77"/>
      <c r="N284" s="78"/>
      <c r="O284" s="75" t="str">
        <f>IF(電話帳!J276="","",電話帳!J276)</f>
        <v>tkhp890268@softbank.ne.jp</v>
      </c>
      <c r="P284" s="76" t="str">
        <f>IF(電話帳!Z276="","",電話帳!Z276)</f>
        <v>CELL</v>
      </c>
      <c r="Q284" s="77"/>
      <c r="R284" s="78"/>
      <c r="S284" s="77"/>
      <c r="T284" s="78"/>
      <c r="U284" s="77"/>
      <c r="V284" s="78"/>
      <c r="W284" s="77"/>
      <c r="X284" s="78"/>
      <c r="Y284" s="75" t="str">
        <f>IF(電話帳!P276="","",電話帳!P276)</f>
        <v/>
      </c>
      <c r="AG284" s="75" t="str">
        <f>IF(電話帳!M276="","",電話帳!M276)</f>
        <v>011泌尿器科</v>
      </c>
    </row>
    <row r="285" spans="1:33">
      <c r="A285" s="75" t="str">
        <f>IF(電話帳!E277="","",電話帳!E277)</f>
        <v>泌尿器科</v>
      </c>
      <c r="B285" s="75" t="str">
        <f>IF(電話帳!F277="","",電話帳!F277)</f>
        <v>山口邦久</v>
      </c>
      <c r="C285" s="75" t="str">
        <f>IF(電話帳!G277="","",電話帳!G277)</f>
        <v>ﾋﾆｮｳｷｶ</v>
      </c>
      <c r="D285" s="75" t="str">
        <f>IF(電話帳!H277="","",電話帳!H277)</f>
        <v>ﾔﾏｸﾞﾁ</v>
      </c>
      <c r="E285" s="75" t="str">
        <f>IF(電話帳!C277="","",電話帳!C277)</f>
        <v>070-6586-0269</v>
      </c>
      <c r="F285" s="76" t="str">
        <f>IF(電話帳!X277="","",電話帳!X277)</f>
        <v>CELL</v>
      </c>
      <c r="G285" s="75" t="str">
        <f>IF(電話帳!D277="","",電話帳!D277)</f>
        <v>89-0269</v>
      </c>
      <c r="H285" s="76" t="str">
        <f>IF(電話帳!Y277="","",電話帳!Y277)</f>
        <v>CELL</v>
      </c>
      <c r="I285" s="77"/>
      <c r="J285" s="78"/>
      <c r="K285" s="77"/>
      <c r="L285" s="78"/>
      <c r="M285" s="77"/>
      <c r="N285" s="78"/>
      <c r="O285" s="75" t="str">
        <f>IF(電話帳!J277="","",電話帳!J277)</f>
        <v>tkhp890269@softbank.ne.jp</v>
      </c>
      <c r="P285" s="76" t="str">
        <f>IF(電話帳!Z277="","",電話帳!Z277)</f>
        <v>CELL</v>
      </c>
      <c r="Q285" s="77"/>
      <c r="R285" s="78"/>
      <c r="S285" s="77"/>
      <c r="T285" s="78"/>
      <c r="U285" s="77"/>
      <c r="V285" s="78"/>
      <c r="W285" s="77"/>
      <c r="X285" s="78"/>
      <c r="Y285" s="75" t="str">
        <f>IF(電話帳!P277="","",電話帳!P277)</f>
        <v/>
      </c>
      <c r="AG285" s="75" t="str">
        <f>IF(電話帳!M277="","",電話帳!M277)</f>
        <v>011泌尿器科</v>
      </c>
    </row>
    <row r="286" spans="1:33">
      <c r="A286" s="75" t="str">
        <f>IF(電話帳!E278="","",電話帳!E278)</f>
        <v>泌尿器科</v>
      </c>
      <c r="B286" s="75" t="str">
        <f>IF(電話帳!F278="","",電話帳!F278)</f>
        <v>冨田諒太郎</v>
      </c>
      <c r="C286" s="75" t="str">
        <f>IF(電話帳!G278="","",電話帳!G278)</f>
        <v>ﾋﾆｮｳｷｶ</v>
      </c>
      <c r="D286" s="75" t="str">
        <f>IF(電話帳!H278="","",電話帳!H278)</f>
        <v>ﾄﾐﾀﾞ</v>
      </c>
      <c r="E286" s="75" t="str">
        <f>IF(電話帳!C278="","",電話帳!C278)</f>
        <v>070-6586-0270</v>
      </c>
      <c r="F286" s="76" t="str">
        <f>IF(電話帳!X278="","",電話帳!X278)</f>
        <v>CELL</v>
      </c>
      <c r="G286" s="75" t="str">
        <f>IF(電話帳!D278="","",電話帳!D278)</f>
        <v>89-0270</v>
      </c>
      <c r="H286" s="76" t="str">
        <f>IF(電話帳!Y278="","",電話帳!Y278)</f>
        <v>CELL</v>
      </c>
      <c r="I286" s="77"/>
      <c r="J286" s="78"/>
      <c r="K286" s="77"/>
      <c r="L286" s="78"/>
      <c r="M286" s="77"/>
      <c r="N286" s="78"/>
      <c r="O286" s="75" t="str">
        <f>IF(電話帳!J278="","",電話帳!J278)</f>
        <v>tkhp890270@softbank.ne.jp</v>
      </c>
      <c r="P286" s="76" t="str">
        <f>IF(電話帳!Z278="","",電話帳!Z278)</f>
        <v>CELL</v>
      </c>
      <c r="Q286" s="77"/>
      <c r="R286" s="78"/>
      <c r="S286" s="77"/>
      <c r="T286" s="78"/>
      <c r="U286" s="77"/>
      <c r="V286" s="78"/>
      <c r="W286" s="77"/>
      <c r="X286" s="78"/>
      <c r="Y286" s="75" t="str">
        <f>IF(電話帳!P278="","",電話帳!P278)</f>
        <v/>
      </c>
      <c r="AG286" s="75" t="str">
        <f>IF(電話帳!M278="","",電話帳!M278)</f>
        <v>011泌尿器科</v>
      </c>
    </row>
    <row r="287" spans="1:33">
      <c r="A287" s="75" t="str">
        <f>IF(電話帳!E279="","",電話帳!E279)</f>
        <v>泌尿器科</v>
      </c>
      <c r="B287" s="75" t="str">
        <f>IF(電話帳!F279="","",電話帳!F279)</f>
        <v>西山美月</v>
      </c>
      <c r="C287" s="75" t="str">
        <f>IF(電話帳!G279="","",電話帳!G279)</f>
        <v>ﾋﾆｮｳｷｶ</v>
      </c>
      <c r="D287" s="75" t="str">
        <f>IF(電話帳!H279="","",電話帳!H279)</f>
        <v>ﾆｼﾔﾏ</v>
      </c>
      <c r="E287" s="75" t="str">
        <f>IF(電話帳!C279="","",電話帳!C279)</f>
        <v>070-6586-0271</v>
      </c>
      <c r="F287" s="76" t="str">
        <f>IF(電話帳!X279="","",電話帳!X279)</f>
        <v>CELL</v>
      </c>
      <c r="G287" s="75" t="str">
        <f>IF(電話帳!D279="","",電話帳!D279)</f>
        <v>89-0271</v>
      </c>
      <c r="H287" s="76" t="str">
        <f>IF(電話帳!Y279="","",電話帳!Y279)</f>
        <v>CELL</v>
      </c>
      <c r="I287" s="77"/>
      <c r="J287" s="78"/>
      <c r="K287" s="77"/>
      <c r="L287" s="78"/>
      <c r="M287" s="77"/>
      <c r="N287" s="78"/>
      <c r="O287" s="75" t="str">
        <f>IF(電話帳!J279="","",電話帳!J279)</f>
        <v>tkhp890271@softbank.ne.jp</v>
      </c>
      <c r="P287" s="76" t="str">
        <f>IF(電話帳!Z279="","",電話帳!Z279)</f>
        <v>CELL</v>
      </c>
      <c r="Q287" s="77"/>
      <c r="R287" s="78"/>
      <c r="S287" s="77"/>
      <c r="T287" s="78"/>
      <c r="U287" s="77"/>
      <c r="V287" s="78"/>
      <c r="W287" s="77"/>
      <c r="X287" s="78"/>
      <c r="Y287" s="75" t="str">
        <f>IF(電話帳!P279="","",電話帳!P279)</f>
        <v/>
      </c>
      <c r="AG287" s="75" t="str">
        <f>IF(電話帳!M279="","",電話帳!M279)</f>
        <v>011泌尿器科</v>
      </c>
    </row>
    <row r="288" spans="1:33">
      <c r="A288" s="75" t="str">
        <f>IF(電話帳!E280="","",電話帳!E280)</f>
        <v>泌尿器科</v>
      </c>
      <c r="B288" s="75" t="str">
        <f>IF(電話帳!F280="","",電話帳!F280)</f>
        <v>佐々木雄太郎</v>
      </c>
      <c r="C288" s="75" t="str">
        <f>IF(電話帳!G280="","",電話帳!G280)</f>
        <v>ﾋﾆｮｳｷｶ</v>
      </c>
      <c r="D288" s="75" t="str">
        <f>IF(電話帳!H280="","",電話帳!H280)</f>
        <v>ｻｻｷ</v>
      </c>
      <c r="E288" s="75" t="str">
        <f>IF(電話帳!C280="","",電話帳!C280)</f>
        <v>070-6586-0272</v>
      </c>
      <c r="F288" s="76" t="str">
        <f>IF(電話帳!X280="","",電話帳!X280)</f>
        <v>CELL</v>
      </c>
      <c r="G288" s="75" t="str">
        <f>IF(電話帳!D280="","",電話帳!D280)</f>
        <v>89-0272</v>
      </c>
      <c r="H288" s="76" t="str">
        <f>IF(電話帳!Y280="","",電話帳!Y280)</f>
        <v>CELL</v>
      </c>
      <c r="I288" s="77"/>
      <c r="J288" s="78"/>
      <c r="K288" s="77"/>
      <c r="L288" s="78"/>
      <c r="M288" s="77"/>
      <c r="N288" s="78"/>
      <c r="O288" s="75" t="str">
        <f>IF(電話帳!J280="","",電話帳!J280)</f>
        <v>tkhp890272@softbank.ne.jp</v>
      </c>
      <c r="P288" s="76" t="str">
        <f>IF(電話帳!Z280="","",電話帳!Z280)</f>
        <v>CELL</v>
      </c>
      <c r="Q288" s="77"/>
      <c r="R288" s="78"/>
      <c r="S288" s="77"/>
      <c r="T288" s="78"/>
      <c r="U288" s="77"/>
      <c r="V288" s="78"/>
      <c r="W288" s="77"/>
      <c r="X288" s="78"/>
      <c r="Y288" s="75" t="str">
        <f>IF(電話帳!P280="","",電話帳!P280)</f>
        <v/>
      </c>
      <c r="AG288" s="75" t="str">
        <f>IF(電話帳!M280="","",電話帳!M280)</f>
        <v>011泌尿器科</v>
      </c>
    </row>
    <row r="289" spans="1:33">
      <c r="A289" s="75" t="str">
        <f>IF(電話帳!E281="","",電話帳!E281)</f>
        <v>泌尿器科</v>
      </c>
      <c r="B289" s="75" t="str">
        <f>IF(電話帳!F281="","",電話帳!F281)</f>
        <v>上野恵輝</v>
      </c>
      <c r="C289" s="75" t="str">
        <f>IF(電話帳!G281="","",電話帳!G281)</f>
        <v>ﾋﾆｮｳｷｶ</v>
      </c>
      <c r="D289" s="75" t="str">
        <f>IF(電話帳!H281="","",電話帳!H281)</f>
        <v>ｳｴﾉ</v>
      </c>
      <c r="E289" s="75" t="str">
        <f>IF(電話帳!C281="","",電話帳!C281)</f>
        <v>070-6586-0273</v>
      </c>
      <c r="F289" s="76" t="str">
        <f>IF(電話帳!X281="","",電話帳!X281)</f>
        <v>CELL</v>
      </c>
      <c r="G289" s="75" t="str">
        <f>IF(電話帳!D281="","",電話帳!D281)</f>
        <v>89-0273</v>
      </c>
      <c r="H289" s="76" t="str">
        <f>IF(電話帳!Y281="","",電話帳!Y281)</f>
        <v>CELL</v>
      </c>
      <c r="I289" s="77"/>
      <c r="J289" s="78"/>
      <c r="K289" s="77"/>
      <c r="L289" s="78"/>
      <c r="M289" s="77"/>
      <c r="N289" s="78"/>
      <c r="O289" s="75" t="str">
        <f>IF(電話帳!J281="","",電話帳!J281)</f>
        <v>tkhp890273@softbank.ne.jp</v>
      </c>
      <c r="P289" s="76" t="str">
        <f>IF(電話帳!Z281="","",電話帳!Z281)</f>
        <v>CELL</v>
      </c>
      <c r="Q289" s="77"/>
      <c r="R289" s="78"/>
      <c r="S289" s="77"/>
      <c r="T289" s="78"/>
      <c r="U289" s="77"/>
      <c r="V289" s="78"/>
      <c r="W289" s="77"/>
      <c r="X289" s="78"/>
      <c r="Y289" s="75" t="str">
        <f>IF(電話帳!P281="","",電話帳!P281)</f>
        <v/>
      </c>
      <c r="AG289" s="75" t="str">
        <f>IF(電話帳!M281="","",電話帳!M281)</f>
        <v>011泌尿器科</v>
      </c>
    </row>
    <row r="290" spans="1:33">
      <c r="A290" s="75" t="str">
        <f>IF(電話帳!E282="","",電話帳!E282)</f>
        <v>腎臓内科</v>
      </c>
      <c r="B290" s="75" t="str">
        <f>IF(電話帳!F282="","",電話帳!F282)</f>
        <v>湊将典</v>
      </c>
      <c r="C290" s="75" t="str">
        <f>IF(電話帳!G282="","",電話帳!G282)</f>
        <v>ｼﾞﾝｿﾞｳﾅｲｶ</v>
      </c>
      <c r="D290" s="75" t="str">
        <f>IF(電話帳!H282="","",電話帳!H282)</f>
        <v>ﾐﾅﾄ</v>
      </c>
      <c r="E290" s="75" t="str">
        <f>IF(電話帳!C282="","",電話帳!C282)</f>
        <v>070-6586-0274</v>
      </c>
      <c r="F290" s="76" t="str">
        <f>IF(電話帳!X282="","",電話帳!X282)</f>
        <v>CELL</v>
      </c>
      <c r="G290" s="75" t="str">
        <f>IF(電話帳!D282="","",電話帳!D282)</f>
        <v>89-0274</v>
      </c>
      <c r="H290" s="76" t="str">
        <f>IF(電話帳!Y282="","",電話帳!Y282)</f>
        <v>CELL</v>
      </c>
      <c r="I290" s="77"/>
      <c r="J290" s="78"/>
      <c r="K290" s="77"/>
      <c r="L290" s="78"/>
      <c r="M290" s="77"/>
      <c r="N290" s="78"/>
      <c r="O290" s="75" t="str">
        <f>IF(電話帳!J282="","",電話帳!J282)</f>
        <v>tkhp890274@softbank.ne.jp</v>
      </c>
      <c r="P290" s="76" t="str">
        <f>IF(電話帳!Z282="","",電話帳!Z282)</f>
        <v>CELL</v>
      </c>
      <c r="Q290" s="77"/>
      <c r="R290" s="78"/>
      <c r="S290" s="77"/>
      <c r="T290" s="78"/>
      <c r="U290" s="77"/>
      <c r="V290" s="78"/>
      <c r="W290" s="77"/>
      <c r="X290" s="78"/>
      <c r="Y290" s="75" t="str">
        <f>IF(電話帳!P282="","",電話帳!P282)</f>
        <v/>
      </c>
      <c r="AG290" s="75" t="str">
        <f>IF(電話帳!M282="","",電話帳!M282)</f>
        <v>004腎臓内科</v>
      </c>
    </row>
    <row r="291" spans="1:33">
      <c r="A291" s="75" t="str">
        <f>IF(電話帳!E283="","",電話帳!E283)</f>
        <v>皮膚科</v>
      </c>
      <c r="B291" s="75" t="str">
        <f>IF(電話帳!F283="","",電話帳!F283)</f>
        <v>岩脇文香</v>
      </c>
      <c r="C291" s="75" t="str">
        <f>IF(電話帳!G283="","",電話帳!G283)</f>
        <v>ﾋﾌｶ</v>
      </c>
      <c r="D291" s="75" t="str">
        <f>IF(電話帳!H283="","",電話帳!H283)</f>
        <v>ｲﾜﾜｷ</v>
      </c>
      <c r="E291" s="75" t="str">
        <f>IF(電話帳!C283="","",電話帳!C283)</f>
        <v>070-6586-0275</v>
      </c>
      <c r="F291" s="76" t="str">
        <f>IF(電話帳!X283="","",電話帳!X283)</f>
        <v>CELL</v>
      </c>
      <c r="G291" s="75" t="str">
        <f>IF(電話帳!D283="","",電話帳!D283)</f>
        <v>89-0275</v>
      </c>
      <c r="H291" s="76" t="str">
        <f>IF(電話帳!Y283="","",電話帳!Y283)</f>
        <v>CELL</v>
      </c>
      <c r="I291" s="77"/>
      <c r="J291" s="78"/>
      <c r="K291" s="77"/>
      <c r="L291" s="78"/>
      <c r="M291" s="77"/>
      <c r="N291" s="78"/>
      <c r="O291" s="75" t="str">
        <f>IF(電話帳!J283="","",電話帳!J283)</f>
        <v>tkhp890275@softbank.ne.jp</v>
      </c>
      <c r="P291" s="76" t="str">
        <f>IF(電話帳!Z283="","",電話帳!Z283)</f>
        <v>CELL</v>
      </c>
      <c r="Q291" s="77"/>
      <c r="R291" s="78"/>
      <c r="S291" s="77"/>
      <c r="T291" s="78"/>
      <c r="U291" s="77"/>
      <c r="V291" s="78"/>
      <c r="W291" s="77"/>
      <c r="X291" s="78"/>
      <c r="Y291" s="75" t="str">
        <f>IF(電話帳!P283="","",電話帳!P283)</f>
        <v/>
      </c>
      <c r="AG291" s="75" t="str">
        <f>IF(電話帳!M283="","",電話帳!M283)</f>
        <v>017皮膚科</v>
      </c>
    </row>
    <row r="292" spans="1:33">
      <c r="A292" s="75" t="str">
        <f>IF(電話帳!E284="","",電話帳!E284)</f>
        <v>眼科</v>
      </c>
      <c r="B292" s="75" t="str">
        <f>IF(電話帳!F284="","",電話帳!F284)</f>
        <v>三宅冠奈</v>
      </c>
      <c r="C292" s="75" t="str">
        <f>IF(電話帳!G284="","",電話帳!G284)</f>
        <v>ｶﾞﾝｶ</v>
      </c>
      <c r="D292" s="75" t="str">
        <f>IF(電話帳!H284="","",電話帳!H284)</f>
        <v>ﾐﾔｹ</v>
      </c>
      <c r="E292" s="75" t="str">
        <f>IF(電話帳!C284="","",電話帳!C284)</f>
        <v>070-6586-0276</v>
      </c>
      <c r="F292" s="76" t="str">
        <f>IF(電話帳!X284="","",電話帳!X284)</f>
        <v>CELL</v>
      </c>
      <c r="G292" s="75" t="str">
        <f>IF(電話帳!D284="","",電話帳!D284)</f>
        <v>89-0276</v>
      </c>
      <c r="H292" s="76" t="str">
        <f>IF(電話帳!Y284="","",電話帳!Y284)</f>
        <v>CELL</v>
      </c>
      <c r="I292" s="77"/>
      <c r="J292" s="78"/>
      <c r="K292" s="77"/>
      <c r="L292" s="78"/>
      <c r="M292" s="77"/>
      <c r="N292" s="78"/>
      <c r="O292" s="75" t="str">
        <f>IF(電話帳!J284="","",電話帳!J284)</f>
        <v>tkhp890276@softbank.ne.jp</v>
      </c>
      <c r="P292" s="76" t="str">
        <f>IF(電話帳!Z284="","",電話帳!Z284)</f>
        <v>CELL</v>
      </c>
      <c r="Q292" s="77"/>
      <c r="R292" s="78"/>
      <c r="S292" s="77"/>
      <c r="T292" s="78"/>
      <c r="U292" s="77"/>
      <c r="V292" s="78"/>
      <c r="W292" s="77"/>
      <c r="X292" s="78"/>
      <c r="Y292" s="75" t="str">
        <f>IF(電話帳!P284="","",電話帳!P284)</f>
        <v/>
      </c>
      <c r="AG292" s="75" t="str">
        <f>IF(電話帳!M284="","",電話帳!M284)</f>
        <v>014眼科</v>
      </c>
    </row>
    <row r="293" spans="1:33">
      <c r="A293" s="75" t="str">
        <f>IF(電話帳!E285="","",電話帳!E285)</f>
        <v>眼科</v>
      </c>
      <c r="B293" s="75" t="str">
        <f>IF(電話帳!F285="","",電話帳!F285)</f>
        <v>三崎貴文</v>
      </c>
      <c r="C293" s="75" t="str">
        <f>IF(電話帳!G285="","",電話帳!G285)</f>
        <v>ｶﾞﾝｶ</v>
      </c>
      <c r="D293" s="75" t="str">
        <f>IF(電話帳!H285="","",電話帳!H285)</f>
        <v>ﾐｻｷ</v>
      </c>
      <c r="E293" s="75" t="str">
        <f>IF(電話帳!C285="","",電話帳!C285)</f>
        <v>070-6586-0277</v>
      </c>
      <c r="F293" s="76" t="str">
        <f>IF(電話帳!X285="","",電話帳!X285)</f>
        <v>CELL</v>
      </c>
      <c r="G293" s="75" t="str">
        <f>IF(電話帳!D285="","",電話帳!D285)</f>
        <v>89-0277</v>
      </c>
      <c r="H293" s="76" t="str">
        <f>IF(電話帳!Y285="","",電話帳!Y285)</f>
        <v>CELL</v>
      </c>
      <c r="I293" s="77"/>
      <c r="J293" s="78"/>
      <c r="K293" s="77"/>
      <c r="L293" s="78"/>
      <c r="M293" s="77"/>
      <c r="N293" s="78"/>
      <c r="O293" s="75" t="str">
        <f>IF(電話帳!J285="","",電話帳!J285)</f>
        <v>tkhp890277@softbank.ne.jp</v>
      </c>
      <c r="P293" s="76" t="str">
        <f>IF(電話帳!Z285="","",電話帳!Z285)</f>
        <v>CELL</v>
      </c>
      <c r="Q293" s="77"/>
      <c r="R293" s="78"/>
      <c r="S293" s="77"/>
      <c r="T293" s="78"/>
      <c r="U293" s="77"/>
      <c r="V293" s="78"/>
      <c r="W293" s="77"/>
      <c r="X293" s="78"/>
      <c r="Y293" s="75" t="str">
        <f>IF(電話帳!P285="","",電話帳!P285)</f>
        <v/>
      </c>
      <c r="AG293" s="75" t="str">
        <f>IF(電話帳!M285="","",電話帳!M285)</f>
        <v>014眼科</v>
      </c>
    </row>
    <row r="294" spans="1:33">
      <c r="A294" s="75" t="str">
        <f>IF(電話帳!E286="","",電話帳!E286)</f>
        <v>眼科</v>
      </c>
      <c r="B294" s="75" t="str">
        <f>IF(電話帳!F286="","",電話帳!F286)</f>
        <v>三田村佳典</v>
      </c>
      <c r="C294" s="75" t="str">
        <f>IF(電話帳!G286="","",電話帳!G286)</f>
        <v>ｶﾞﾝｶ</v>
      </c>
      <c r="D294" s="75" t="str">
        <f>IF(電話帳!H286="","",電話帳!H286)</f>
        <v>ﾐﾀﾑﾗ</v>
      </c>
      <c r="E294" s="75" t="str">
        <f>IF(電話帳!C286="","",電話帳!C286)</f>
        <v>070-6586-0278</v>
      </c>
      <c r="F294" s="76" t="str">
        <f>IF(電話帳!X286="","",電話帳!X286)</f>
        <v>CELL</v>
      </c>
      <c r="G294" s="75" t="str">
        <f>IF(電話帳!D286="","",電話帳!D286)</f>
        <v>89-0278</v>
      </c>
      <c r="H294" s="76" t="str">
        <f>IF(電話帳!Y286="","",電話帳!Y286)</f>
        <v>CELL</v>
      </c>
      <c r="I294" s="77"/>
      <c r="J294" s="78"/>
      <c r="K294" s="77"/>
      <c r="L294" s="78"/>
      <c r="M294" s="77"/>
      <c r="N294" s="78"/>
      <c r="O294" s="75" t="str">
        <f>IF(電話帳!J286="","",電話帳!J286)</f>
        <v>tkhp890278@softbank.ne.jp</v>
      </c>
      <c r="P294" s="76" t="str">
        <f>IF(電話帳!Z286="","",電話帳!Z286)</f>
        <v>CELL</v>
      </c>
      <c r="Q294" s="77"/>
      <c r="R294" s="78"/>
      <c r="S294" s="77"/>
      <c r="T294" s="78"/>
      <c r="U294" s="77"/>
      <c r="V294" s="78"/>
      <c r="W294" s="77"/>
      <c r="X294" s="78"/>
      <c r="Y294" s="75" t="str">
        <f>IF(電話帳!P286="","",電話帳!P286)</f>
        <v/>
      </c>
      <c r="AG294" s="75" t="str">
        <f>IF(電話帳!M286="","",電話帳!M286)</f>
        <v>014眼科</v>
      </c>
    </row>
    <row r="295" spans="1:33">
      <c r="A295" s="75" t="str">
        <f>IF(電話帳!E287="","",電話帳!E287)</f>
        <v>眼科</v>
      </c>
      <c r="B295" s="75" t="str">
        <f>IF(電話帳!F287="","",電話帳!F287)</f>
        <v>井上昌幸</v>
      </c>
      <c r="C295" s="75" t="str">
        <f>IF(電話帳!G287="","",電話帳!G287)</f>
        <v>ｶﾞﾝｶ</v>
      </c>
      <c r="D295" s="75" t="str">
        <f>IF(電話帳!H287="","",電話帳!H287)</f>
        <v>ｲﾉｳｴ</v>
      </c>
      <c r="E295" s="75" t="str">
        <f>IF(電話帳!C287="","",電話帳!C287)</f>
        <v>070-6586-0279</v>
      </c>
      <c r="F295" s="76" t="str">
        <f>IF(電話帳!X287="","",電話帳!X287)</f>
        <v>CELL</v>
      </c>
      <c r="G295" s="75" t="str">
        <f>IF(電話帳!D287="","",電話帳!D287)</f>
        <v>89-0279</v>
      </c>
      <c r="H295" s="76" t="str">
        <f>IF(電話帳!Y287="","",電話帳!Y287)</f>
        <v>CELL</v>
      </c>
      <c r="I295" s="77"/>
      <c r="J295" s="78"/>
      <c r="K295" s="77"/>
      <c r="L295" s="78"/>
      <c r="M295" s="77"/>
      <c r="N295" s="78"/>
      <c r="O295" s="75" t="str">
        <f>IF(電話帳!J287="","",電話帳!J287)</f>
        <v>tkhp890279@softbank.ne.jp</v>
      </c>
      <c r="P295" s="76" t="str">
        <f>IF(電話帳!Z287="","",電話帳!Z287)</f>
        <v>CELL</v>
      </c>
      <c r="Q295" s="77"/>
      <c r="R295" s="78"/>
      <c r="S295" s="77"/>
      <c r="T295" s="78"/>
      <c r="U295" s="77"/>
      <c r="V295" s="78"/>
      <c r="W295" s="77"/>
      <c r="X295" s="78"/>
      <c r="Y295" s="75" t="str">
        <f>IF(電話帳!P287="","",電話帳!P287)</f>
        <v/>
      </c>
      <c r="AG295" s="75" t="str">
        <f>IF(電話帳!M287="","",電話帳!M287)</f>
        <v>014眼科</v>
      </c>
    </row>
    <row r="296" spans="1:33">
      <c r="A296" s="75" t="str">
        <f>IF(電話帳!E288="","",電話帳!E288)</f>
        <v>眼科</v>
      </c>
      <c r="B296" s="75" t="str">
        <f>IF(電話帳!F288="","",電話帳!F288)</f>
        <v>四宮加容</v>
      </c>
      <c r="C296" s="75" t="str">
        <f>IF(電話帳!G288="","",電話帳!G288)</f>
        <v>ｶﾞﾝｶ</v>
      </c>
      <c r="D296" s="75" t="str">
        <f>IF(電話帳!H288="","",電話帳!H288)</f>
        <v>ｼﾉﾐﾔ</v>
      </c>
      <c r="E296" s="75" t="str">
        <f>IF(電話帳!C288="","",電話帳!C288)</f>
        <v>070-6586-0280</v>
      </c>
      <c r="F296" s="76" t="str">
        <f>IF(電話帳!X288="","",電話帳!X288)</f>
        <v>CELL</v>
      </c>
      <c r="G296" s="75" t="str">
        <f>IF(電話帳!D288="","",電話帳!D288)</f>
        <v>89-0280</v>
      </c>
      <c r="H296" s="76" t="str">
        <f>IF(電話帳!Y288="","",電話帳!Y288)</f>
        <v>CELL</v>
      </c>
      <c r="I296" s="77"/>
      <c r="J296" s="78"/>
      <c r="K296" s="77"/>
      <c r="L296" s="78"/>
      <c r="M296" s="77"/>
      <c r="N296" s="78"/>
      <c r="O296" s="75" t="str">
        <f>IF(電話帳!J288="","",電話帳!J288)</f>
        <v>tkhp890280@softbank.ne.jp</v>
      </c>
      <c r="P296" s="76" t="str">
        <f>IF(電話帳!Z288="","",電話帳!Z288)</f>
        <v>CELL</v>
      </c>
      <c r="Q296" s="77"/>
      <c r="R296" s="78"/>
      <c r="S296" s="77"/>
      <c r="T296" s="78"/>
      <c r="U296" s="77"/>
      <c r="V296" s="78"/>
      <c r="W296" s="77"/>
      <c r="X296" s="78"/>
      <c r="Y296" s="75" t="str">
        <f>IF(電話帳!P288="","",電話帳!P288)</f>
        <v/>
      </c>
      <c r="AG296" s="75" t="str">
        <f>IF(電話帳!M288="","",電話帳!M288)</f>
        <v>014眼科</v>
      </c>
    </row>
    <row r="297" spans="1:33">
      <c r="A297" s="75" t="str">
        <f>IF(電話帳!E289="","",電話帳!E289)</f>
        <v>眼科</v>
      </c>
      <c r="B297" s="75" t="str">
        <f>IF(電話帳!F289="","",電話帳!F289)</f>
        <v>三崎裕子</v>
      </c>
      <c r="C297" s="75" t="str">
        <f>IF(電話帳!G289="","",電話帳!G289)</f>
        <v>ｶﾞﾝｶ</v>
      </c>
      <c r="D297" s="75" t="str">
        <f>IF(電話帳!H289="","",電話帳!H289)</f>
        <v>ﾐｻｷ</v>
      </c>
      <c r="E297" s="75" t="str">
        <f>IF(電話帳!C289="","",電話帳!C289)</f>
        <v>070-6586-0281</v>
      </c>
      <c r="F297" s="76" t="str">
        <f>IF(電話帳!X289="","",電話帳!X289)</f>
        <v>CELL</v>
      </c>
      <c r="G297" s="75" t="str">
        <f>IF(電話帳!D289="","",電話帳!D289)</f>
        <v>89-0281</v>
      </c>
      <c r="H297" s="76" t="str">
        <f>IF(電話帳!Y289="","",電話帳!Y289)</f>
        <v>CELL</v>
      </c>
      <c r="I297" s="77"/>
      <c r="J297" s="78"/>
      <c r="K297" s="77"/>
      <c r="L297" s="78"/>
      <c r="M297" s="77"/>
      <c r="N297" s="78"/>
      <c r="O297" s="75" t="str">
        <f>IF(電話帳!J289="","",電話帳!J289)</f>
        <v>tkhp890281@softbank.ne.jp</v>
      </c>
      <c r="P297" s="76" t="str">
        <f>IF(電話帳!Z289="","",電話帳!Z289)</f>
        <v>CELL</v>
      </c>
      <c r="Q297" s="77"/>
      <c r="R297" s="78"/>
      <c r="S297" s="77"/>
      <c r="T297" s="78"/>
      <c r="U297" s="77"/>
      <c r="V297" s="78"/>
      <c r="W297" s="77"/>
      <c r="X297" s="78"/>
      <c r="Y297" s="75" t="str">
        <f>IF(電話帳!P289="","",電話帳!P289)</f>
        <v/>
      </c>
      <c r="AG297" s="75" t="str">
        <f>IF(電話帳!M289="","",電話帳!M289)</f>
        <v>014眼科</v>
      </c>
    </row>
    <row r="298" spans="1:33">
      <c r="A298" s="75" t="str">
        <f>IF(電話帳!E290="","",電話帳!E290)</f>
        <v>眼科</v>
      </c>
      <c r="B298" s="75" t="str">
        <f>IF(電話帳!F290="","",電話帳!F290)</f>
        <v>鈴木杏奈</v>
      </c>
      <c r="C298" s="75" t="str">
        <f>IF(電話帳!G290="","",電話帳!G290)</f>
        <v>ｶﾞﾝｶ</v>
      </c>
      <c r="D298" s="75" t="str">
        <f>IF(電話帳!H290="","",電話帳!H290)</f>
        <v>ｽｽﾞｷ</v>
      </c>
      <c r="E298" s="75" t="str">
        <f>IF(電話帳!C290="","",電話帳!C290)</f>
        <v>070-6586-0282</v>
      </c>
      <c r="F298" s="76" t="str">
        <f>IF(電話帳!X290="","",電話帳!X290)</f>
        <v>CELL</v>
      </c>
      <c r="G298" s="75" t="str">
        <f>IF(電話帳!D290="","",電話帳!D290)</f>
        <v>89-0282</v>
      </c>
      <c r="H298" s="76" t="str">
        <f>IF(電話帳!Y290="","",電話帳!Y290)</f>
        <v>CELL</v>
      </c>
      <c r="I298" s="77"/>
      <c r="J298" s="78"/>
      <c r="K298" s="77"/>
      <c r="L298" s="78"/>
      <c r="M298" s="77"/>
      <c r="N298" s="78"/>
      <c r="O298" s="75" t="str">
        <f>IF(電話帳!J290="","",電話帳!J290)</f>
        <v>tkhp890282@softbank.ne.jp</v>
      </c>
      <c r="P298" s="76" t="str">
        <f>IF(電話帳!Z290="","",電話帳!Z290)</f>
        <v>CELL</v>
      </c>
      <c r="Q298" s="77"/>
      <c r="R298" s="78"/>
      <c r="S298" s="77"/>
      <c r="T298" s="78"/>
      <c r="U298" s="77"/>
      <c r="V298" s="78"/>
      <c r="W298" s="77"/>
      <c r="X298" s="78"/>
      <c r="Y298" s="75" t="str">
        <f>IF(電話帳!P290="","",電話帳!P290)</f>
        <v/>
      </c>
      <c r="AG298" s="75" t="str">
        <f>IF(電話帳!M290="","",電話帳!M290)</f>
        <v>014眼科</v>
      </c>
    </row>
    <row r="299" spans="1:33">
      <c r="A299" s="75" t="str">
        <f>IF(電話帳!E291="","",電話帳!E291)</f>
        <v>眼科</v>
      </c>
      <c r="B299" s="75" t="str">
        <f>IF(電話帳!F291="","",電話帳!F291)</f>
        <v>篠原輝実</v>
      </c>
      <c r="C299" s="75" t="str">
        <f>IF(電話帳!G291="","",電話帳!G291)</f>
        <v>ｶﾞﾝｶ</v>
      </c>
      <c r="D299" s="75" t="str">
        <f>IF(電話帳!H291="","",電話帳!H291)</f>
        <v>ｼﾉﾊﾗ</v>
      </c>
      <c r="E299" s="75" t="str">
        <f>IF(電話帳!C291="","",電話帳!C291)</f>
        <v>070-6586-0283</v>
      </c>
      <c r="F299" s="76" t="str">
        <f>IF(電話帳!X291="","",電話帳!X291)</f>
        <v>CELL</v>
      </c>
      <c r="G299" s="75" t="str">
        <f>IF(電話帳!D291="","",電話帳!D291)</f>
        <v>89-0283</v>
      </c>
      <c r="H299" s="76" t="str">
        <f>IF(電話帳!Y291="","",電話帳!Y291)</f>
        <v>CELL</v>
      </c>
      <c r="I299" s="77"/>
      <c r="J299" s="78"/>
      <c r="K299" s="77"/>
      <c r="L299" s="78"/>
      <c r="M299" s="77"/>
      <c r="N299" s="78"/>
      <c r="O299" s="75" t="str">
        <f>IF(電話帳!J291="","",電話帳!J291)</f>
        <v>tkhp890283@softbank.ne.jp</v>
      </c>
      <c r="P299" s="76" t="str">
        <f>IF(電話帳!Z291="","",電話帳!Z291)</f>
        <v>CELL</v>
      </c>
      <c r="Q299" s="77"/>
      <c r="R299" s="78"/>
      <c r="S299" s="77"/>
      <c r="T299" s="78"/>
      <c r="U299" s="77"/>
      <c r="V299" s="78"/>
      <c r="W299" s="77"/>
      <c r="X299" s="78"/>
      <c r="Y299" s="75" t="str">
        <f>IF(電話帳!P291="","",電話帳!P291)</f>
        <v/>
      </c>
      <c r="AG299" s="75" t="str">
        <f>IF(電話帳!M291="","",電話帳!M291)</f>
        <v>014眼科</v>
      </c>
    </row>
    <row r="300" spans="1:33">
      <c r="A300" s="75" t="str">
        <f>IF(電話帳!E292="","",電話帳!E292)</f>
        <v>眼科</v>
      </c>
      <c r="B300" s="75" t="str">
        <f>IF(電話帳!F292="","",電話帳!F292)</f>
        <v>新居拓朗</v>
      </c>
      <c r="C300" s="75" t="str">
        <f>IF(電話帳!G292="","",電話帳!G292)</f>
        <v>ｶﾞﾝｶ</v>
      </c>
      <c r="D300" s="75" t="str">
        <f>IF(電話帳!H292="","",電話帳!H292)</f>
        <v>ﾆｲ</v>
      </c>
      <c r="E300" s="75" t="str">
        <f>IF(電話帳!C292="","",電話帳!C292)</f>
        <v>070-6586-0284</v>
      </c>
      <c r="F300" s="76" t="str">
        <f>IF(電話帳!X292="","",電話帳!X292)</f>
        <v>CELL</v>
      </c>
      <c r="G300" s="75" t="str">
        <f>IF(電話帳!D292="","",電話帳!D292)</f>
        <v>89-0284</v>
      </c>
      <c r="H300" s="76" t="str">
        <f>IF(電話帳!Y292="","",電話帳!Y292)</f>
        <v>CELL</v>
      </c>
      <c r="I300" s="77"/>
      <c r="J300" s="78"/>
      <c r="K300" s="77"/>
      <c r="L300" s="78"/>
      <c r="M300" s="77"/>
      <c r="N300" s="78"/>
      <c r="O300" s="75" t="str">
        <f>IF(電話帳!J292="","",電話帳!J292)</f>
        <v>tkhp890284@softbank.ne.jp</v>
      </c>
      <c r="P300" s="76" t="str">
        <f>IF(電話帳!Z292="","",電話帳!Z292)</f>
        <v>CELL</v>
      </c>
      <c r="Q300" s="77"/>
      <c r="R300" s="78"/>
      <c r="S300" s="77"/>
      <c r="T300" s="78"/>
      <c r="U300" s="77"/>
      <c r="V300" s="78"/>
      <c r="W300" s="77"/>
      <c r="X300" s="78"/>
      <c r="Y300" s="75" t="str">
        <f>IF(電話帳!P292="","",電話帳!P292)</f>
        <v/>
      </c>
      <c r="AG300" s="75" t="str">
        <f>IF(電話帳!M292="","",電話帳!M292)</f>
        <v>014眼科</v>
      </c>
    </row>
    <row r="301" spans="1:33">
      <c r="A301" s="75" t="str">
        <f>IF(電話帳!E293="","",電話帳!E293)</f>
        <v>放射線科</v>
      </c>
      <c r="B301" s="75" t="str">
        <f>IF(電話帳!F293="","",電話帳!F293)</f>
        <v>木田兆是</v>
      </c>
      <c r="C301" s="75" t="str">
        <f>IF(電話帳!G293="","",電話帳!G293)</f>
        <v>ﾎｳｼｬｾﾝｶ</v>
      </c>
      <c r="D301" s="75" t="str">
        <f>IF(電話帳!H293="","",電話帳!H293)</f>
        <v>ｷﾀﾞ</v>
      </c>
      <c r="E301" s="75" t="str">
        <f>IF(電話帳!C293="","",電話帳!C293)</f>
        <v>070-6586-0285</v>
      </c>
      <c r="F301" s="76" t="str">
        <f>IF(電話帳!X293="","",電話帳!X293)</f>
        <v>CELL</v>
      </c>
      <c r="G301" s="75" t="str">
        <f>IF(電話帳!D293="","",電話帳!D293)</f>
        <v>89-0285</v>
      </c>
      <c r="H301" s="76" t="str">
        <f>IF(電話帳!Y293="","",電話帳!Y293)</f>
        <v>CELL</v>
      </c>
      <c r="I301" s="77"/>
      <c r="J301" s="78"/>
      <c r="K301" s="77"/>
      <c r="L301" s="78"/>
      <c r="M301" s="77"/>
      <c r="N301" s="78"/>
      <c r="O301" s="75" t="str">
        <f>IF(電話帳!J293="","",電話帳!J293)</f>
        <v>tkhp890285@softbank.ne.jp</v>
      </c>
      <c r="P301" s="76" t="str">
        <f>IF(電話帳!Z293="","",電話帳!Z293)</f>
        <v>CELL</v>
      </c>
      <c r="Q301" s="77"/>
      <c r="R301" s="78"/>
      <c r="S301" s="77"/>
      <c r="T301" s="78"/>
      <c r="U301" s="77"/>
      <c r="V301" s="78"/>
      <c r="W301" s="77"/>
      <c r="X301" s="78"/>
      <c r="Y301" s="75" t="str">
        <f>IF(電話帳!P293="","",電話帳!P293)</f>
        <v/>
      </c>
      <c r="AG301" s="75" t="str">
        <f>IF(電話帳!M293="","",電話帳!M293)</f>
        <v>024放射線科</v>
      </c>
    </row>
    <row r="302" spans="1:33" hidden="1">
      <c r="A302" s="75" t="str">
        <f>IF(電話帳!E294="","",電話帳!E294)</f>
        <v/>
      </c>
      <c r="B302" s="75" t="str">
        <f>IF(電話帳!F294="","",電話帳!F294)</f>
        <v/>
      </c>
      <c r="C302" s="75" t="str">
        <f>IF(電話帳!G294="","",電話帳!G294)</f>
        <v/>
      </c>
      <c r="D302" s="75" t="str">
        <f>IF(電話帳!H294="","",電話帳!H294)</f>
        <v/>
      </c>
      <c r="E302" s="75" t="str">
        <f>IF(電話帳!C294="","",電話帳!C294)</f>
        <v>070-6586-0286</v>
      </c>
      <c r="F302" s="76" t="str">
        <f>IF(電話帳!X294="","",電話帳!X294)</f>
        <v>CELL</v>
      </c>
      <c r="G302" s="75" t="str">
        <f>IF(電話帳!D294="","",電話帳!D294)</f>
        <v>89-0286</v>
      </c>
      <c r="H302" s="76" t="str">
        <f>IF(電話帳!Y294="","",電話帳!Y294)</f>
        <v>CELL</v>
      </c>
      <c r="I302" s="77"/>
      <c r="J302" s="78"/>
      <c r="K302" s="77"/>
      <c r="L302" s="78"/>
      <c r="M302" s="77"/>
      <c r="N302" s="78"/>
      <c r="O302" s="75" t="str">
        <f>IF(電話帳!J294="","",電話帳!J294)</f>
        <v>tkhp890286@softbank.ne.jp</v>
      </c>
      <c r="P302" s="76" t="str">
        <f>IF(電話帳!Z294="","",電話帳!Z294)</f>
        <v>CELL</v>
      </c>
      <c r="Q302" s="77"/>
      <c r="R302" s="78"/>
      <c r="S302" s="77"/>
      <c r="T302" s="78"/>
      <c r="U302" s="77"/>
      <c r="V302" s="78"/>
      <c r="W302" s="77"/>
      <c r="X302" s="78"/>
      <c r="Y302" s="75" t="str">
        <f>IF(電話帳!P294="","",電話帳!P294)</f>
        <v/>
      </c>
      <c r="AG302" s="75" t="str">
        <f>IF(電話帳!M294="","",電話帳!M294)</f>
        <v/>
      </c>
    </row>
    <row r="303" spans="1:33">
      <c r="A303" s="75" t="str">
        <f>IF(電話帳!E295="","",電話帳!E295)</f>
        <v>眼科</v>
      </c>
      <c r="B303" s="75" t="str">
        <f>IF(電話帳!F295="","",電話帳!F295)</f>
        <v>江川麻理子</v>
      </c>
      <c r="C303" s="75" t="str">
        <f>IF(電話帳!G295="","",電話帳!G295)</f>
        <v>ｶﾞﾝｶ</v>
      </c>
      <c r="D303" s="75" t="str">
        <f>IF(電話帳!H295="","",電話帳!H295)</f>
        <v>ｴｶﾞﾜ</v>
      </c>
      <c r="E303" s="75" t="str">
        <f>IF(電話帳!C295="","",電話帳!C295)</f>
        <v>070-6586-0287</v>
      </c>
      <c r="F303" s="76" t="str">
        <f>IF(電話帳!X295="","",電話帳!X295)</f>
        <v>CELL</v>
      </c>
      <c r="G303" s="75" t="str">
        <f>IF(電話帳!D295="","",電話帳!D295)</f>
        <v>89-0287</v>
      </c>
      <c r="H303" s="76" t="str">
        <f>IF(電話帳!Y295="","",電話帳!Y295)</f>
        <v>CELL</v>
      </c>
      <c r="I303" s="77"/>
      <c r="J303" s="78"/>
      <c r="K303" s="77"/>
      <c r="L303" s="78"/>
      <c r="M303" s="77"/>
      <c r="N303" s="78"/>
      <c r="O303" s="75" t="str">
        <f>IF(電話帳!J295="","",電話帳!J295)</f>
        <v>tkhp890287@softbank.ne.jp</v>
      </c>
      <c r="P303" s="76" t="str">
        <f>IF(電話帳!Z295="","",電話帳!Z295)</f>
        <v>CELL</v>
      </c>
      <c r="Q303" s="77"/>
      <c r="R303" s="78"/>
      <c r="S303" s="77"/>
      <c r="T303" s="78"/>
      <c r="U303" s="77"/>
      <c r="V303" s="78"/>
      <c r="W303" s="77"/>
      <c r="X303" s="78"/>
      <c r="Y303" s="75" t="str">
        <f>IF(電話帳!P295="","",電話帳!P295)</f>
        <v/>
      </c>
      <c r="AG303" s="75" t="str">
        <f>IF(電話帳!M295="","",電話帳!M295)</f>
        <v>014眼科</v>
      </c>
    </row>
    <row r="304" spans="1:33">
      <c r="A304" s="75" t="str">
        <f>IF(電話帳!E296="","",電話帳!E296)</f>
        <v>眼科</v>
      </c>
      <c r="B304" s="75" t="str">
        <f>IF(電話帳!F296="","",電話帳!F296)</f>
        <v>宮本龍郎</v>
      </c>
      <c r="C304" s="75" t="str">
        <f>IF(電話帳!G296="","",電話帳!G296)</f>
        <v>ｶﾞﾝｶ</v>
      </c>
      <c r="D304" s="75" t="str">
        <f>IF(電話帳!H296="","",電話帳!H296)</f>
        <v>ﾐﾔﾓﾄ</v>
      </c>
      <c r="E304" s="75" t="str">
        <f>IF(電話帳!C296="","",電話帳!C296)</f>
        <v>070-6586-0288</v>
      </c>
      <c r="F304" s="76" t="str">
        <f>IF(電話帳!X296="","",電話帳!X296)</f>
        <v>CELL</v>
      </c>
      <c r="G304" s="75" t="str">
        <f>IF(電話帳!D296="","",電話帳!D296)</f>
        <v>89-0288</v>
      </c>
      <c r="H304" s="76" t="str">
        <f>IF(電話帳!Y296="","",電話帳!Y296)</f>
        <v>CELL</v>
      </c>
      <c r="I304" s="77"/>
      <c r="J304" s="78"/>
      <c r="K304" s="77"/>
      <c r="L304" s="78"/>
      <c r="M304" s="77"/>
      <c r="N304" s="78"/>
      <c r="O304" s="75" t="str">
        <f>IF(電話帳!J296="","",電話帳!J296)</f>
        <v>tkhp890288@softbank.ne.jp</v>
      </c>
      <c r="P304" s="76" t="str">
        <f>IF(電話帳!Z296="","",電話帳!Z296)</f>
        <v>CELL</v>
      </c>
      <c r="Q304" s="77"/>
      <c r="R304" s="78"/>
      <c r="S304" s="77"/>
      <c r="T304" s="78"/>
      <c r="U304" s="77"/>
      <c r="V304" s="78"/>
      <c r="W304" s="77"/>
      <c r="X304" s="78"/>
      <c r="Y304" s="75" t="str">
        <f>IF(電話帳!P296="","",電話帳!P296)</f>
        <v/>
      </c>
      <c r="AG304" s="75" t="str">
        <f>IF(電話帳!M296="","",電話帳!M296)</f>
        <v>014眼科</v>
      </c>
    </row>
    <row r="305" spans="1:33">
      <c r="A305" s="75" t="str">
        <f>IF(電話帳!E297="","",電話帳!E297)</f>
        <v>耳鼻咽喉科</v>
      </c>
      <c r="B305" s="75" t="str">
        <f>IF(電話帳!F297="","",電話帳!F297)</f>
        <v>高岡奨</v>
      </c>
      <c r="C305" s="75" t="str">
        <f>IF(電話帳!G297="","",電話帳!G297)</f>
        <v>ｼﾞﾋﾞｲﾝｺｳｶ</v>
      </c>
      <c r="D305" s="75" t="str">
        <f>IF(電話帳!H297="","",電話帳!H297)</f>
        <v>ﾀｶｵｶ</v>
      </c>
      <c r="E305" s="75" t="str">
        <f>IF(電話帳!C297="","",電話帳!C297)</f>
        <v>070-6586-0289</v>
      </c>
      <c r="F305" s="76" t="str">
        <f>IF(電話帳!X297="","",電話帳!X297)</f>
        <v>CELL</v>
      </c>
      <c r="G305" s="75" t="str">
        <f>IF(電話帳!D297="","",電話帳!D297)</f>
        <v>89-0289</v>
      </c>
      <c r="H305" s="76" t="str">
        <f>IF(電話帳!Y297="","",電話帳!Y297)</f>
        <v>CELL</v>
      </c>
      <c r="I305" s="77"/>
      <c r="J305" s="78"/>
      <c r="K305" s="77"/>
      <c r="L305" s="78"/>
      <c r="M305" s="77"/>
      <c r="N305" s="78"/>
      <c r="O305" s="75" t="str">
        <f>IF(電話帳!J297="","",電話帳!J297)</f>
        <v>tkhp890289@softbank.ne.jp</v>
      </c>
      <c r="P305" s="76" t="str">
        <f>IF(電話帳!Z297="","",電話帳!Z297)</f>
        <v>CELL</v>
      </c>
      <c r="Q305" s="77"/>
      <c r="R305" s="78"/>
      <c r="S305" s="77"/>
      <c r="T305" s="78"/>
      <c r="U305" s="77"/>
      <c r="V305" s="78"/>
      <c r="W305" s="77"/>
      <c r="X305" s="78"/>
      <c r="Y305" s="75" t="str">
        <f>IF(電話帳!P297="","",電話帳!P297)</f>
        <v/>
      </c>
      <c r="AG305" s="75" t="str">
        <f>IF(電話帳!M297="","",電話帳!M297)</f>
        <v>015耳鼻咽喉科</v>
      </c>
    </row>
    <row r="306" spans="1:33">
      <c r="A306" s="75" t="str">
        <f>IF(電話帳!E298="","",電話帳!E298)</f>
        <v>耳鼻咽喉科</v>
      </c>
      <c r="B306" s="75" t="str">
        <f>IF(電話帳!F298="","",電話帳!F298)</f>
        <v>青野侑香</v>
      </c>
      <c r="C306" s="75" t="str">
        <f>IF(電話帳!G298="","",電話帳!G298)</f>
        <v>ｼﾞﾋﾞｲﾝｺｳｶ</v>
      </c>
      <c r="D306" s="75" t="str">
        <f>IF(電話帳!H298="","",電話帳!H298)</f>
        <v>ｱｵﾉ</v>
      </c>
      <c r="E306" s="75" t="str">
        <f>IF(電話帳!C298="","",電話帳!C298)</f>
        <v>070-6586-0290</v>
      </c>
      <c r="F306" s="76" t="str">
        <f>IF(電話帳!X298="","",電話帳!X298)</f>
        <v>CELL</v>
      </c>
      <c r="G306" s="75" t="str">
        <f>IF(電話帳!D298="","",電話帳!D298)</f>
        <v>89-0290</v>
      </c>
      <c r="H306" s="76" t="str">
        <f>IF(電話帳!Y298="","",電話帳!Y298)</f>
        <v>CELL</v>
      </c>
      <c r="I306" s="77"/>
      <c r="J306" s="78"/>
      <c r="K306" s="77"/>
      <c r="L306" s="78"/>
      <c r="M306" s="77"/>
      <c r="N306" s="78"/>
      <c r="O306" s="75" t="str">
        <f>IF(電話帳!J298="","",電話帳!J298)</f>
        <v>tkhp890290@softbank.ne.jp</v>
      </c>
      <c r="P306" s="76" t="str">
        <f>IF(電話帳!Z298="","",電話帳!Z298)</f>
        <v>CELL</v>
      </c>
      <c r="Q306" s="77"/>
      <c r="R306" s="78"/>
      <c r="S306" s="77"/>
      <c r="T306" s="78"/>
      <c r="U306" s="77"/>
      <c r="V306" s="78"/>
      <c r="W306" s="77"/>
      <c r="X306" s="78"/>
      <c r="Y306" s="75" t="str">
        <f>IF(電話帳!P298="","",電話帳!P298)</f>
        <v/>
      </c>
      <c r="AG306" s="75" t="str">
        <f>IF(電話帳!M298="","",電話帳!M298)</f>
        <v>015耳鼻咽喉科</v>
      </c>
    </row>
    <row r="307" spans="1:33">
      <c r="A307" s="75" t="str">
        <f>IF(電話帳!E299="","",電話帳!E299)</f>
        <v>耳鼻咽喉科</v>
      </c>
      <c r="B307" s="75" t="str">
        <f>IF(電話帳!F299="","",電話帳!F299)</f>
        <v>近藤英司</v>
      </c>
      <c r="C307" s="75" t="str">
        <f>IF(電話帳!G299="","",電話帳!G299)</f>
        <v>ｼﾞﾋﾞｲﾝｺｳｶ</v>
      </c>
      <c r="D307" s="75" t="str">
        <f>IF(電話帳!H299="","",電話帳!H299)</f>
        <v>ｺﾝﾄﾞｳ</v>
      </c>
      <c r="E307" s="75" t="str">
        <f>IF(電話帳!C299="","",電話帳!C299)</f>
        <v>070-6586-0291</v>
      </c>
      <c r="F307" s="76" t="str">
        <f>IF(電話帳!X299="","",電話帳!X299)</f>
        <v>CELL</v>
      </c>
      <c r="G307" s="75" t="str">
        <f>IF(電話帳!D299="","",電話帳!D299)</f>
        <v>89-0291</v>
      </c>
      <c r="H307" s="76" t="str">
        <f>IF(電話帳!Y299="","",電話帳!Y299)</f>
        <v>CELL</v>
      </c>
      <c r="I307" s="77"/>
      <c r="J307" s="78"/>
      <c r="K307" s="77"/>
      <c r="L307" s="78"/>
      <c r="M307" s="77"/>
      <c r="N307" s="78"/>
      <c r="O307" s="75" t="str">
        <f>IF(電話帳!J299="","",電話帳!J299)</f>
        <v>tkhp890291@softbank.ne.jp</v>
      </c>
      <c r="P307" s="76" t="str">
        <f>IF(電話帳!Z299="","",電話帳!Z299)</f>
        <v>CELL</v>
      </c>
      <c r="Q307" s="77"/>
      <c r="R307" s="78"/>
      <c r="S307" s="77"/>
      <c r="T307" s="78"/>
      <c r="U307" s="77"/>
      <c r="V307" s="78"/>
      <c r="W307" s="77"/>
      <c r="X307" s="78"/>
      <c r="Y307" s="75" t="str">
        <f>IF(電話帳!P299="","",電話帳!P299)</f>
        <v/>
      </c>
      <c r="AG307" s="75" t="str">
        <f>IF(電話帳!M299="","",電話帳!M299)</f>
        <v>015耳鼻咽喉科</v>
      </c>
    </row>
    <row r="308" spans="1:33">
      <c r="A308" s="75" t="str">
        <f>IF(電話帳!E300="","",電話帳!E300)</f>
        <v>臨床工学部</v>
      </c>
      <c r="B308" s="75" t="str">
        <f>IF(電話帳!F300="","",電話帳!F300)</f>
        <v>加藤匠登</v>
      </c>
      <c r="C308" s="75" t="str">
        <f>IF(電話帳!G300="","",電話帳!G300)</f>
        <v>ﾘﾝｼｮｳｺｳｶﾞｸﾌﾞ</v>
      </c>
      <c r="D308" s="75" t="str">
        <f>IF(電話帳!H300="","",電話帳!H300)</f>
        <v>ｶﾄｳ</v>
      </c>
      <c r="E308" s="75" t="str">
        <f>IF(電話帳!C300="","",電話帳!C300)</f>
        <v>070-6586-0292</v>
      </c>
      <c r="F308" s="76" t="str">
        <f>IF(電話帳!X300="","",電話帳!X300)</f>
        <v>CELL</v>
      </c>
      <c r="G308" s="75" t="str">
        <f>IF(電話帳!D300="","",電話帳!D300)</f>
        <v>89-0292</v>
      </c>
      <c r="H308" s="76" t="str">
        <f>IF(電話帳!Y300="","",電話帳!Y300)</f>
        <v>CELL</v>
      </c>
      <c r="I308" s="77"/>
      <c r="J308" s="78"/>
      <c r="K308" s="77"/>
      <c r="L308" s="78"/>
      <c r="M308" s="77"/>
      <c r="N308" s="78"/>
      <c r="O308" s="75" t="str">
        <f>IF(電話帳!J300="","",電話帳!J300)</f>
        <v>tkhp890292@softbank.ne.jp</v>
      </c>
      <c r="P308" s="76" t="str">
        <f>IF(電話帳!Z300="","",電話帳!Z300)</f>
        <v>CELL</v>
      </c>
      <c r="Q308" s="77"/>
      <c r="R308" s="78"/>
      <c r="S308" s="77"/>
      <c r="T308" s="78"/>
      <c r="U308" s="77"/>
      <c r="V308" s="78"/>
      <c r="W308" s="77"/>
      <c r="X308" s="78"/>
      <c r="Y308" s="75" t="str">
        <f>IF(電話帳!P300="","",電話帳!P300)</f>
        <v/>
      </c>
      <c r="AG308" s="75" t="str">
        <f>IF(電話帳!M300="","",電話帳!M300)</f>
        <v>505臨床工学部</v>
      </c>
    </row>
    <row r="309" spans="1:33">
      <c r="A309" s="75" t="str">
        <f>IF(電話帳!E301="","",電話帳!E301)</f>
        <v>臨床研究推進部</v>
      </c>
      <c r="B309" s="75" t="str">
        <f>IF(電話帳!F301="","",電話帳!F301)</f>
        <v>佐藤康敬</v>
      </c>
      <c r="C309" s="75" t="str">
        <f>IF(電話帳!G301="","",電話帳!G301)</f>
        <v>ﾘﾝｼｮｳｹﾝｷｭｳｽｲｼﾝﾌﾞ</v>
      </c>
      <c r="D309" s="75" t="str">
        <f>IF(電話帳!H301="","",電話帳!H301)</f>
        <v>ｻﾄｳ</v>
      </c>
      <c r="E309" s="75" t="str">
        <f>IF(電話帳!C301="","",電話帳!C301)</f>
        <v>070-6586-0293</v>
      </c>
      <c r="F309" s="76" t="str">
        <f>IF(電話帳!X301="","",電話帳!X301)</f>
        <v>CELL</v>
      </c>
      <c r="G309" s="75" t="str">
        <f>IF(電話帳!D301="","",電話帳!D301)</f>
        <v>89-0293</v>
      </c>
      <c r="H309" s="76" t="str">
        <f>IF(電話帳!Y301="","",電話帳!Y301)</f>
        <v>CELL</v>
      </c>
      <c r="I309" s="77"/>
      <c r="J309" s="78"/>
      <c r="K309" s="77"/>
      <c r="L309" s="78"/>
      <c r="M309" s="77"/>
      <c r="N309" s="78"/>
      <c r="O309" s="75" t="str">
        <f>IF(電話帳!J301="","",電話帳!J301)</f>
        <v>tkhp890293@softbank.ne.jp</v>
      </c>
      <c r="P309" s="76" t="str">
        <f>IF(電話帳!Z301="","",電話帳!Z301)</f>
        <v>CELL</v>
      </c>
      <c r="Q309" s="77"/>
      <c r="R309" s="78"/>
      <c r="S309" s="77"/>
      <c r="T309" s="78"/>
      <c r="U309" s="77"/>
      <c r="V309" s="78"/>
      <c r="W309" s="77"/>
      <c r="X309" s="78"/>
      <c r="Y309" s="75" t="str">
        <f>IF(電話帳!P301="","",電話帳!P301)</f>
        <v/>
      </c>
      <c r="AG309" s="75" t="str">
        <f>IF(電話帳!M301="","",電話帳!M301)</f>
        <v>211臨床研究推進部</v>
      </c>
    </row>
    <row r="310" spans="1:33">
      <c r="A310" s="75" t="str">
        <f>IF(電話帳!E302="","",電話帳!E302)</f>
        <v>呼吸器内科</v>
      </c>
      <c r="B310" s="75" t="str">
        <f>IF(電話帳!F302="","",電話帳!F302)</f>
        <v>磯村祐太</v>
      </c>
      <c r="C310" s="75" t="str">
        <f>IF(電話帳!G302="","",電話帳!G302)</f>
        <v>ｺｷｭｳｷﾅｲｶ</v>
      </c>
      <c r="D310" s="75" t="str">
        <f>IF(電話帳!H302="","",電話帳!H302)</f>
        <v>ｲｿﾑﾗ</v>
      </c>
      <c r="E310" s="75" t="str">
        <f>IF(電話帳!C302="","",電話帳!C302)</f>
        <v>070-6586-0294</v>
      </c>
      <c r="F310" s="76" t="str">
        <f>IF(電話帳!X302="","",電話帳!X302)</f>
        <v>CELL</v>
      </c>
      <c r="G310" s="75" t="str">
        <f>IF(電話帳!D302="","",電話帳!D302)</f>
        <v>89-0294</v>
      </c>
      <c r="H310" s="76" t="str">
        <f>IF(電話帳!Y302="","",電話帳!Y302)</f>
        <v>CELL</v>
      </c>
      <c r="I310" s="77"/>
      <c r="J310" s="78"/>
      <c r="K310" s="77"/>
      <c r="L310" s="78"/>
      <c r="M310" s="77"/>
      <c r="N310" s="78"/>
      <c r="O310" s="75" t="str">
        <f>IF(電話帳!J302="","",電話帳!J302)</f>
        <v>tkhp890294@softbank.ne.jp</v>
      </c>
      <c r="P310" s="76" t="str">
        <f>IF(電話帳!Z302="","",電話帳!Z302)</f>
        <v>CELL</v>
      </c>
      <c r="Q310" s="77"/>
      <c r="R310" s="78"/>
      <c r="S310" s="77"/>
      <c r="T310" s="78"/>
      <c r="U310" s="77"/>
      <c r="V310" s="78"/>
      <c r="W310" s="77"/>
      <c r="X310" s="78"/>
      <c r="Y310" s="75" t="str">
        <f>IF(電話帳!P302="","",電話帳!P302)</f>
        <v/>
      </c>
      <c r="AG310" s="75" t="str">
        <f>IF(電話帳!M302="","",電話帳!M302)</f>
        <v>002呼吸器内科</v>
      </c>
    </row>
    <row r="311" spans="1:33">
      <c r="A311" s="75" t="str">
        <f>IF(電話帳!E303="","",電話帳!E303)</f>
        <v>耳鼻咽喉科</v>
      </c>
      <c r="B311" s="75" t="str">
        <f>IF(電話帳!F303="","",電話帳!F303)</f>
        <v>北村嘉章</v>
      </c>
      <c r="C311" s="75" t="str">
        <f>IF(電話帳!G303="","",電話帳!G303)</f>
        <v>ｼﾞﾋﾞｲﾝｺｳｶ</v>
      </c>
      <c r="D311" s="75" t="str">
        <f>IF(電話帳!H303="","",電話帳!H303)</f>
        <v>ｷﾀﾑﾗ</v>
      </c>
      <c r="E311" s="75" t="str">
        <f>IF(電話帳!C303="","",電話帳!C303)</f>
        <v>070-6586-0295</v>
      </c>
      <c r="F311" s="76" t="str">
        <f>IF(電話帳!X303="","",電話帳!X303)</f>
        <v>CELL</v>
      </c>
      <c r="G311" s="75" t="str">
        <f>IF(電話帳!D303="","",電話帳!D303)</f>
        <v>89-0295</v>
      </c>
      <c r="H311" s="76" t="str">
        <f>IF(電話帳!Y303="","",電話帳!Y303)</f>
        <v>CELL</v>
      </c>
      <c r="I311" s="77"/>
      <c r="J311" s="78"/>
      <c r="K311" s="77"/>
      <c r="L311" s="78"/>
      <c r="M311" s="77"/>
      <c r="N311" s="78"/>
      <c r="O311" s="75" t="str">
        <f>IF(電話帳!J303="","",電話帳!J303)</f>
        <v>tkhp890295@softbank.ne.jp</v>
      </c>
      <c r="P311" s="76" t="str">
        <f>IF(電話帳!Z303="","",電話帳!Z303)</f>
        <v>CELL</v>
      </c>
      <c r="Q311" s="77"/>
      <c r="R311" s="78"/>
      <c r="S311" s="77"/>
      <c r="T311" s="78"/>
      <c r="U311" s="77"/>
      <c r="V311" s="78"/>
      <c r="W311" s="77"/>
      <c r="X311" s="78"/>
      <c r="Y311" s="75" t="str">
        <f>IF(電話帳!P303="","",電話帳!P303)</f>
        <v/>
      </c>
      <c r="AG311" s="75" t="str">
        <f>IF(電話帳!M303="","",電話帳!M303)</f>
        <v>015耳鼻咽喉科</v>
      </c>
    </row>
    <row r="312" spans="1:33">
      <c r="A312" s="75" t="str">
        <f>IF(電話帳!E304="","",電話帳!E304)</f>
        <v>耳鼻咽喉科</v>
      </c>
      <c r="B312" s="75" t="str">
        <f>IF(電話帳!F304="","",電話帳!F304)</f>
        <v>佐藤豪</v>
      </c>
      <c r="C312" s="75" t="str">
        <f>IF(電話帳!G304="","",電話帳!G304)</f>
        <v>ｼﾞﾋﾞｲﾝｺｳｶ</v>
      </c>
      <c r="D312" s="75" t="str">
        <f>IF(電話帳!H304="","",電話帳!H304)</f>
        <v>ｻﾄｳ</v>
      </c>
      <c r="E312" s="75" t="str">
        <f>IF(電話帳!C304="","",電話帳!C304)</f>
        <v>070-6586-0296</v>
      </c>
      <c r="F312" s="76" t="str">
        <f>IF(電話帳!X304="","",電話帳!X304)</f>
        <v>CELL</v>
      </c>
      <c r="G312" s="75" t="str">
        <f>IF(電話帳!D304="","",電話帳!D304)</f>
        <v>89-0296</v>
      </c>
      <c r="H312" s="76" t="str">
        <f>IF(電話帳!Y304="","",電話帳!Y304)</f>
        <v>CELL</v>
      </c>
      <c r="I312" s="77"/>
      <c r="J312" s="78"/>
      <c r="K312" s="77"/>
      <c r="L312" s="78"/>
      <c r="M312" s="77"/>
      <c r="N312" s="78"/>
      <c r="O312" s="75" t="str">
        <f>IF(電話帳!J304="","",電話帳!J304)</f>
        <v>tkhp890296@softbank.ne.jp</v>
      </c>
      <c r="P312" s="76" t="str">
        <f>IF(電話帳!Z304="","",電話帳!Z304)</f>
        <v>CELL</v>
      </c>
      <c r="Q312" s="77"/>
      <c r="R312" s="78"/>
      <c r="S312" s="77"/>
      <c r="T312" s="78"/>
      <c r="U312" s="77"/>
      <c r="V312" s="78"/>
      <c r="W312" s="77"/>
      <c r="X312" s="78"/>
      <c r="Y312" s="75" t="str">
        <f>IF(電話帳!P304="","",電話帳!P304)</f>
        <v/>
      </c>
      <c r="AG312" s="75" t="str">
        <f>IF(電話帳!M304="","",電話帳!M304)</f>
        <v>015耳鼻咽喉科</v>
      </c>
    </row>
    <row r="313" spans="1:33">
      <c r="A313" s="75" t="str">
        <f>IF(電話帳!E305="","",電話帳!E305)</f>
        <v>救急科</v>
      </c>
      <c r="B313" s="75" t="str">
        <f>IF(電話帳!F305="","",電話帳!F305)</f>
        <v>石原学</v>
      </c>
      <c r="C313" s="75" t="str">
        <f>IF(電話帳!G305="","",電話帳!G305)</f>
        <v>ｷｭｳｷｭｳｶ</v>
      </c>
      <c r="D313" s="75" t="str">
        <f>IF(電話帳!H305="","",電話帳!H305)</f>
        <v>ｲｼﾊﾗ</v>
      </c>
      <c r="E313" s="75" t="str">
        <f>IF(電話帳!C305="","",電話帳!C305)</f>
        <v>070-6586-0297</v>
      </c>
      <c r="F313" s="76" t="str">
        <f>IF(電話帳!X305="","",電話帳!X305)</f>
        <v>CELL</v>
      </c>
      <c r="G313" s="75" t="str">
        <f>IF(電話帳!D305="","",電話帳!D305)</f>
        <v>89-0297</v>
      </c>
      <c r="H313" s="76" t="str">
        <f>IF(電話帳!Y305="","",電話帳!Y305)</f>
        <v>CELL</v>
      </c>
      <c r="I313" s="77"/>
      <c r="J313" s="78"/>
      <c r="K313" s="77"/>
      <c r="L313" s="78"/>
      <c r="M313" s="77"/>
      <c r="N313" s="78"/>
      <c r="O313" s="75" t="str">
        <f>IF(電話帳!J305="","",電話帳!J305)</f>
        <v>tkhp890297@softbank.ne.jp</v>
      </c>
      <c r="P313" s="76" t="str">
        <f>IF(電話帳!Z305="","",電話帳!Z305)</f>
        <v>CELL</v>
      </c>
      <c r="Q313" s="77"/>
      <c r="R313" s="78"/>
      <c r="S313" s="77"/>
      <c r="T313" s="78"/>
      <c r="U313" s="77"/>
      <c r="V313" s="78"/>
      <c r="W313" s="77"/>
      <c r="X313" s="78"/>
      <c r="Y313" s="75" t="str">
        <f>IF(電話帳!P305="","",電話帳!P305)</f>
        <v/>
      </c>
      <c r="AG313" s="75" t="str">
        <f>IF(電話帳!M305="","",電話帳!M305)</f>
        <v>025救急科</v>
      </c>
    </row>
    <row r="314" spans="1:33">
      <c r="A314" s="75" t="str">
        <f>IF(電話帳!E306="","",電話帳!E306)</f>
        <v>耳鼻咽喉科</v>
      </c>
      <c r="B314" s="75" t="str">
        <f>IF(電話帳!F306="","",電話帳!F306)</f>
        <v>東貴弘</v>
      </c>
      <c r="C314" s="75" t="str">
        <f>IF(電話帳!G306="","",電話帳!G306)</f>
        <v>ｼﾞﾋﾞｲﾝｺｳｶ</v>
      </c>
      <c r="D314" s="75" t="str">
        <f>IF(電話帳!H306="","",電話帳!H306)</f>
        <v>ｱｽﾞﾏ</v>
      </c>
      <c r="E314" s="75" t="str">
        <f>IF(電話帳!C306="","",電話帳!C306)</f>
        <v>070-6586-0298</v>
      </c>
      <c r="F314" s="76" t="str">
        <f>IF(電話帳!X306="","",電話帳!X306)</f>
        <v>CELL</v>
      </c>
      <c r="G314" s="75" t="str">
        <f>IF(電話帳!D306="","",電話帳!D306)</f>
        <v>89-0298</v>
      </c>
      <c r="H314" s="76" t="str">
        <f>IF(電話帳!Y306="","",電話帳!Y306)</f>
        <v>CELL</v>
      </c>
      <c r="I314" s="77"/>
      <c r="J314" s="78"/>
      <c r="K314" s="77"/>
      <c r="L314" s="78"/>
      <c r="M314" s="77"/>
      <c r="N314" s="78"/>
      <c r="O314" s="75" t="str">
        <f>IF(電話帳!J306="","",電話帳!J306)</f>
        <v>tkhp890298@softbank.ne.jp</v>
      </c>
      <c r="P314" s="76" t="str">
        <f>IF(電話帳!Z306="","",電話帳!Z306)</f>
        <v>CELL</v>
      </c>
      <c r="Q314" s="77"/>
      <c r="R314" s="78"/>
      <c r="S314" s="77"/>
      <c r="T314" s="78"/>
      <c r="U314" s="77"/>
      <c r="V314" s="78"/>
      <c r="W314" s="77"/>
      <c r="X314" s="78"/>
      <c r="Y314" s="75" t="str">
        <f>IF(電話帳!P306="","",電話帳!P306)</f>
        <v/>
      </c>
      <c r="AG314" s="75" t="str">
        <f>IF(電話帳!M306="","",電話帳!M306)</f>
        <v>015耳鼻咽喉科</v>
      </c>
    </row>
    <row r="315" spans="1:33">
      <c r="A315" s="75" t="str">
        <f>IF(電話帳!E307="","",電話帳!E307)</f>
        <v>呼吸器内科</v>
      </c>
      <c r="B315" s="75" t="str">
        <f>IF(電話帳!F307="","",電話帳!F307)</f>
        <v>市原聖也</v>
      </c>
      <c r="C315" s="75" t="str">
        <f>IF(電話帳!G307="","",電話帳!G307)</f>
        <v>ｺｷｭｳｷﾅｲｶ</v>
      </c>
      <c r="D315" s="75" t="str">
        <f>IF(電話帳!H307="","",電話帳!H307)</f>
        <v>ｲﾁﾊﾗ</v>
      </c>
      <c r="E315" s="75" t="str">
        <f>IF(電話帳!C307="","",電話帳!C307)</f>
        <v>070-6586-0299</v>
      </c>
      <c r="F315" s="76" t="str">
        <f>IF(電話帳!X307="","",電話帳!X307)</f>
        <v>CELL</v>
      </c>
      <c r="G315" s="75" t="str">
        <f>IF(電話帳!D307="","",電話帳!D307)</f>
        <v>89-0299</v>
      </c>
      <c r="H315" s="76" t="str">
        <f>IF(電話帳!Y307="","",電話帳!Y307)</f>
        <v>CELL</v>
      </c>
      <c r="I315" s="77"/>
      <c r="J315" s="78"/>
      <c r="K315" s="77"/>
      <c r="L315" s="78"/>
      <c r="M315" s="77"/>
      <c r="N315" s="78"/>
      <c r="O315" s="75" t="str">
        <f>IF(電話帳!J307="","",電話帳!J307)</f>
        <v>tkhp890299@softbank.ne.jp</v>
      </c>
      <c r="P315" s="76" t="str">
        <f>IF(電話帳!Z307="","",電話帳!Z307)</f>
        <v>CELL</v>
      </c>
      <c r="Q315" s="77"/>
      <c r="R315" s="78"/>
      <c r="S315" s="77"/>
      <c r="T315" s="78"/>
      <c r="U315" s="77"/>
      <c r="V315" s="78"/>
      <c r="W315" s="77"/>
      <c r="X315" s="78"/>
      <c r="Y315" s="75" t="str">
        <f>IF(電話帳!P307="","",電話帳!P307)</f>
        <v/>
      </c>
      <c r="AG315" s="75" t="str">
        <f>IF(電話帳!M307="","",電話帳!M307)</f>
        <v>002呼吸器内科</v>
      </c>
    </row>
    <row r="316" spans="1:33">
      <c r="A316" s="75" t="str">
        <f>IF(電話帳!E308="","",電話帳!E308)</f>
        <v>耳鼻咽喉科</v>
      </c>
      <c r="B316" s="75" t="str">
        <f>IF(電話帳!F308="","",電話帳!F308)</f>
        <v>戸村美紀</v>
      </c>
      <c r="C316" s="75" t="str">
        <f>IF(電話帳!G308="","",電話帳!G308)</f>
        <v>ｼﾞﾋﾞｲﾝｺｳｶ</v>
      </c>
      <c r="D316" s="75" t="str">
        <f>IF(電話帳!H308="","",電話帳!H308)</f>
        <v>ﾄﾑﾗ</v>
      </c>
      <c r="E316" s="75" t="str">
        <f>IF(電話帳!C308="","",電話帳!C308)</f>
        <v>070-6586-0300</v>
      </c>
      <c r="F316" s="76" t="str">
        <f>IF(電話帳!X308="","",電話帳!X308)</f>
        <v>CELL</v>
      </c>
      <c r="G316" s="75" t="str">
        <f>IF(電話帳!D308="","",電話帳!D308)</f>
        <v>89-0300</v>
      </c>
      <c r="H316" s="76" t="str">
        <f>IF(電話帳!Y308="","",電話帳!Y308)</f>
        <v>CELL</v>
      </c>
      <c r="I316" s="77"/>
      <c r="J316" s="78"/>
      <c r="K316" s="77"/>
      <c r="L316" s="78"/>
      <c r="M316" s="77"/>
      <c r="N316" s="78"/>
      <c r="O316" s="75" t="str">
        <f>IF(電話帳!J308="","",電話帳!J308)</f>
        <v>tkhp890300@softbank.ne.jp</v>
      </c>
      <c r="P316" s="76" t="str">
        <f>IF(電話帳!Z308="","",電話帳!Z308)</f>
        <v>CELL</v>
      </c>
      <c r="Q316" s="77"/>
      <c r="R316" s="78"/>
      <c r="S316" s="77"/>
      <c r="T316" s="78"/>
      <c r="U316" s="77"/>
      <c r="V316" s="78"/>
      <c r="W316" s="77"/>
      <c r="X316" s="78"/>
      <c r="Y316" s="75" t="str">
        <f>IF(電話帳!P308="","",電話帳!P308)</f>
        <v/>
      </c>
      <c r="AG316" s="75" t="str">
        <f>IF(電話帳!M308="","",電話帳!M308)</f>
        <v>015耳鼻咽喉科</v>
      </c>
    </row>
    <row r="317" spans="1:33">
      <c r="A317" s="75" t="str">
        <f>IF(電話帳!E309="","",電話帳!E309)</f>
        <v>リハ医師</v>
      </c>
      <c r="B317" s="75" t="str">
        <f>IF(電話帳!F309="","",電話帳!F309)</f>
        <v>三宅南帆</v>
      </c>
      <c r="C317" s="75" t="str">
        <f>IF(電話帳!G309="","",電話帳!G309)</f>
        <v>ﾘﾊｲｼ</v>
      </c>
      <c r="D317" s="75" t="str">
        <f>IF(電話帳!H309="","",電話帳!H309)</f>
        <v>ﾐﾔｹ</v>
      </c>
      <c r="E317" s="75" t="str">
        <f>IF(電話帳!C309="","",電話帳!C309)</f>
        <v>070-6586-0301</v>
      </c>
      <c r="F317" s="76" t="str">
        <f>IF(電話帳!X309="","",電話帳!X309)</f>
        <v>CELL</v>
      </c>
      <c r="G317" s="75" t="str">
        <f>IF(電話帳!D309="","",電話帳!D309)</f>
        <v>89-0301</v>
      </c>
      <c r="H317" s="76" t="str">
        <f>IF(電話帳!Y309="","",電話帳!Y309)</f>
        <v>CELL</v>
      </c>
      <c r="I317" s="77"/>
      <c r="J317" s="78"/>
      <c r="K317" s="77"/>
      <c r="L317" s="78"/>
      <c r="M317" s="77"/>
      <c r="N317" s="78"/>
      <c r="O317" s="75" t="str">
        <f>IF(電話帳!J309="","",電話帳!J309)</f>
        <v>tkhp890301@softbank.ne.jp</v>
      </c>
      <c r="P317" s="76" t="str">
        <f>IF(電話帳!Z309="","",電話帳!Z309)</f>
        <v>CELL</v>
      </c>
      <c r="Q317" s="77"/>
      <c r="R317" s="78"/>
      <c r="S317" s="77"/>
      <c r="T317" s="78"/>
      <c r="U317" s="77"/>
      <c r="V317" s="78"/>
      <c r="W317" s="77"/>
      <c r="X317" s="78"/>
      <c r="Y317" s="75" t="str">
        <f>IF(電話帳!P309="","",電話帳!P309)</f>
        <v/>
      </c>
      <c r="AG317" s="75" t="str">
        <f>IF(電話帳!M309="","",電話帳!M309)</f>
        <v>205リハビリテーション部</v>
      </c>
    </row>
    <row r="318" spans="1:33">
      <c r="A318" s="75" t="str">
        <f>IF(電話帳!E310="","",電話帳!E310)</f>
        <v>放射線科</v>
      </c>
      <c r="B318" s="75" t="str">
        <f>IF(電話帳!F310="","",電話帳!F310)</f>
        <v>外礒千智</v>
      </c>
      <c r="C318" s="75" t="str">
        <f>IF(電話帳!G310="","",電話帳!G310)</f>
        <v>ﾎｳｼｬｾﾝｶ</v>
      </c>
      <c r="D318" s="75" t="str">
        <f>IF(電話帳!H310="","",電話帳!H310)</f>
        <v>ﾄﾉｲｿ</v>
      </c>
      <c r="E318" s="75" t="str">
        <f>IF(電話帳!C310="","",電話帳!C310)</f>
        <v>070-6586-0302</v>
      </c>
      <c r="F318" s="76" t="str">
        <f>IF(電話帳!X310="","",電話帳!X310)</f>
        <v>CELL</v>
      </c>
      <c r="G318" s="75" t="str">
        <f>IF(電話帳!D310="","",電話帳!D310)</f>
        <v>89-0302</v>
      </c>
      <c r="H318" s="76" t="str">
        <f>IF(電話帳!Y310="","",電話帳!Y310)</f>
        <v>CELL</v>
      </c>
      <c r="I318" s="77"/>
      <c r="J318" s="78"/>
      <c r="K318" s="77"/>
      <c r="L318" s="78"/>
      <c r="M318" s="77"/>
      <c r="N318" s="78"/>
      <c r="O318" s="75" t="str">
        <f>IF(電話帳!J310="","",電話帳!J310)</f>
        <v>tkhp890302@softbank.ne.jp</v>
      </c>
      <c r="P318" s="76" t="str">
        <f>IF(電話帳!Z310="","",電話帳!Z310)</f>
        <v>CELL</v>
      </c>
      <c r="Q318" s="77"/>
      <c r="R318" s="78"/>
      <c r="S318" s="77"/>
      <c r="T318" s="78"/>
      <c r="U318" s="77"/>
      <c r="V318" s="78"/>
      <c r="W318" s="77"/>
      <c r="X318" s="78"/>
      <c r="Y318" s="75" t="str">
        <f>IF(電話帳!P310="","",電話帳!P310)</f>
        <v/>
      </c>
      <c r="AG318" s="75" t="str">
        <f>IF(電話帳!M310="","",電話帳!M310)</f>
        <v>024放射線科</v>
      </c>
    </row>
    <row r="319" spans="1:33">
      <c r="A319" s="75" t="str">
        <f>IF(電話帳!E311="","",電話帳!E311)</f>
        <v>放射線科</v>
      </c>
      <c r="B319" s="75" t="str">
        <f>IF(電話帳!F311="","",電話帳!F311)</f>
        <v>浅川理香</v>
      </c>
      <c r="C319" s="75" t="str">
        <f>IF(電話帳!G311="","",電話帳!G311)</f>
        <v>ﾎｳｼｬｾﾝｶ</v>
      </c>
      <c r="D319" s="75" t="str">
        <f>IF(電話帳!H311="","",電話帳!H311)</f>
        <v>ｱｻｶﾜ</v>
      </c>
      <c r="E319" s="75" t="str">
        <f>IF(電話帳!C311="","",電話帳!C311)</f>
        <v>070-6586-0303</v>
      </c>
      <c r="F319" s="76" t="str">
        <f>IF(電話帳!X311="","",電話帳!X311)</f>
        <v>CELL</v>
      </c>
      <c r="G319" s="75" t="str">
        <f>IF(電話帳!D311="","",電話帳!D311)</f>
        <v>89-0303</v>
      </c>
      <c r="H319" s="76" t="str">
        <f>IF(電話帳!Y311="","",電話帳!Y311)</f>
        <v>CELL</v>
      </c>
      <c r="I319" s="77"/>
      <c r="J319" s="78"/>
      <c r="K319" s="77"/>
      <c r="L319" s="78"/>
      <c r="M319" s="77"/>
      <c r="N319" s="78"/>
      <c r="O319" s="75" t="str">
        <f>IF(電話帳!J311="","",電話帳!J311)</f>
        <v>tkhp890303@softbank.ne.jp</v>
      </c>
      <c r="P319" s="76" t="str">
        <f>IF(電話帳!Z311="","",電話帳!Z311)</f>
        <v>CELL</v>
      </c>
      <c r="Q319" s="77"/>
      <c r="R319" s="78"/>
      <c r="S319" s="77"/>
      <c r="T319" s="78"/>
      <c r="U319" s="77"/>
      <c r="V319" s="78"/>
      <c r="W319" s="77"/>
      <c r="X319" s="78"/>
      <c r="Y319" s="75" t="str">
        <f>IF(電話帳!P311="","",電話帳!P311)</f>
        <v/>
      </c>
      <c r="AG319" s="75" t="str">
        <f>IF(電話帳!M311="","",電話帳!M311)</f>
        <v>024放射線科</v>
      </c>
    </row>
    <row r="320" spans="1:33">
      <c r="A320" s="75" t="str">
        <f>IF(電話帳!E312="","",電話帳!E312)</f>
        <v>放射線科</v>
      </c>
      <c r="B320" s="75" t="str">
        <f>IF(電話帳!F312="","",電話帳!F312)</f>
        <v>苛原早保</v>
      </c>
      <c r="C320" s="75" t="str">
        <f>IF(電話帳!G312="","",電話帳!G312)</f>
        <v>ﾎｳｼｬｾﾝｶ</v>
      </c>
      <c r="D320" s="75" t="str">
        <f>IF(電話帳!H312="","",電話帳!H312)</f>
        <v>ｲﾗﾊﾗ</v>
      </c>
      <c r="E320" s="75" t="str">
        <f>IF(電話帳!C312="","",電話帳!C312)</f>
        <v>070-6586-0304</v>
      </c>
      <c r="F320" s="76" t="str">
        <f>IF(電話帳!X312="","",電話帳!X312)</f>
        <v>CELL</v>
      </c>
      <c r="G320" s="75" t="str">
        <f>IF(電話帳!D312="","",電話帳!D312)</f>
        <v>89-0304</v>
      </c>
      <c r="H320" s="76" t="str">
        <f>IF(電話帳!Y312="","",電話帳!Y312)</f>
        <v>CELL</v>
      </c>
      <c r="I320" s="77"/>
      <c r="J320" s="78"/>
      <c r="K320" s="77"/>
      <c r="L320" s="78"/>
      <c r="M320" s="77"/>
      <c r="N320" s="78"/>
      <c r="O320" s="75" t="str">
        <f>IF(電話帳!J312="","",電話帳!J312)</f>
        <v>tkhp890304@softbank.ne.jp</v>
      </c>
      <c r="P320" s="76" t="str">
        <f>IF(電話帳!Z312="","",電話帳!Z312)</f>
        <v>CELL</v>
      </c>
      <c r="Q320" s="77"/>
      <c r="R320" s="78"/>
      <c r="S320" s="77"/>
      <c r="T320" s="78"/>
      <c r="U320" s="77"/>
      <c r="V320" s="78"/>
      <c r="W320" s="77"/>
      <c r="X320" s="78"/>
      <c r="Y320" s="75" t="str">
        <f>IF(電話帳!P312="","",電話帳!P312)</f>
        <v/>
      </c>
      <c r="AG320" s="75" t="str">
        <f>IF(電話帳!M312="","",電話帳!M312)</f>
        <v>024放射線科</v>
      </c>
    </row>
    <row r="321" spans="1:33">
      <c r="A321" s="75" t="str">
        <f>IF(電話帳!E313="","",電話帳!E313)</f>
        <v>放射線科</v>
      </c>
      <c r="B321" s="75" t="str">
        <f>IF(電話帳!F313="","",電話帳!F313)</f>
        <v>下村真奈</v>
      </c>
      <c r="C321" s="75" t="str">
        <f>IF(電話帳!G313="","",電話帳!G313)</f>
        <v>ﾎｳｼｬｾﾝｶ</v>
      </c>
      <c r="D321" s="75" t="str">
        <f>IF(電話帳!H313="","",電話帳!H313)</f>
        <v>ｼﾓﾑﾗ</v>
      </c>
      <c r="E321" s="75" t="str">
        <f>IF(電話帳!C313="","",電話帳!C313)</f>
        <v>070-6586-0305</v>
      </c>
      <c r="F321" s="76" t="str">
        <f>IF(電話帳!X313="","",電話帳!X313)</f>
        <v>CELL</v>
      </c>
      <c r="G321" s="75" t="str">
        <f>IF(電話帳!D313="","",電話帳!D313)</f>
        <v>89-0305</v>
      </c>
      <c r="H321" s="76" t="str">
        <f>IF(電話帳!Y313="","",電話帳!Y313)</f>
        <v>CELL</v>
      </c>
      <c r="I321" s="77"/>
      <c r="J321" s="78"/>
      <c r="K321" s="77"/>
      <c r="L321" s="78"/>
      <c r="M321" s="77"/>
      <c r="N321" s="78"/>
      <c r="O321" s="75" t="str">
        <f>IF(電話帳!J313="","",電話帳!J313)</f>
        <v>tkhp890305@softbank.ne.jp</v>
      </c>
      <c r="P321" s="76" t="str">
        <f>IF(電話帳!Z313="","",電話帳!Z313)</f>
        <v>CELL</v>
      </c>
      <c r="Q321" s="77"/>
      <c r="R321" s="78"/>
      <c r="S321" s="77"/>
      <c r="T321" s="78"/>
      <c r="U321" s="77"/>
      <c r="V321" s="78"/>
      <c r="W321" s="77"/>
      <c r="X321" s="78"/>
      <c r="Y321" s="75" t="str">
        <f>IF(電話帳!P313="","",電話帳!P313)</f>
        <v/>
      </c>
      <c r="AG321" s="75" t="str">
        <f>IF(電話帳!M313="","",電話帳!M313)</f>
        <v>024放射線科</v>
      </c>
    </row>
    <row r="322" spans="1:33">
      <c r="A322" s="75" t="str">
        <f>IF(電話帳!E314="","",電話帳!E314)</f>
        <v>皮膚科</v>
      </c>
      <c r="B322" s="75" t="str">
        <f>IF(電話帳!F314="","",電話帳!F314)</f>
        <v>仁木真理子</v>
      </c>
      <c r="C322" s="75" t="str">
        <f>IF(電話帳!G314="","",電話帳!G314)</f>
        <v>ﾋﾌｶ</v>
      </c>
      <c r="D322" s="75" t="str">
        <f>IF(電話帳!H314="","",電話帳!H314)</f>
        <v>ﾆｷ</v>
      </c>
      <c r="E322" s="75" t="str">
        <f>IF(電話帳!C314="","",電話帳!C314)</f>
        <v>070-6586-0306</v>
      </c>
      <c r="F322" s="76" t="str">
        <f>IF(電話帳!X314="","",電話帳!X314)</f>
        <v>CELL</v>
      </c>
      <c r="G322" s="75" t="str">
        <f>IF(電話帳!D314="","",電話帳!D314)</f>
        <v>89-0306</v>
      </c>
      <c r="H322" s="76" t="str">
        <f>IF(電話帳!Y314="","",電話帳!Y314)</f>
        <v>CELL</v>
      </c>
      <c r="I322" s="77"/>
      <c r="J322" s="78"/>
      <c r="K322" s="77"/>
      <c r="L322" s="78"/>
      <c r="M322" s="77"/>
      <c r="N322" s="78"/>
      <c r="O322" s="75" t="str">
        <f>IF(電話帳!J314="","",電話帳!J314)</f>
        <v>tkhp890306@softbank.ne.jp</v>
      </c>
      <c r="P322" s="76" t="str">
        <f>IF(電話帳!Z314="","",電話帳!Z314)</f>
        <v>CELL</v>
      </c>
      <c r="Q322" s="77"/>
      <c r="R322" s="78"/>
      <c r="S322" s="77"/>
      <c r="T322" s="78"/>
      <c r="U322" s="77"/>
      <c r="V322" s="78"/>
      <c r="W322" s="77"/>
      <c r="X322" s="78"/>
      <c r="Y322" s="75" t="str">
        <f>IF(電話帳!P314="","",電話帳!P314)</f>
        <v/>
      </c>
      <c r="AG322" s="75" t="str">
        <f>IF(電話帳!M314="","",電話帳!M314)</f>
        <v>017皮膚科</v>
      </c>
    </row>
    <row r="323" spans="1:33">
      <c r="A323" s="75" t="str">
        <f>IF(電話帳!E315="","",電話帳!E315)</f>
        <v>放射線科</v>
      </c>
      <c r="B323" s="75" t="str">
        <f>IF(電話帳!F315="","",電話帳!F315)</f>
        <v>竹内麻由美</v>
      </c>
      <c r="C323" s="75" t="str">
        <f>IF(電話帳!G315="","",電話帳!G315)</f>
        <v>ﾎｳｼｬｾﾝｶ</v>
      </c>
      <c r="D323" s="75" t="str">
        <f>IF(電話帳!H315="","",電話帳!H315)</f>
        <v>ﾀｹｳﾁ</v>
      </c>
      <c r="E323" s="75" t="str">
        <f>IF(電話帳!C315="","",電話帳!C315)</f>
        <v>070-6586-0307</v>
      </c>
      <c r="F323" s="76" t="str">
        <f>IF(電話帳!X315="","",電話帳!X315)</f>
        <v>CELL</v>
      </c>
      <c r="G323" s="75" t="str">
        <f>IF(電話帳!D315="","",電話帳!D315)</f>
        <v>89-0307</v>
      </c>
      <c r="H323" s="76" t="str">
        <f>IF(電話帳!Y315="","",電話帳!Y315)</f>
        <v>CELL</v>
      </c>
      <c r="I323" s="77"/>
      <c r="J323" s="78"/>
      <c r="K323" s="77"/>
      <c r="L323" s="78"/>
      <c r="M323" s="77"/>
      <c r="N323" s="78"/>
      <c r="O323" s="75" t="str">
        <f>IF(電話帳!J315="","",電話帳!J315)</f>
        <v>tkhp890307@softbank.ne.jp</v>
      </c>
      <c r="P323" s="76" t="str">
        <f>IF(電話帳!Z315="","",電話帳!Z315)</f>
        <v>CELL</v>
      </c>
      <c r="Q323" s="77"/>
      <c r="R323" s="78"/>
      <c r="S323" s="77"/>
      <c r="T323" s="78"/>
      <c r="U323" s="77"/>
      <c r="V323" s="78"/>
      <c r="W323" s="77"/>
      <c r="X323" s="78"/>
      <c r="Y323" s="75" t="str">
        <f>IF(電話帳!P315="","",電話帳!P315)</f>
        <v/>
      </c>
      <c r="AG323" s="75" t="str">
        <f>IF(電話帳!M315="","",電話帳!M315)</f>
        <v>024放射線科</v>
      </c>
    </row>
    <row r="324" spans="1:33">
      <c r="A324" s="75" t="str">
        <f>IF(電話帳!E316="","",電話帳!E316)</f>
        <v>呼吸器内科</v>
      </c>
      <c r="B324" s="75" t="str">
        <f>IF(電話帳!F316="","",電話帳!F316)</f>
        <v>阿部興生</v>
      </c>
      <c r="C324" s="75" t="str">
        <f>IF(電話帳!G316="","",電話帳!G316)</f>
        <v>ｺｷｭｳｷﾅｲｶ</v>
      </c>
      <c r="D324" s="75" t="str">
        <f>IF(電話帳!H316="","",電話帳!H316)</f>
        <v>ｱﾍﾞ</v>
      </c>
      <c r="E324" s="75" t="str">
        <f>IF(電話帳!C316="","",電話帳!C316)</f>
        <v>070-6586-0308</v>
      </c>
      <c r="F324" s="76" t="str">
        <f>IF(電話帳!X316="","",電話帳!X316)</f>
        <v>CELL</v>
      </c>
      <c r="G324" s="75" t="str">
        <f>IF(電話帳!D316="","",電話帳!D316)</f>
        <v>89-0308</v>
      </c>
      <c r="H324" s="76" t="str">
        <f>IF(電話帳!Y316="","",電話帳!Y316)</f>
        <v>CELL</v>
      </c>
      <c r="I324" s="77"/>
      <c r="J324" s="78"/>
      <c r="K324" s="77"/>
      <c r="L324" s="78"/>
      <c r="M324" s="77"/>
      <c r="N324" s="78"/>
      <c r="O324" s="75" t="str">
        <f>IF(電話帳!J316="","",電話帳!J316)</f>
        <v>tkhp890308@softbank.ne.jp</v>
      </c>
      <c r="P324" s="76" t="str">
        <f>IF(電話帳!Z316="","",電話帳!Z316)</f>
        <v>CELL</v>
      </c>
      <c r="Q324" s="77"/>
      <c r="R324" s="78"/>
      <c r="S324" s="77"/>
      <c r="T324" s="78"/>
      <c r="U324" s="77"/>
      <c r="V324" s="78"/>
      <c r="W324" s="77"/>
      <c r="X324" s="78"/>
      <c r="Y324" s="75" t="str">
        <f>IF(電話帳!P316="","",電話帳!P316)</f>
        <v/>
      </c>
      <c r="AG324" s="75" t="str">
        <f>IF(電話帳!M316="","",電話帳!M316)</f>
        <v>002呼吸器内科</v>
      </c>
    </row>
    <row r="325" spans="1:33">
      <c r="A325" s="75" t="str">
        <f>IF(電話帳!E317="","",電話帳!E317)</f>
        <v>放射線科</v>
      </c>
      <c r="B325" s="75" t="str">
        <f>IF(電話帳!F317="","",電話帳!F317)</f>
        <v>大塚秀樹</v>
      </c>
      <c r="C325" s="75" t="str">
        <f>IF(電話帳!G317="","",電話帳!G317)</f>
        <v>ﾎｳｼｬｾﾝｶ</v>
      </c>
      <c r="D325" s="75" t="str">
        <f>IF(電話帳!H317="","",電話帳!H317)</f>
        <v>ｵｵﾂｶ</v>
      </c>
      <c r="E325" s="75" t="str">
        <f>IF(電話帳!C317="","",電話帳!C317)</f>
        <v>070-6586-0309</v>
      </c>
      <c r="F325" s="76" t="str">
        <f>IF(電話帳!X317="","",電話帳!X317)</f>
        <v>CELL</v>
      </c>
      <c r="G325" s="75" t="str">
        <f>IF(電話帳!D317="","",電話帳!D317)</f>
        <v>89-0309</v>
      </c>
      <c r="H325" s="76" t="str">
        <f>IF(電話帳!Y317="","",電話帳!Y317)</f>
        <v>CELL</v>
      </c>
      <c r="I325" s="77"/>
      <c r="J325" s="78"/>
      <c r="K325" s="77"/>
      <c r="L325" s="78"/>
      <c r="M325" s="77"/>
      <c r="N325" s="78"/>
      <c r="O325" s="75" t="str">
        <f>IF(電話帳!J317="","",電話帳!J317)</f>
        <v>tkhp890309@softbank.ne.jp</v>
      </c>
      <c r="P325" s="76" t="str">
        <f>IF(電話帳!Z317="","",電話帳!Z317)</f>
        <v>CELL</v>
      </c>
      <c r="Q325" s="77"/>
      <c r="R325" s="78"/>
      <c r="S325" s="77"/>
      <c r="T325" s="78"/>
      <c r="U325" s="77"/>
      <c r="V325" s="78"/>
      <c r="W325" s="77"/>
      <c r="X325" s="78"/>
      <c r="Y325" s="75" t="str">
        <f>IF(電話帳!P317="","",電話帳!P317)</f>
        <v/>
      </c>
      <c r="AG325" s="75" t="str">
        <f>IF(電話帳!M317="","",電話帳!M317)</f>
        <v>024放射線科</v>
      </c>
    </row>
    <row r="326" spans="1:33">
      <c r="A326" s="75" t="str">
        <f>IF(電話帳!E318="","",電話帳!E318)</f>
        <v>放射線科</v>
      </c>
      <c r="B326" s="75" t="str">
        <f>IF(電話帳!F318="","",電話帳!F318)</f>
        <v>松元友暉</v>
      </c>
      <c r="C326" s="75" t="str">
        <f>IF(電話帳!G318="","",電話帳!G318)</f>
        <v>ﾎｳｼｬｾﾝｶ</v>
      </c>
      <c r="D326" s="75" t="str">
        <f>IF(電話帳!H318="","",電話帳!H318)</f>
        <v>ﾏﾂﾓﾄ</v>
      </c>
      <c r="E326" s="75" t="str">
        <f>IF(電話帳!C318="","",電話帳!C318)</f>
        <v>070-6586-0310</v>
      </c>
      <c r="F326" s="76" t="str">
        <f>IF(電話帳!X318="","",電話帳!X318)</f>
        <v>CELL</v>
      </c>
      <c r="G326" s="75" t="str">
        <f>IF(電話帳!D318="","",電話帳!D318)</f>
        <v>89-0310</v>
      </c>
      <c r="H326" s="76" t="str">
        <f>IF(電話帳!Y318="","",電話帳!Y318)</f>
        <v>CELL</v>
      </c>
      <c r="I326" s="77"/>
      <c r="J326" s="78"/>
      <c r="K326" s="77"/>
      <c r="L326" s="78"/>
      <c r="M326" s="77"/>
      <c r="N326" s="78"/>
      <c r="O326" s="75" t="str">
        <f>IF(電話帳!J318="","",電話帳!J318)</f>
        <v>tkhp890310@softbank.ne.jp</v>
      </c>
      <c r="P326" s="76" t="str">
        <f>IF(電話帳!Z318="","",電話帳!Z318)</f>
        <v>CELL</v>
      </c>
      <c r="Q326" s="77"/>
      <c r="R326" s="78"/>
      <c r="S326" s="77"/>
      <c r="T326" s="78"/>
      <c r="U326" s="77"/>
      <c r="V326" s="78"/>
      <c r="W326" s="77"/>
      <c r="X326" s="78"/>
      <c r="Y326" s="75" t="str">
        <f>IF(電話帳!P318="","",電話帳!P318)</f>
        <v/>
      </c>
      <c r="AG326" s="75" t="str">
        <f>IF(電話帳!M318="","",電話帳!M318)</f>
        <v>024放射線科</v>
      </c>
    </row>
    <row r="327" spans="1:33">
      <c r="A327" s="75" t="str">
        <f>IF(電話帳!E319="","",電話帳!E319)</f>
        <v>矯正歯科</v>
      </c>
      <c r="B327" s="75" t="str">
        <f>IF(電話帳!F319="","",電話帳!F319)</f>
        <v>金城聡一郎</v>
      </c>
      <c r="C327" s="75" t="str">
        <f>IF(電話帳!G319="","",電話帳!G319)</f>
        <v>ｷｮｳｾｲｼｶ</v>
      </c>
      <c r="D327" s="75" t="str">
        <f>IF(電話帳!H319="","",電話帳!H319)</f>
        <v>ｷﾝｼﾞｮｳ</v>
      </c>
      <c r="E327" s="75" t="str">
        <f>IF(電話帳!C319="","",電話帳!C319)</f>
        <v>070-6586-0311</v>
      </c>
      <c r="F327" s="76" t="str">
        <f>IF(電話帳!X319="","",電話帳!X319)</f>
        <v>CELL</v>
      </c>
      <c r="G327" s="75" t="str">
        <f>IF(電話帳!D319="","",電話帳!D319)</f>
        <v>89-0311</v>
      </c>
      <c r="H327" s="76" t="str">
        <f>IF(電話帳!Y319="","",電話帳!Y319)</f>
        <v>CELL</v>
      </c>
      <c r="I327" s="77"/>
      <c r="J327" s="78"/>
      <c r="K327" s="77"/>
      <c r="L327" s="78"/>
      <c r="M327" s="77"/>
      <c r="N327" s="78"/>
      <c r="O327" s="75" t="str">
        <f>IF(電話帳!J319="","",電話帳!J319)</f>
        <v>tkhp890311@softbank.ne.jp</v>
      </c>
      <c r="P327" s="76" t="str">
        <f>IF(電話帳!Z319="","",電話帳!Z319)</f>
        <v>CELL</v>
      </c>
      <c r="Q327" s="77"/>
      <c r="R327" s="78"/>
      <c r="S327" s="77"/>
      <c r="T327" s="78"/>
      <c r="U327" s="77"/>
      <c r="V327" s="78"/>
      <c r="W327" s="77"/>
      <c r="X327" s="78"/>
      <c r="Y327" s="75" t="str">
        <f>IF(電話帳!P319="","",電話帳!P319)</f>
        <v/>
      </c>
      <c r="AG327" s="75" t="str">
        <f>IF(電話帳!M319="","",電話帳!M319)</f>
        <v>109矯正歯科</v>
      </c>
    </row>
    <row r="328" spans="1:33">
      <c r="A328" s="75" t="str">
        <f>IF(電話帳!E320="","",電話帳!E320)</f>
        <v>放射線科</v>
      </c>
      <c r="B328" s="75" t="str">
        <f>IF(電話帳!F320="","",電話帳!F320)</f>
        <v>原田雅史</v>
      </c>
      <c r="C328" s="75" t="str">
        <f>IF(電話帳!G320="","",電話帳!G320)</f>
        <v>ﾎｳｼｬｾﾝｶ</v>
      </c>
      <c r="D328" s="75" t="str">
        <f>IF(電話帳!H320="","",電話帳!H320)</f>
        <v>ﾊﾗﾀﾞ</v>
      </c>
      <c r="E328" s="75" t="str">
        <f>IF(電話帳!C320="","",電話帳!C320)</f>
        <v>070-6586-0312</v>
      </c>
      <c r="F328" s="76" t="str">
        <f>IF(電話帳!X320="","",電話帳!X320)</f>
        <v>CELL</v>
      </c>
      <c r="G328" s="75" t="str">
        <f>IF(電話帳!D320="","",電話帳!D320)</f>
        <v>89-0312</v>
      </c>
      <c r="H328" s="76" t="str">
        <f>IF(電話帳!Y320="","",電話帳!Y320)</f>
        <v>CELL</v>
      </c>
      <c r="I328" s="77"/>
      <c r="J328" s="78"/>
      <c r="K328" s="77"/>
      <c r="L328" s="78"/>
      <c r="M328" s="77"/>
      <c r="N328" s="78"/>
      <c r="O328" s="75" t="str">
        <f>IF(電話帳!J320="","",電話帳!J320)</f>
        <v>tkhp890312@softbank.ne.jp</v>
      </c>
      <c r="P328" s="76" t="str">
        <f>IF(電話帳!Z320="","",電話帳!Z320)</f>
        <v>CELL</v>
      </c>
      <c r="Q328" s="77"/>
      <c r="R328" s="78"/>
      <c r="S328" s="77"/>
      <c r="T328" s="78"/>
      <c r="U328" s="77"/>
      <c r="V328" s="78"/>
      <c r="W328" s="77"/>
      <c r="X328" s="78"/>
      <c r="Y328" s="75" t="str">
        <f>IF(電話帳!P320="","",電話帳!P320)</f>
        <v/>
      </c>
      <c r="AG328" s="75" t="str">
        <f>IF(電話帳!M320="","",電話帳!M320)</f>
        <v>024放射線科</v>
      </c>
    </row>
    <row r="329" spans="1:33">
      <c r="A329" s="75" t="str">
        <f>IF(電話帳!E321="","",電話帳!E321)</f>
        <v>放射線科</v>
      </c>
      <c r="B329" s="75" t="str">
        <f>IF(電話帳!F321="","",電話帳!F321)</f>
        <v>久保亜貴子</v>
      </c>
      <c r="C329" s="75" t="str">
        <f>IF(電話帳!G321="","",電話帳!G321)</f>
        <v>ﾎｳｼｬｾﾝｶ</v>
      </c>
      <c r="D329" s="75" t="str">
        <f>IF(電話帳!H321="","",電話帳!H321)</f>
        <v>ｸﾎﾞ</v>
      </c>
      <c r="E329" s="75" t="str">
        <f>IF(電話帳!C321="","",電話帳!C321)</f>
        <v>070-6586-0313</v>
      </c>
      <c r="F329" s="76" t="str">
        <f>IF(電話帳!X321="","",電話帳!X321)</f>
        <v>CELL</v>
      </c>
      <c r="G329" s="75" t="str">
        <f>IF(電話帳!D321="","",電話帳!D321)</f>
        <v>89-0313</v>
      </c>
      <c r="H329" s="76" t="str">
        <f>IF(電話帳!Y321="","",電話帳!Y321)</f>
        <v>CELL</v>
      </c>
      <c r="I329" s="77"/>
      <c r="J329" s="78"/>
      <c r="K329" s="77"/>
      <c r="L329" s="78"/>
      <c r="M329" s="77"/>
      <c r="N329" s="78"/>
      <c r="O329" s="75" t="str">
        <f>IF(電話帳!J321="","",電話帳!J321)</f>
        <v>tkhp890313@softbank.ne.jp</v>
      </c>
      <c r="P329" s="76" t="str">
        <f>IF(電話帳!Z321="","",電話帳!Z321)</f>
        <v>CELL</v>
      </c>
      <c r="Q329" s="77"/>
      <c r="R329" s="78"/>
      <c r="S329" s="77"/>
      <c r="T329" s="78"/>
      <c r="U329" s="77"/>
      <c r="V329" s="78"/>
      <c r="W329" s="77"/>
      <c r="X329" s="78"/>
      <c r="Y329" s="75" t="str">
        <f>IF(電話帳!P321="","",電話帳!P321)</f>
        <v/>
      </c>
      <c r="AG329" s="75" t="str">
        <f>IF(電話帳!M321="","",電話帳!M321)</f>
        <v>024放射線科</v>
      </c>
    </row>
    <row r="330" spans="1:33">
      <c r="A330" s="75" t="str">
        <f>IF(電話帳!E322="","",電話帳!E322)</f>
        <v>放射線科</v>
      </c>
      <c r="B330" s="75" t="str">
        <f>IF(電話帳!F322="","",電話帳!F322)</f>
        <v>久保典子</v>
      </c>
      <c r="C330" s="75" t="str">
        <f>IF(電話帳!G322="","",電話帳!G322)</f>
        <v>ﾎｳｼｬｾﾝｶ</v>
      </c>
      <c r="D330" s="75" t="str">
        <f>IF(電話帳!H322="","",電話帳!H322)</f>
        <v>ｸﾎﾞ</v>
      </c>
      <c r="E330" s="75" t="str">
        <f>IF(電話帳!C322="","",電話帳!C322)</f>
        <v>070-6586-0314</v>
      </c>
      <c r="F330" s="76" t="str">
        <f>IF(電話帳!X322="","",電話帳!X322)</f>
        <v>CELL</v>
      </c>
      <c r="G330" s="75" t="str">
        <f>IF(電話帳!D322="","",電話帳!D322)</f>
        <v>89-0314</v>
      </c>
      <c r="H330" s="76" t="str">
        <f>IF(電話帳!Y322="","",電話帳!Y322)</f>
        <v>CELL</v>
      </c>
      <c r="I330" s="77"/>
      <c r="J330" s="78"/>
      <c r="K330" s="77"/>
      <c r="L330" s="78"/>
      <c r="M330" s="77"/>
      <c r="N330" s="78"/>
      <c r="O330" s="75" t="str">
        <f>IF(電話帳!J322="","",電話帳!J322)</f>
        <v>tkhp890314@softbank.ne.jp</v>
      </c>
      <c r="P330" s="76" t="str">
        <f>IF(電話帳!Z322="","",電話帳!Z322)</f>
        <v>CELL</v>
      </c>
      <c r="Q330" s="77"/>
      <c r="R330" s="78"/>
      <c r="S330" s="77"/>
      <c r="T330" s="78"/>
      <c r="U330" s="77"/>
      <c r="V330" s="78"/>
      <c r="W330" s="77"/>
      <c r="X330" s="78"/>
      <c r="Y330" s="75" t="str">
        <f>IF(電話帳!P322="","",電話帳!P322)</f>
        <v/>
      </c>
      <c r="AG330" s="75" t="str">
        <f>IF(電話帳!M322="","",電話帳!M322)</f>
        <v>024放射線科</v>
      </c>
    </row>
    <row r="331" spans="1:33">
      <c r="A331" s="75" t="str">
        <f>IF(電話帳!E323="","",電話帳!E323)</f>
        <v>腎臓内科</v>
      </c>
      <c r="B331" s="75" t="str">
        <f>IF(電話帳!F323="","",電話帳!F323)</f>
        <v>木田貴弘</v>
      </c>
      <c r="C331" s="75" t="str">
        <f>IF(電話帳!G323="","",電話帳!G323)</f>
        <v>ｼﾞﾝｿﾞｳﾅｲｶ</v>
      </c>
      <c r="D331" s="75" t="str">
        <f>IF(電話帳!H323="","",電話帳!H323)</f>
        <v>ｷﾀﾞ</v>
      </c>
      <c r="E331" s="75" t="str">
        <f>IF(電話帳!C323="","",電話帳!C323)</f>
        <v>070-6586-0315</v>
      </c>
      <c r="F331" s="76" t="str">
        <f>IF(電話帳!X323="","",電話帳!X323)</f>
        <v>CELL</v>
      </c>
      <c r="G331" s="75" t="str">
        <f>IF(電話帳!D323="","",電話帳!D323)</f>
        <v>89-0315</v>
      </c>
      <c r="H331" s="76" t="str">
        <f>IF(電話帳!Y323="","",電話帳!Y323)</f>
        <v>CELL</v>
      </c>
      <c r="I331" s="77"/>
      <c r="J331" s="78"/>
      <c r="K331" s="77"/>
      <c r="L331" s="78"/>
      <c r="M331" s="77"/>
      <c r="N331" s="78"/>
      <c r="O331" s="75" t="str">
        <f>IF(電話帳!J323="","",電話帳!J323)</f>
        <v>tkhp890315@softbank.ne.jp</v>
      </c>
      <c r="P331" s="76" t="str">
        <f>IF(電話帳!Z323="","",電話帳!Z323)</f>
        <v>CELL</v>
      </c>
      <c r="Q331" s="77"/>
      <c r="R331" s="78"/>
      <c r="S331" s="77"/>
      <c r="T331" s="78"/>
      <c r="U331" s="77"/>
      <c r="V331" s="78"/>
      <c r="W331" s="77"/>
      <c r="X331" s="78"/>
      <c r="Y331" s="75" t="str">
        <f>IF(電話帳!P323="","",電話帳!P323)</f>
        <v/>
      </c>
      <c r="AG331" s="75" t="str">
        <f>IF(電話帳!M323="","",電話帳!M323)</f>
        <v>004腎臓内科</v>
      </c>
    </row>
    <row r="332" spans="1:33">
      <c r="A332" s="75" t="str">
        <f>IF(電話帳!E324="","",電話帳!E324)</f>
        <v>放射線科</v>
      </c>
      <c r="B332" s="75" t="str">
        <f>IF(電話帳!F324="","",電話帳!F324)</f>
        <v>高尾正一郎</v>
      </c>
      <c r="C332" s="75" t="str">
        <f>IF(電話帳!G324="","",電話帳!G324)</f>
        <v>ﾎｳｼｬｾﾝｶ</v>
      </c>
      <c r="D332" s="75" t="str">
        <f>IF(電話帳!H324="","",電話帳!H324)</f>
        <v>ﾀｶｵ</v>
      </c>
      <c r="E332" s="75" t="str">
        <f>IF(電話帳!C324="","",電話帳!C324)</f>
        <v>070-6586-0316</v>
      </c>
      <c r="F332" s="76" t="str">
        <f>IF(電話帳!X324="","",電話帳!X324)</f>
        <v>CELL</v>
      </c>
      <c r="G332" s="75" t="str">
        <f>IF(電話帳!D324="","",電話帳!D324)</f>
        <v>89-0316</v>
      </c>
      <c r="H332" s="76" t="str">
        <f>IF(電話帳!Y324="","",電話帳!Y324)</f>
        <v>CELL</v>
      </c>
      <c r="I332" s="77"/>
      <c r="J332" s="78"/>
      <c r="K332" s="77"/>
      <c r="L332" s="78"/>
      <c r="M332" s="77"/>
      <c r="N332" s="78"/>
      <c r="O332" s="75" t="str">
        <f>IF(電話帳!J324="","",電話帳!J324)</f>
        <v>tkhp890316@softbank.ne.jp</v>
      </c>
      <c r="P332" s="76" t="str">
        <f>IF(電話帳!Z324="","",電話帳!Z324)</f>
        <v>CELL</v>
      </c>
      <c r="Q332" s="77"/>
      <c r="R332" s="78"/>
      <c r="S332" s="77"/>
      <c r="T332" s="78"/>
      <c r="U332" s="77"/>
      <c r="V332" s="78"/>
      <c r="W332" s="77"/>
      <c r="X332" s="78"/>
      <c r="Y332" s="75" t="str">
        <f>IF(電話帳!P324="","",電話帳!P324)</f>
        <v/>
      </c>
      <c r="AG332" s="75" t="str">
        <f>IF(電話帳!M324="","",電話帳!M324)</f>
        <v>024放射線科</v>
      </c>
    </row>
    <row r="333" spans="1:33">
      <c r="A333" s="75" t="str">
        <f>IF(電話帳!E325="","",電話帳!E325)</f>
        <v>放射線科</v>
      </c>
      <c r="B333" s="75" t="str">
        <f>IF(電話帳!F325="","",電話帳!F325)</f>
        <v>音見暢一</v>
      </c>
      <c r="C333" s="75" t="str">
        <f>IF(電話帳!G325="","",電話帳!G325)</f>
        <v>ﾎｳｼｬｾﾝｶ</v>
      </c>
      <c r="D333" s="75" t="str">
        <f>IF(電話帳!H325="","",電話帳!H325)</f>
        <v>ｵﾄﾐ</v>
      </c>
      <c r="E333" s="75" t="str">
        <f>IF(電話帳!C325="","",電話帳!C325)</f>
        <v>070-6586-0317</v>
      </c>
      <c r="F333" s="76" t="str">
        <f>IF(電話帳!X325="","",電話帳!X325)</f>
        <v>CELL</v>
      </c>
      <c r="G333" s="75" t="str">
        <f>IF(電話帳!D325="","",電話帳!D325)</f>
        <v>89-0317</v>
      </c>
      <c r="H333" s="76" t="str">
        <f>IF(電話帳!Y325="","",電話帳!Y325)</f>
        <v>CELL</v>
      </c>
      <c r="I333" s="77"/>
      <c r="J333" s="78"/>
      <c r="K333" s="77"/>
      <c r="L333" s="78"/>
      <c r="M333" s="77"/>
      <c r="N333" s="78"/>
      <c r="O333" s="75" t="str">
        <f>IF(電話帳!J325="","",電話帳!J325)</f>
        <v>tkhp890317@softbank.ne.jp</v>
      </c>
      <c r="P333" s="76" t="str">
        <f>IF(電話帳!Z325="","",電話帳!Z325)</f>
        <v>CELL</v>
      </c>
      <c r="Q333" s="77"/>
      <c r="R333" s="78"/>
      <c r="S333" s="77"/>
      <c r="T333" s="78"/>
      <c r="U333" s="77"/>
      <c r="V333" s="78"/>
      <c r="W333" s="77"/>
      <c r="X333" s="78"/>
      <c r="Y333" s="75" t="str">
        <f>IF(電話帳!P325="","",電話帳!P325)</f>
        <v/>
      </c>
      <c r="AG333" s="75" t="str">
        <f>IF(電話帳!M325="","",電話帳!M325)</f>
        <v>024放射線科</v>
      </c>
    </row>
    <row r="334" spans="1:33">
      <c r="A334" s="75" t="str">
        <f>IF(電話帳!E326="","",電話帳!E326)</f>
        <v>放射線科</v>
      </c>
      <c r="B334" s="75" t="str">
        <f>IF(電話帳!F326="","",電話帳!F326)</f>
        <v>生島仁史</v>
      </c>
      <c r="C334" s="75" t="str">
        <f>IF(電話帳!G326="","",電話帳!G326)</f>
        <v>ﾎｳｼｬｾﾝｶ</v>
      </c>
      <c r="D334" s="75" t="str">
        <f>IF(電話帳!H326="","",電話帳!H326)</f>
        <v>ｲｸｼﾏ</v>
      </c>
      <c r="E334" s="75" t="str">
        <f>IF(電話帳!C326="","",電話帳!C326)</f>
        <v>070-6586-0318</v>
      </c>
      <c r="F334" s="76" t="str">
        <f>IF(電話帳!X326="","",電話帳!X326)</f>
        <v>CELL</v>
      </c>
      <c r="G334" s="75" t="str">
        <f>IF(電話帳!D326="","",電話帳!D326)</f>
        <v>89-0318</v>
      </c>
      <c r="H334" s="76" t="str">
        <f>IF(電話帳!Y326="","",電話帳!Y326)</f>
        <v>CELL</v>
      </c>
      <c r="I334" s="77"/>
      <c r="J334" s="78"/>
      <c r="K334" s="77"/>
      <c r="L334" s="78"/>
      <c r="M334" s="77"/>
      <c r="N334" s="78"/>
      <c r="O334" s="75" t="str">
        <f>IF(電話帳!J326="","",電話帳!J326)</f>
        <v>tkhp890318@softbank.ne.jp</v>
      </c>
      <c r="P334" s="76" t="str">
        <f>IF(電話帳!Z326="","",電話帳!Z326)</f>
        <v>CELL</v>
      </c>
      <c r="Q334" s="77"/>
      <c r="R334" s="78"/>
      <c r="S334" s="77"/>
      <c r="T334" s="78"/>
      <c r="U334" s="77"/>
      <c r="V334" s="78"/>
      <c r="W334" s="77"/>
      <c r="X334" s="78"/>
      <c r="Y334" s="75" t="str">
        <f>IF(電話帳!P326="","",電話帳!P326)</f>
        <v/>
      </c>
      <c r="AG334" s="75" t="str">
        <f>IF(電話帳!M326="","",電話帳!M326)</f>
        <v>024放射線科</v>
      </c>
    </row>
    <row r="335" spans="1:33">
      <c r="A335" s="75" t="str">
        <f>IF(電話帳!E327="","",電話帳!E327)</f>
        <v>口腔外科</v>
      </c>
      <c r="B335" s="75" t="str">
        <f>IF(電話帳!F327="","",電話帳!F327)</f>
        <v>高丸菜都美</v>
      </c>
      <c r="C335" s="75" t="str">
        <f>IF(電話帳!G327="","",電話帳!G327)</f>
        <v>ｺｳｸｳｹﾞｶ</v>
      </c>
      <c r="D335" s="75" t="str">
        <f>IF(電話帳!H327="","",電話帳!H327)</f>
        <v>ﾀｶﾏﾙ</v>
      </c>
      <c r="E335" s="75" t="str">
        <f>IF(電話帳!C327="","",電話帳!C327)</f>
        <v>070-6586-0319</v>
      </c>
      <c r="F335" s="76" t="str">
        <f>IF(電話帳!X327="","",電話帳!X327)</f>
        <v>CELL</v>
      </c>
      <c r="G335" s="75" t="str">
        <f>IF(電話帳!D327="","",電話帳!D327)</f>
        <v>89-0319</v>
      </c>
      <c r="H335" s="76" t="str">
        <f>IF(電話帳!Y327="","",電話帳!Y327)</f>
        <v>CELL</v>
      </c>
      <c r="I335" s="77"/>
      <c r="J335" s="78"/>
      <c r="K335" s="77"/>
      <c r="L335" s="78"/>
      <c r="M335" s="77"/>
      <c r="N335" s="78"/>
      <c r="O335" s="75" t="str">
        <f>IF(電話帳!J327="","",電話帳!J327)</f>
        <v>tkhp890319@softbank.ne.jp</v>
      </c>
      <c r="P335" s="76" t="str">
        <f>IF(電話帳!Z327="","",電話帳!Z327)</f>
        <v>CELL</v>
      </c>
      <c r="Q335" s="77"/>
      <c r="R335" s="78"/>
      <c r="S335" s="77"/>
      <c r="T335" s="78"/>
      <c r="U335" s="77"/>
      <c r="V335" s="78"/>
      <c r="W335" s="77"/>
      <c r="X335" s="78"/>
      <c r="Y335" s="75" t="str">
        <f>IF(電話帳!P327="","",電話帳!P327)</f>
        <v/>
      </c>
      <c r="AG335" s="75" t="str">
        <f>IF(電話帳!M327="","",電話帳!M327)</f>
        <v>107口腔外科</v>
      </c>
    </row>
    <row r="336" spans="1:33">
      <c r="A336" s="75" t="str">
        <f>IF(電話帳!E328="","",電話帳!E328)</f>
        <v>放射線科</v>
      </c>
      <c r="B336" s="75" t="str">
        <f>IF(電話帳!F328="","",電話帳!F328)</f>
        <v>新井悠太</v>
      </c>
      <c r="C336" s="75" t="str">
        <f>IF(電話帳!G328="","",電話帳!G328)</f>
        <v>ﾎｳｼｬｾﾝｶ</v>
      </c>
      <c r="D336" s="75" t="str">
        <f>IF(電話帳!H328="","",電話帳!H328)</f>
        <v>ｱﾗｲ</v>
      </c>
      <c r="E336" s="75" t="str">
        <f>IF(電話帳!C328="","",電話帳!C328)</f>
        <v>070-6586-0320</v>
      </c>
      <c r="F336" s="76" t="str">
        <f>IF(電話帳!X328="","",電話帳!X328)</f>
        <v>CELL</v>
      </c>
      <c r="G336" s="75" t="str">
        <f>IF(電話帳!D328="","",電話帳!D328)</f>
        <v>89-0320</v>
      </c>
      <c r="H336" s="76" t="str">
        <f>IF(電話帳!Y328="","",電話帳!Y328)</f>
        <v>CELL</v>
      </c>
      <c r="I336" s="77"/>
      <c r="J336" s="78"/>
      <c r="K336" s="77"/>
      <c r="L336" s="78"/>
      <c r="M336" s="77"/>
      <c r="N336" s="78"/>
      <c r="O336" s="75" t="str">
        <f>IF(電話帳!J328="","",電話帳!J328)</f>
        <v>tkhp890320@softbank.ne.jp</v>
      </c>
      <c r="P336" s="76" t="str">
        <f>IF(電話帳!Z328="","",電話帳!Z328)</f>
        <v>CELL</v>
      </c>
      <c r="Q336" s="77"/>
      <c r="R336" s="78"/>
      <c r="S336" s="77"/>
      <c r="T336" s="78"/>
      <c r="U336" s="77"/>
      <c r="V336" s="78"/>
      <c r="W336" s="77"/>
      <c r="X336" s="78"/>
      <c r="Y336" s="75" t="str">
        <f>IF(電話帳!P328="","",電話帳!P328)</f>
        <v/>
      </c>
      <c r="AG336" s="75" t="str">
        <f>IF(電話帳!M328="","",電話帳!M328)</f>
        <v>024放射線科</v>
      </c>
    </row>
    <row r="337" spans="1:33">
      <c r="A337" s="75" t="str">
        <f>IF(電話帳!E329="","",電話帳!E329)</f>
        <v>産科婦人科</v>
      </c>
      <c r="B337" s="75" t="str">
        <f>IF(電話帳!F329="","",電話帳!F329)</f>
        <v>武田明日香</v>
      </c>
      <c r="C337" s="75" t="str">
        <f>IF(電話帳!G329="","",電話帳!G329)</f>
        <v>ｻﾝｶﾌｼﾞﾝｶ</v>
      </c>
      <c r="D337" s="75" t="str">
        <f>IF(電話帳!H329="","",電話帳!H329)</f>
        <v>ﾀｹﾀﾞ</v>
      </c>
      <c r="E337" s="75" t="str">
        <f>IF(電話帳!C329="","",電話帳!C329)</f>
        <v>070-6586-0321</v>
      </c>
      <c r="F337" s="76" t="str">
        <f>IF(電話帳!X329="","",電話帳!X329)</f>
        <v>CELL</v>
      </c>
      <c r="G337" s="75" t="str">
        <f>IF(電話帳!D329="","",電話帳!D329)</f>
        <v>89-0321</v>
      </c>
      <c r="H337" s="76" t="str">
        <f>IF(電話帳!Y329="","",電話帳!Y329)</f>
        <v>CELL</v>
      </c>
      <c r="I337" s="77"/>
      <c r="J337" s="78"/>
      <c r="K337" s="77"/>
      <c r="L337" s="78"/>
      <c r="M337" s="77"/>
      <c r="N337" s="78"/>
      <c r="O337" s="75" t="str">
        <f>IF(電話帳!J329="","",電話帳!J329)</f>
        <v>tkhp890321@softbank.ne.jp</v>
      </c>
      <c r="P337" s="76" t="str">
        <f>IF(電話帳!Z329="","",電話帳!Z329)</f>
        <v>CELL</v>
      </c>
      <c r="Q337" s="77"/>
      <c r="R337" s="78"/>
      <c r="S337" s="77"/>
      <c r="T337" s="78"/>
      <c r="U337" s="77"/>
      <c r="V337" s="78"/>
      <c r="W337" s="77"/>
      <c r="X337" s="78"/>
      <c r="Y337" s="75" t="str">
        <f>IF(電話帳!P329="","",電話帳!P329)</f>
        <v/>
      </c>
      <c r="AG337" s="75" t="str">
        <f>IF(電話帳!M329="","",電話帳!M329)</f>
        <v>023産科婦人科</v>
      </c>
    </row>
    <row r="338" spans="1:33">
      <c r="A338" s="75" t="str">
        <f>IF(電話帳!E330="","",電話帳!E330)</f>
        <v>産科婦人科</v>
      </c>
      <c r="B338" s="75" t="str">
        <f>IF(電話帳!F330="","",電話帳!F330)</f>
        <v>杉本達朗</v>
      </c>
      <c r="C338" s="75" t="str">
        <f>IF(電話帳!G330="","",電話帳!G330)</f>
        <v>ｻﾝｶﾌｼﾞﾝｶ</v>
      </c>
      <c r="D338" s="75" t="str">
        <f>IF(電話帳!H330="","",電話帳!H330)</f>
        <v>ｽｷﾞﾓﾄ</v>
      </c>
      <c r="E338" s="75" t="str">
        <f>IF(電話帳!C330="","",電話帳!C330)</f>
        <v>070-6586-0322</v>
      </c>
      <c r="F338" s="76" t="str">
        <f>IF(電話帳!X330="","",電話帳!X330)</f>
        <v>CELL</v>
      </c>
      <c r="G338" s="75" t="str">
        <f>IF(電話帳!D330="","",電話帳!D330)</f>
        <v>89-0322</v>
      </c>
      <c r="H338" s="76" t="str">
        <f>IF(電話帳!Y330="","",電話帳!Y330)</f>
        <v>CELL</v>
      </c>
      <c r="I338" s="77"/>
      <c r="J338" s="78"/>
      <c r="K338" s="77"/>
      <c r="L338" s="78"/>
      <c r="M338" s="77"/>
      <c r="N338" s="78"/>
      <c r="O338" s="75" t="str">
        <f>IF(電話帳!J330="","",電話帳!J330)</f>
        <v>tkhp890322@softbank.ne.jp</v>
      </c>
      <c r="P338" s="76" t="str">
        <f>IF(電話帳!Z330="","",電話帳!Z330)</f>
        <v>CELL</v>
      </c>
      <c r="Q338" s="77"/>
      <c r="R338" s="78"/>
      <c r="S338" s="77"/>
      <c r="T338" s="78"/>
      <c r="U338" s="77"/>
      <c r="V338" s="78"/>
      <c r="W338" s="77"/>
      <c r="X338" s="78"/>
      <c r="Y338" s="75" t="str">
        <f>IF(電話帳!P330="","",電話帳!P330)</f>
        <v/>
      </c>
      <c r="AG338" s="75" t="str">
        <f>IF(電話帳!M330="","",電話帳!M330)</f>
        <v>023産科婦人科</v>
      </c>
    </row>
    <row r="339" spans="1:33">
      <c r="A339" s="75" t="str">
        <f>IF(電話帳!E331="","",電話帳!E331)</f>
        <v>泌尿器科</v>
      </c>
      <c r="B339" s="75" t="str">
        <f>IF(電話帳!F331="","",電話帳!F331)</f>
        <v>森威徳</v>
      </c>
      <c r="C339" s="75" t="str">
        <f>IF(電話帳!G331="","",電話帳!G331)</f>
        <v>ﾋﾆｮｳｷｶ</v>
      </c>
      <c r="D339" s="75" t="str">
        <f>IF(電話帳!H331="","",電話帳!H331)</f>
        <v>ﾓﾘ</v>
      </c>
      <c r="E339" s="75" t="str">
        <f>IF(電話帳!C331="","",電話帳!C331)</f>
        <v>070-6586-0323</v>
      </c>
      <c r="F339" s="76" t="str">
        <f>IF(電話帳!X331="","",電話帳!X331)</f>
        <v>CELL</v>
      </c>
      <c r="G339" s="75" t="str">
        <f>IF(電話帳!D331="","",電話帳!D331)</f>
        <v>89-0323</v>
      </c>
      <c r="H339" s="76" t="str">
        <f>IF(電話帳!Y331="","",電話帳!Y331)</f>
        <v>CELL</v>
      </c>
      <c r="I339" s="77"/>
      <c r="J339" s="78"/>
      <c r="K339" s="77"/>
      <c r="L339" s="78"/>
      <c r="M339" s="77"/>
      <c r="N339" s="78"/>
      <c r="O339" s="75" t="str">
        <f>IF(電話帳!J331="","",電話帳!J331)</f>
        <v>tkhp890323@softbank.ne.jp</v>
      </c>
      <c r="P339" s="76" t="str">
        <f>IF(電話帳!Z331="","",電話帳!Z331)</f>
        <v>CELL</v>
      </c>
      <c r="Q339" s="77"/>
      <c r="R339" s="78"/>
      <c r="S339" s="77"/>
      <c r="T339" s="78"/>
      <c r="U339" s="77"/>
      <c r="V339" s="78"/>
      <c r="W339" s="77"/>
      <c r="X339" s="78"/>
      <c r="Y339" s="75" t="str">
        <f>IF(電話帳!P331="","",電話帳!P331)</f>
        <v/>
      </c>
      <c r="AG339" s="75" t="str">
        <f>IF(電話帳!M331="","",電話帳!M331)</f>
        <v>011泌尿器科</v>
      </c>
    </row>
    <row r="340" spans="1:33">
      <c r="A340" s="75" t="str">
        <f>IF(電話帳!E332="","",電話帳!E332)</f>
        <v>産科婦人科</v>
      </c>
      <c r="B340" s="75" t="str">
        <f>IF(電話帳!F332="","",電話帳!F332)</f>
        <v>伊丹遥風</v>
      </c>
      <c r="C340" s="75" t="str">
        <f>IF(電話帳!G332="","",電話帳!G332)</f>
        <v>ｻﾝｶﾌｼﾞﾝｶ</v>
      </c>
      <c r="D340" s="75" t="str">
        <f>IF(電話帳!H332="","",電話帳!H332)</f>
        <v>ｲﾀﾐ</v>
      </c>
      <c r="E340" s="75" t="str">
        <f>IF(電話帳!C332="","",電話帳!C332)</f>
        <v>070-6586-0324</v>
      </c>
      <c r="F340" s="76" t="str">
        <f>IF(電話帳!X332="","",電話帳!X332)</f>
        <v>CELL</v>
      </c>
      <c r="G340" s="75" t="str">
        <f>IF(電話帳!D332="","",電話帳!D332)</f>
        <v>89-0324</v>
      </c>
      <c r="H340" s="76" t="str">
        <f>IF(電話帳!Y332="","",電話帳!Y332)</f>
        <v>CELL</v>
      </c>
      <c r="I340" s="77"/>
      <c r="J340" s="78"/>
      <c r="K340" s="77"/>
      <c r="L340" s="78"/>
      <c r="M340" s="77"/>
      <c r="N340" s="78"/>
      <c r="O340" s="75" t="str">
        <f>IF(電話帳!J332="","",電話帳!J332)</f>
        <v>tkhp890324@softbank.ne.jp</v>
      </c>
      <c r="P340" s="76" t="str">
        <f>IF(電話帳!Z332="","",電話帳!Z332)</f>
        <v>CELL</v>
      </c>
      <c r="Q340" s="77"/>
      <c r="R340" s="78"/>
      <c r="S340" s="77"/>
      <c r="T340" s="78"/>
      <c r="U340" s="77"/>
      <c r="V340" s="78"/>
      <c r="W340" s="77"/>
      <c r="X340" s="78"/>
      <c r="Y340" s="75" t="str">
        <f>IF(電話帳!P332="","",電話帳!P332)</f>
        <v/>
      </c>
      <c r="AG340" s="75" t="str">
        <f>IF(電話帳!M332="","",電話帳!M332)</f>
        <v>023産科婦人科</v>
      </c>
    </row>
    <row r="341" spans="1:33">
      <c r="A341" s="75" t="str">
        <f>IF(電話帳!E333="","",電話帳!E333)</f>
        <v>皮膚科</v>
      </c>
      <c r="B341" s="75" t="str">
        <f>IF(電話帳!F333="","",電話帳!F333)</f>
        <v>西村真衣</v>
      </c>
      <c r="C341" s="75" t="str">
        <f>IF(電話帳!G333="","",電話帳!G333)</f>
        <v>ﾋﾌｶ</v>
      </c>
      <c r="D341" s="75" t="str">
        <f>IF(電話帳!H333="","",電話帳!H333)</f>
        <v>ﾆｼﾑﾗ</v>
      </c>
      <c r="E341" s="75" t="str">
        <f>IF(電話帳!C333="","",電話帳!C333)</f>
        <v>070-6586-0325</v>
      </c>
      <c r="F341" s="76" t="str">
        <f>IF(電話帳!X333="","",電話帳!X333)</f>
        <v>CELL</v>
      </c>
      <c r="G341" s="75" t="str">
        <f>IF(電話帳!D333="","",電話帳!D333)</f>
        <v>89-0325</v>
      </c>
      <c r="H341" s="76" t="str">
        <f>IF(電話帳!Y333="","",電話帳!Y333)</f>
        <v>CELL</v>
      </c>
      <c r="I341" s="77"/>
      <c r="J341" s="78"/>
      <c r="K341" s="77"/>
      <c r="L341" s="78"/>
      <c r="M341" s="77"/>
      <c r="N341" s="78"/>
      <c r="O341" s="75" t="str">
        <f>IF(電話帳!J333="","",電話帳!J333)</f>
        <v>tkhp890325@softbank.ne.jp</v>
      </c>
      <c r="P341" s="76" t="str">
        <f>IF(電話帳!Z333="","",電話帳!Z333)</f>
        <v>CELL</v>
      </c>
      <c r="Q341" s="77"/>
      <c r="R341" s="78"/>
      <c r="S341" s="77"/>
      <c r="T341" s="78"/>
      <c r="U341" s="77"/>
      <c r="V341" s="78"/>
      <c r="W341" s="77"/>
      <c r="X341" s="78"/>
      <c r="Y341" s="75" t="str">
        <f>IF(電話帳!P333="","",電話帳!P333)</f>
        <v/>
      </c>
      <c r="AG341" s="75" t="str">
        <f>IF(電話帳!M333="","",電話帳!M333)</f>
        <v>017皮膚科</v>
      </c>
    </row>
    <row r="342" spans="1:33">
      <c r="A342" s="75" t="str">
        <f>IF(電話帳!E334="","",電話帳!E334)</f>
        <v>産科婦人科</v>
      </c>
      <c r="B342" s="75" t="str">
        <f>IF(電話帳!F334="","",電話帳!F334)</f>
        <v>田村公</v>
      </c>
      <c r="C342" s="75" t="str">
        <f>IF(電話帳!G334="","",電話帳!G334)</f>
        <v>ｻﾝｶﾌｼﾞﾝｶ</v>
      </c>
      <c r="D342" s="75" t="str">
        <f>IF(電話帳!H334="","",電話帳!H334)</f>
        <v>ﾀﾑﾗ</v>
      </c>
      <c r="E342" s="75" t="str">
        <f>IF(電話帳!C334="","",電話帳!C334)</f>
        <v>070-6586-0326</v>
      </c>
      <c r="F342" s="76" t="str">
        <f>IF(電話帳!X334="","",電話帳!X334)</f>
        <v>CELL</v>
      </c>
      <c r="G342" s="75" t="str">
        <f>IF(電話帳!D334="","",電話帳!D334)</f>
        <v>89-0326</v>
      </c>
      <c r="H342" s="76" t="str">
        <f>IF(電話帳!Y334="","",電話帳!Y334)</f>
        <v>CELL</v>
      </c>
      <c r="I342" s="77"/>
      <c r="J342" s="78"/>
      <c r="K342" s="77"/>
      <c r="L342" s="78"/>
      <c r="M342" s="77"/>
      <c r="N342" s="78"/>
      <c r="O342" s="75" t="str">
        <f>IF(電話帳!J334="","",電話帳!J334)</f>
        <v>tkhp890326@softbank.ne.jp</v>
      </c>
      <c r="P342" s="76" t="str">
        <f>IF(電話帳!Z334="","",電話帳!Z334)</f>
        <v>CELL</v>
      </c>
      <c r="Q342" s="77"/>
      <c r="R342" s="78"/>
      <c r="S342" s="77"/>
      <c r="T342" s="78"/>
      <c r="U342" s="77"/>
      <c r="V342" s="78"/>
      <c r="W342" s="77"/>
      <c r="X342" s="78"/>
      <c r="Y342" s="75" t="str">
        <f>IF(電話帳!P334="","",電話帳!P334)</f>
        <v/>
      </c>
      <c r="AG342" s="75" t="str">
        <f>IF(電話帳!M334="","",電話帳!M334)</f>
        <v>023産科婦人科</v>
      </c>
    </row>
    <row r="343" spans="1:33">
      <c r="A343" s="75" t="str">
        <f>IF(電話帳!E335="","",電話帳!E335)</f>
        <v>産科婦人科</v>
      </c>
      <c r="B343" s="75" t="str">
        <f>IF(電話帳!F335="","",電話帳!F335)</f>
        <v>加地剛</v>
      </c>
      <c r="C343" s="75" t="str">
        <f>IF(電話帳!G335="","",電話帳!G335)</f>
        <v>ｻﾝｶﾌｼﾞﾝｶ</v>
      </c>
      <c r="D343" s="75" t="str">
        <f>IF(電話帳!H335="","",電話帳!H335)</f>
        <v>ｶｼﾞ</v>
      </c>
      <c r="E343" s="75" t="str">
        <f>IF(電話帳!C335="","",電話帳!C335)</f>
        <v>070-6586-0327</v>
      </c>
      <c r="F343" s="76" t="str">
        <f>IF(電話帳!X335="","",電話帳!X335)</f>
        <v>CELL</v>
      </c>
      <c r="G343" s="75" t="str">
        <f>IF(電話帳!D335="","",電話帳!D335)</f>
        <v>89-0327</v>
      </c>
      <c r="H343" s="76" t="str">
        <f>IF(電話帳!Y335="","",電話帳!Y335)</f>
        <v>CELL</v>
      </c>
      <c r="I343" s="77"/>
      <c r="J343" s="78"/>
      <c r="K343" s="77"/>
      <c r="L343" s="78"/>
      <c r="M343" s="77"/>
      <c r="N343" s="78"/>
      <c r="O343" s="75" t="str">
        <f>IF(電話帳!J335="","",電話帳!J335)</f>
        <v>tkhp890327@softbank.ne.jp</v>
      </c>
      <c r="P343" s="76" t="str">
        <f>IF(電話帳!Z335="","",電話帳!Z335)</f>
        <v>CELL</v>
      </c>
      <c r="Q343" s="77"/>
      <c r="R343" s="78"/>
      <c r="S343" s="77"/>
      <c r="T343" s="78"/>
      <c r="U343" s="77"/>
      <c r="V343" s="78"/>
      <c r="W343" s="77"/>
      <c r="X343" s="78"/>
      <c r="Y343" s="75" t="str">
        <f>IF(電話帳!P335="","",電話帳!P335)</f>
        <v/>
      </c>
      <c r="AG343" s="75" t="str">
        <f>IF(電話帳!M335="","",電話帳!M335)</f>
        <v>023産科婦人科</v>
      </c>
    </row>
    <row r="344" spans="1:33">
      <c r="A344" s="75" t="str">
        <f>IF(電話帳!E336="","",電話帳!E336)</f>
        <v>皮膚科</v>
      </c>
      <c r="B344" s="75" t="str">
        <f>IF(電話帳!F336="","",電話帳!F336)</f>
        <v>溝上えり奈</v>
      </c>
      <c r="C344" s="75" t="str">
        <f>IF(電話帳!G336="","",電話帳!G336)</f>
        <v>ﾋﾌｶ</v>
      </c>
      <c r="D344" s="75" t="str">
        <f>IF(電話帳!H336="","",電話帳!H336)</f>
        <v>ﾐｿﾞｳｴ</v>
      </c>
      <c r="E344" s="75" t="str">
        <f>IF(電話帳!C336="","",電話帳!C336)</f>
        <v>070-6586-0328</v>
      </c>
      <c r="F344" s="76" t="str">
        <f>IF(電話帳!X336="","",電話帳!X336)</f>
        <v>CELL</v>
      </c>
      <c r="G344" s="75" t="str">
        <f>IF(電話帳!D336="","",電話帳!D336)</f>
        <v>89-0328</v>
      </c>
      <c r="H344" s="76" t="str">
        <f>IF(電話帳!Y336="","",電話帳!Y336)</f>
        <v>CELL</v>
      </c>
      <c r="I344" s="77"/>
      <c r="J344" s="78"/>
      <c r="K344" s="77"/>
      <c r="L344" s="78"/>
      <c r="M344" s="77"/>
      <c r="N344" s="78"/>
      <c r="O344" s="75" t="str">
        <f>IF(電話帳!J336="","",電話帳!J336)</f>
        <v>tkhp890328@softbank.ne.jp</v>
      </c>
      <c r="P344" s="76" t="str">
        <f>IF(電話帳!Z336="","",電話帳!Z336)</f>
        <v>CELL</v>
      </c>
      <c r="Q344" s="77"/>
      <c r="R344" s="78"/>
      <c r="S344" s="77"/>
      <c r="T344" s="78"/>
      <c r="U344" s="77"/>
      <c r="V344" s="78"/>
      <c r="W344" s="77"/>
      <c r="X344" s="78"/>
      <c r="Y344" s="75" t="str">
        <f>IF(電話帳!P336="","",電話帳!P336)</f>
        <v/>
      </c>
      <c r="AG344" s="75" t="str">
        <f>IF(電話帳!M336="","",電話帳!M336)</f>
        <v>017皮膚科</v>
      </c>
    </row>
    <row r="345" spans="1:33">
      <c r="A345" s="75" t="str">
        <f>IF(電話帳!E337="","",電話帳!E337)</f>
        <v/>
      </c>
      <c r="B345" s="75" t="str">
        <f>IF(電話帳!F337="","",電話帳!F337)</f>
        <v/>
      </c>
      <c r="C345" s="75" t="str">
        <f>IF(電話帳!G337="","",電話帳!G337)</f>
        <v/>
      </c>
      <c r="D345" s="75" t="str">
        <f>IF(電話帳!H337="","",電話帳!H337)</f>
        <v/>
      </c>
      <c r="E345" s="75" t="str">
        <f>IF(電話帳!C337="","",電話帳!C337)</f>
        <v>070-6586-0329</v>
      </c>
      <c r="F345" s="76" t="str">
        <f>IF(電話帳!X337="","",電話帳!X337)</f>
        <v>CELL</v>
      </c>
      <c r="G345" s="75" t="str">
        <f>IF(電話帳!D337="","",電話帳!D337)</f>
        <v>89-0329</v>
      </c>
      <c r="H345" s="76" t="str">
        <f>IF(電話帳!Y337="","",電話帳!Y337)</f>
        <v>CELL</v>
      </c>
      <c r="I345" s="77"/>
      <c r="J345" s="78"/>
      <c r="K345" s="77"/>
      <c r="L345" s="78"/>
      <c r="M345" s="77"/>
      <c r="N345" s="78"/>
      <c r="O345" s="75" t="str">
        <f>IF(電話帳!J337="","",電話帳!J337)</f>
        <v>tkhp890329@softbank.ne.jp</v>
      </c>
      <c r="P345" s="76" t="str">
        <f>IF(電話帳!Z337="","",電話帳!Z337)</f>
        <v>CELL</v>
      </c>
      <c r="Q345" s="77"/>
      <c r="R345" s="78"/>
      <c r="S345" s="77"/>
      <c r="T345" s="78"/>
      <c r="U345" s="77"/>
      <c r="V345" s="78"/>
      <c r="W345" s="77"/>
      <c r="X345" s="78"/>
      <c r="Y345" s="75" t="str">
        <f>IF(電話帳!P337="","",電話帳!P337)</f>
        <v/>
      </c>
      <c r="AG345" s="75" t="str">
        <f>IF(電話帳!M337="","",電話帳!M337)</f>
        <v/>
      </c>
    </row>
    <row r="346" spans="1:33">
      <c r="A346" s="75" t="str">
        <f>IF(電話帳!E338="","",電話帳!E338)</f>
        <v>産科婦人科</v>
      </c>
      <c r="B346" s="75" t="str">
        <f>IF(電話帳!F338="","",電話帳!F338)</f>
        <v>吉田加奈子</v>
      </c>
      <c r="C346" s="75" t="str">
        <f>IF(電話帳!G338="","",電話帳!G338)</f>
        <v>ｻﾝｶﾌｼﾞﾝｶ</v>
      </c>
      <c r="D346" s="75" t="str">
        <f>IF(電話帳!H338="","",電話帳!H338)</f>
        <v>ﾖｼﾀﾞ</v>
      </c>
      <c r="E346" s="75" t="str">
        <f>IF(電話帳!C338="","",電話帳!C338)</f>
        <v>070-6586-0330</v>
      </c>
      <c r="F346" s="76" t="str">
        <f>IF(電話帳!X338="","",電話帳!X338)</f>
        <v>CELL</v>
      </c>
      <c r="G346" s="75" t="str">
        <f>IF(電話帳!D338="","",電話帳!D338)</f>
        <v>89-0330</v>
      </c>
      <c r="H346" s="76" t="str">
        <f>IF(電話帳!Y338="","",電話帳!Y338)</f>
        <v>CELL</v>
      </c>
      <c r="I346" s="77"/>
      <c r="J346" s="78"/>
      <c r="K346" s="77"/>
      <c r="L346" s="78"/>
      <c r="M346" s="77"/>
      <c r="N346" s="78"/>
      <c r="O346" s="75" t="str">
        <f>IF(電話帳!J338="","",電話帳!J338)</f>
        <v>tkhp890330@softbank.ne.jp</v>
      </c>
      <c r="P346" s="76" t="str">
        <f>IF(電話帳!Z338="","",電話帳!Z338)</f>
        <v>CELL</v>
      </c>
      <c r="Q346" s="77"/>
      <c r="R346" s="78"/>
      <c r="S346" s="77"/>
      <c r="T346" s="78"/>
      <c r="U346" s="77"/>
      <c r="V346" s="78"/>
      <c r="W346" s="77"/>
      <c r="X346" s="78"/>
      <c r="Y346" s="75" t="str">
        <f>IF(電話帳!P338="","",電話帳!P338)</f>
        <v/>
      </c>
      <c r="AG346" s="75" t="str">
        <f>IF(電話帳!M338="","",電話帳!M338)</f>
        <v>023産科婦人科</v>
      </c>
    </row>
    <row r="347" spans="1:33">
      <c r="A347" s="75" t="str">
        <f>IF(電話帳!E339="","",電話帳!E339)</f>
        <v>歯科技工室</v>
      </c>
      <c r="B347" s="75" t="str">
        <f>IF(電話帳!F339="","",電話帳!F339)</f>
        <v>鴨居浩平</v>
      </c>
      <c r="C347" s="75" t="str">
        <f>IF(電話帳!G339="","",電話帳!G339)</f>
        <v>ｼｶｷﾞｺｳｼﾂ</v>
      </c>
      <c r="D347" s="75" t="str">
        <f>IF(電話帳!H339="","",電話帳!H339)</f>
        <v>ｶﾓｲ</v>
      </c>
      <c r="E347" s="75" t="str">
        <f>IF(電話帳!C339="","",電話帳!C339)</f>
        <v>070-6586-0331</v>
      </c>
      <c r="F347" s="76" t="str">
        <f>IF(電話帳!X339="","",電話帳!X339)</f>
        <v>CELL</v>
      </c>
      <c r="G347" s="75" t="str">
        <f>IF(電話帳!D339="","",電話帳!D339)</f>
        <v>89-0331</v>
      </c>
      <c r="H347" s="76" t="str">
        <f>IF(電話帳!Y339="","",電話帳!Y339)</f>
        <v>CELL</v>
      </c>
      <c r="I347" s="77"/>
      <c r="J347" s="78"/>
      <c r="K347" s="77"/>
      <c r="L347" s="78"/>
      <c r="M347" s="77"/>
      <c r="N347" s="78"/>
      <c r="O347" s="75" t="str">
        <f>IF(電話帳!J339="","",電話帳!J339)</f>
        <v>tkhp890331@softbank.ne.jp</v>
      </c>
      <c r="P347" s="76" t="str">
        <f>IF(電話帳!Z339="","",電話帳!Z339)</f>
        <v>CELL</v>
      </c>
      <c r="Q347" s="77"/>
      <c r="R347" s="78"/>
      <c r="S347" s="77"/>
      <c r="T347" s="78"/>
      <c r="U347" s="77"/>
      <c r="V347" s="78"/>
      <c r="W347" s="77"/>
      <c r="X347" s="78"/>
      <c r="Y347" s="75" t="str">
        <f>IF(電話帳!P339="","",電話帳!P339)</f>
        <v/>
      </c>
      <c r="AG347" s="75" t="str">
        <f>IF(電話帳!M339="","",電話帳!M339)</f>
        <v>506技工室</v>
      </c>
    </row>
    <row r="348" spans="1:33">
      <c r="A348" s="75" t="str">
        <f>IF(電話帳!E340="","",電話帳!E340)</f>
        <v>産科婦人科</v>
      </c>
      <c r="B348" s="75" t="str">
        <f>IF(電話帳!F340="","",電話帳!F340)</f>
        <v>木内理世</v>
      </c>
      <c r="C348" s="75" t="str">
        <f>IF(電話帳!G340="","",電話帳!G340)</f>
        <v>ｻﾝｶﾌｼﾞﾝｶ</v>
      </c>
      <c r="D348" s="75" t="str">
        <f>IF(電話帳!H340="","",電話帳!H340)</f>
        <v>ｷﾉｳﾁ</v>
      </c>
      <c r="E348" s="75" t="str">
        <f>IF(電話帳!C340="","",電話帳!C340)</f>
        <v>070-6586-0332</v>
      </c>
      <c r="F348" s="76" t="str">
        <f>IF(電話帳!X340="","",電話帳!X340)</f>
        <v>CELL</v>
      </c>
      <c r="G348" s="75" t="str">
        <f>IF(電話帳!D340="","",電話帳!D340)</f>
        <v>89-0332</v>
      </c>
      <c r="H348" s="76" t="str">
        <f>IF(電話帳!Y340="","",電話帳!Y340)</f>
        <v>CELL</v>
      </c>
      <c r="I348" s="77"/>
      <c r="J348" s="78"/>
      <c r="K348" s="77"/>
      <c r="L348" s="78"/>
      <c r="M348" s="77"/>
      <c r="N348" s="78"/>
      <c r="O348" s="75" t="str">
        <f>IF(電話帳!J340="","",電話帳!J340)</f>
        <v>tkhp890332@softbank.ne.jp</v>
      </c>
      <c r="P348" s="76" t="str">
        <f>IF(電話帳!Z340="","",電話帳!Z340)</f>
        <v>CELL</v>
      </c>
      <c r="Q348" s="77"/>
      <c r="R348" s="78"/>
      <c r="S348" s="77"/>
      <c r="T348" s="78"/>
      <c r="U348" s="77"/>
      <c r="V348" s="78"/>
      <c r="W348" s="77"/>
      <c r="X348" s="78"/>
      <c r="Y348" s="75" t="str">
        <f>IF(電話帳!P340="","",電話帳!P340)</f>
        <v/>
      </c>
      <c r="AG348" s="75" t="str">
        <f>IF(電話帳!M340="","",電話帳!M340)</f>
        <v>023産科婦人科</v>
      </c>
    </row>
    <row r="349" spans="1:33">
      <c r="A349" s="75" t="str">
        <f>IF(電話帳!E341="","",電話帳!E341)</f>
        <v>産科婦人科</v>
      </c>
      <c r="B349" s="75" t="str">
        <f>IF(電話帳!F341="","",電話帳!F341)</f>
        <v>当直</v>
      </c>
      <c r="C349" s="75" t="str">
        <f>IF(電話帳!G341="","",電話帳!G341)</f>
        <v>ｻﾝｶﾌｼﾞﾝｶ</v>
      </c>
      <c r="D349" s="75" t="str">
        <f>IF(電話帳!H341="","",電話帳!H341)</f>
        <v/>
      </c>
      <c r="E349" s="75" t="str">
        <f>IF(電話帳!C341="","",電話帳!C341)</f>
        <v>070-6586-0333</v>
      </c>
      <c r="F349" s="76" t="str">
        <f>IF(電話帳!X341="","",電話帳!X341)</f>
        <v>CELL</v>
      </c>
      <c r="G349" s="75" t="str">
        <f>IF(電話帳!D341="","",電話帳!D341)</f>
        <v>89-0333</v>
      </c>
      <c r="H349" s="76" t="str">
        <f>IF(電話帳!Y341="","",電話帳!Y341)</f>
        <v>CELL</v>
      </c>
      <c r="I349" s="77"/>
      <c r="J349" s="78"/>
      <c r="K349" s="77"/>
      <c r="L349" s="78"/>
      <c r="M349" s="77"/>
      <c r="N349" s="78"/>
      <c r="O349" s="75" t="str">
        <f>IF(電話帳!J341="","",電話帳!J341)</f>
        <v>tkhp890333@softbank.ne.jp</v>
      </c>
      <c r="P349" s="76" t="str">
        <f>IF(電話帳!Z341="","",電話帳!Z341)</f>
        <v>CELL</v>
      </c>
      <c r="Q349" s="77"/>
      <c r="R349" s="78"/>
      <c r="S349" s="77"/>
      <c r="T349" s="78"/>
      <c r="U349" s="77"/>
      <c r="V349" s="78"/>
      <c r="W349" s="77"/>
      <c r="X349" s="78"/>
      <c r="Y349" s="75" t="str">
        <f>IF(電話帳!P341="","",電話帳!P341)</f>
        <v/>
      </c>
      <c r="AG349" s="75" t="str">
        <f>IF(電話帳!M341="","",電話帳!M341)</f>
        <v>023産科婦人科</v>
      </c>
    </row>
    <row r="350" spans="1:33">
      <c r="A350" s="75" t="str">
        <f>IF(電話帳!E342="","",電話帳!E342)</f>
        <v>産科婦人科</v>
      </c>
      <c r="B350" s="75" t="str">
        <f>IF(電話帳!F342="","",電話帳!F342)</f>
        <v>吉田あつ子</v>
      </c>
      <c r="C350" s="75" t="str">
        <f>IF(電話帳!G342="","",電話帳!G342)</f>
        <v>ｻﾝｶﾌｼﾞﾝｶ</v>
      </c>
      <c r="D350" s="75" t="str">
        <f>IF(電話帳!H342="","",電話帳!H342)</f>
        <v>ﾖｼﾀﾞ</v>
      </c>
      <c r="E350" s="75" t="str">
        <f>IF(電話帳!C342="","",電話帳!C342)</f>
        <v>070-6586-0334</v>
      </c>
      <c r="F350" s="76" t="str">
        <f>IF(電話帳!X342="","",電話帳!X342)</f>
        <v>CELL</v>
      </c>
      <c r="G350" s="75" t="str">
        <f>IF(電話帳!D342="","",電話帳!D342)</f>
        <v>89-0334</v>
      </c>
      <c r="H350" s="76" t="str">
        <f>IF(電話帳!Y342="","",電話帳!Y342)</f>
        <v>CELL</v>
      </c>
      <c r="I350" s="77"/>
      <c r="J350" s="78"/>
      <c r="K350" s="77"/>
      <c r="L350" s="78"/>
      <c r="M350" s="77"/>
      <c r="N350" s="78"/>
      <c r="O350" s="75" t="str">
        <f>IF(電話帳!J342="","",電話帳!J342)</f>
        <v>tkhp890334@softbank.ne.jp</v>
      </c>
      <c r="P350" s="76" t="str">
        <f>IF(電話帳!Z342="","",電話帳!Z342)</f>
        <v>CELL</v>
      </c>
      <c r="Q350" s="77"/>
      <c r="R350" s="78"/>
      <c r="S350" s="77"/>
      <c r="T350" s="78"/>
      <c r="U350" s="77"/>
      <c r="V350" s="78"/>
      <c r="W350" s="77"/>
      <c r="X350" s="78"/>
      <c r="Y350" s="75" t="str">
        <f>IF(電話帳!P342="","",電話帳!P342)</f>
        <v/>
      </c>
      <c r="AG350" s="75" t="str">
        <f>IF(電話帳!M342="","",電話帳!M342)</f>
        <v>023産科婦人科</v>
      </c>
    </row>
    <row r="351" spans="1:33">
      <c r="A351" s="75" t="str">
        <f>IF(電話帳!E343="","",電話帳!E343)</f>
        <v>消化器内科</v>
      </c>
      <c r="B351" s="75" t="str">
        <f>IF(電話帳!F343="","",電話帳!F343)</f>
        <v>影本開三</v>
      </c>
      <c r="C351" s="75" t="str">
        <f>IF(電話帳!G343="","",電話帳!G343)</f>
        <v>ｼｮｳｶｷﾅｲｶ</v>
      </c>
      <c r="D351" s="75" t="str">
        <f>IF(電話帳!H343="","",電話帳!H343)</f>
        <v>ｶｹﾞﾓﾄ</v>
      </c>
      <c r="E351" s="75" t="str">
        <f>IF(電話帳!C343="","",電話帳!C343)</f>
        <v>070-6586-0335</v>
      </c>
      <c r="F351" s="76" t="str">
        <f>IF(電話帳!X343="","",電話帳!X343)</f>
        <v>CELL</v>
      </c>
      <c r="G351" s="75" t="str">
        <f>IF(電話帳!D343="","",電話帳!D343)</f>
        <v>89-0335</v>
      </c>
      <c r="H351" s="76" t="str">
        <f>IF(電話帳!Y343="","",電話帳!Y343)</f>
        <v>CELL</v>
      </c>
      <c r="I351" s="77"/>
      <c r="J351" s="78"/>
      <c r="K351" s="77"/>
      <c r="L351" s="78"/>
      <c r="M351" s="77"/>
      <c r="N351" s="78"/>
      <c r="O351" s="75" t="str">
        <f>IF(電話帳!J343="","",電話帳!J343)</f>
        <v>tkhp890335@softbank.ne.jp</v>
      </c>
      <c r="P351" s="76" t="str">
        <f>IF(電話帳!Z343="","",電話帳!Z343)</f>
        <v>CELL</v>
      </c>
      <c r="Q351" s="77"/>
      <c r="R351" s="78"/>
      <c r="S351" s="77"/>
      <c r="T351" s="78"/>
      <c r="U351" s="77"/>
      <c r="V351" s="78"/>
      <c r="W351" s="77"/>
      <c r="X351" s="78"/>
      <c r="Y351" s="75" t="str">
        <f>IF(電話帳!P343="","",電話帳!P343)</f>
        <v/>
      </c>
      <c r="AG351" s="75" t="str">
        <f>IF(電話帳!M343="","",電話帳!M343)</f>
        <v>003消化器内科</v>
      </c>
    </row>
    <row r="352" spans="1:33">
      <c r="A352" s="75" t="str">
        <f>IF(電話帳!E344="","",電話帳!E344)</f>
        <v>産科婦人科</v>
      </c>
      <c r="B352" s="75" t="str">
        <f>IF(電話帳!F344="","",電話帳!F344)</f>
        <v>青木秀憲</v>
      </c>
      <c r="C352" s="75" t="str">
        <f>IF(電話帳!G344="","",電話帳!G344)</f>
        <v>ｻﾝｶﾌｼﾞﾝｶ</v>
      </c>
      <c r="D352" s="75" t="str">
        <f>IF(電話帳!H344="","",電話帳!H344)</f>
        <v>ｱｵｷ</v>
      </c>
      <c r="E352" s="75" t="str">
        <f>IF(電話帳!C344="","",電話帳!C344)</f>
        <v>070-6586-0336</v>
      </c>
      <c r="F352" s="76" t="str">
        <f>IF(電話帳!X344="","",電話帳!X344)</f>
        <v>CELL</v>
      </c>
      <c r="G352" s="75" t="str">
        <f>IF(電話帳!D344="","",電話帳!D344)</f>
        <v>89-0336</v>
      </c>
      <c r="H352" s="76" t="str">
        <f>IF(電話帳!Y344="","",電話帳!Y344)</f>
        <v>CELL</v>
      </c>
      <c r="I352" s="77"/>
      <c r="J352" s="78"/>
      <c r="K352" s="77"/>
      <c r="L352" s="78"/>
      <c r="M352" s="77"/>
      <c r="N352" s="78"/>
      <c r="O352" s="75" t="str">
        <f>IF(電話帳!J344="","",電話帳!J344)</f>
        <v>tkhp890336@softbank.ne.jp</v>
      </c>
      <c r="P352" s="76" t="str">
        <f>IF(電話帳!Z344="","",電話帳!Z344)</f>
        <v>CELL</v>
      </c>
      <c r="Q352" s="77"/>
      <c r="R352" s="78"/>
      <c r="S352" s="77"/>
      <c r="T352" s="78"/>
      <c r="U352" s="77"/>
      <c r="V352" s="78"/>
      <c r="W352" s="77"/>
      <c r="X352" s="78"/>
      <c r="Y352" s="75" t="str">
        <f>IF(電話帳!P344="","",電話帳!P344)</f>
        <v/>
      </c>
      <c r="AG352" s="75" t="str">
        <f>IF(電話帳!M344="","",電話帳!M344)</f>
        <v>023産科婦人科</v>
      </c>
    </row>
    <row r="353" spans="1:33">
      <c r="A353" s="75" t="str">
        <f>IF(電話帳!E345="","",電話帳!E345)</f>
        <v>呼吸器内科</v>
      </c>
      <c r="B353" s="75" t="str">
        <f>IF(電話帳!F345="","",電話帳!F345)</f>
        <v>内藤伸仁</v>
      </c>
      <c r="C353" s="75" t="str">
        <f>IF(電話帳!G345="","",電話帳!G345)</f>
        <v>ｺｷｭｳｷﾅｲｶ</v>
      </c>
      <c r="D353" s="75" t="str">
        <f>IF(電話帳!H345="","",電話帳!H345)</f>
        <v>ﾅｲﾄｳ</v>
      </c>
      <c r="E353" s="75" t="str">
        <f>IF(電話帳!C345="","",電話帳!C345)</f>
        <v>070-6586-0337</v>
      </c>
      <c r="F353" s="76" t="str">
        <f>IF(電話帳!X345="","",電話帳!X345)</f>
        <v>CELL</v>
      </c>
      <c r="G353" s="75" t="str">
        <f>IF(電話帳!D345="","",電話帳!D345)</f>
        <v>89-0337</v>
      </c>
      <c r="H353" s="76" t="str">
        <f>IF(電話帳!Y345="","",電話帳!Y345)</f>
        <v>CELL</v>
      </c>
      <c r="I353" s="77"/>
      <c r="J353" s="78"/>
      <c r="K353" s="77"/>
      <c r="L353" s="78"/>
      <c r="M353" s="77"/>
      <c r="N353" s="78"/>
      <c r="O353" s="75" t="str">
        <f>IF(電話帳!J345="","",電話帳!J345)</f>
        <v>tkhp890337@softbank.ne.jp</v>
      </c>
      <c r="P353" s="76" t="str">
        <f>IF(電話帳!Z345="","",電話帳!Z345)</f>
        <v>CELL</v>
      </c>
      <c r="Q353" s="77"/>
      <c r="R353" s="78"/>
      <c r="S353" s="77"/>
      <c r="T353" s="78"/>
      <c r="U353" s="77"/>
      <c r="V353" s="78"/>
      <c r="W353" s="77"/>
      <c r="X353" s="78"/>
      <c r="Y353" s="75" t="str">
        <f>IF(電話帳!P345="","",電話帳!P345)</f>
        <v/>
      </c>
      <c r="AG353" s="75" t="str">
        <f>IF(電話帳!M345="","",電話帳!M345)</f>
        <v>002呼吸器内科</v>
      </c>
    </row>
    <row r="354" spans="1:33">
      <c r="A354" s="75" t="str">
        <f>IF(電話帳!E346="","",電話帳!E346)</f>
        <v>麻酔科</v>
      </c>
      <c r="B354" s="75" t="str">
        <f>IF(電話帳!F346="","",電話帳!F346)</f>
        <v>麻酔科監督／当直</v>
      </c>
      <c r="C354" s="75" t="str">
        <f>IF(電話帳!G346="","",電話帳!G346)</f>
        <v>ﾏｽｲｶ</v>
      </c>
      <c r="D354" s="75" t="str">
        <f>IF(電話帳!H346="","",電話帳!H346)</f>
        <v/>
      </c>
      <c r="E354" s="75" t="str">
        <f>IF(電話帳!C346="","",電話帳!C346)</f>
        <v>070-6586-0338</v>
      </c>
      <c r="F354" s="76" t="str">
        <f>IF(電話帳!X346="","",電話帳!X346)</f>
        <v>CELL</v>
      </c>
      <c r="G354" s="75" t="str">
        <f>IF(電話帳!D346="","",電話帳!D346)</f>
        <v>89-0338</v>
      </c>
      <c r="H354" s="76" t="str">
        <f>IF(電話帳!Y346="","",電話帳!Y346)</f>
        <v>CELL</v>
      </c>
      <c r="I354" s="77"/>
      <c r="J354" s="78"/>
      <c r="K354" s="77"/>
      <c r="L354" s="78"/>
      <c r="M354" s="77"/>
      <c r="N354" s="78"/>
      <c r="O354" s="75" t="str">
        <f>IF(電話帳!J346="","",電話帳!J346)</f>
        <v>tkhp890338@softbank.ne.jp</v>
      </c>
      <c r="P354" s="76" t="str">
        <f>IF(電話帳!Z346="","",電話帳!Z346)</f>
        <v>CELL</v>
      </c>
      <c r="Q354" s="77"/>
      <c r="R354" s="78"/>
      <c r="S354" s="77"/>
      <c r="T354" s="78"/>
      <c r="U354" s="77"/>
      <c r="V354" s="78"/>
      <c r="W354" s="77"/>
      <c r="X354" s="78"/>
      <c r="Y354" s="75" t="str">
        <f>IF(電話帳!P346="","",電話帳!P346)</f>
        <v/>
      </c>
      <c r="AG354" s="75" t="str">
        <f>IF(電話帳!M346="","",電話帳!M346)</f>
        <v>020麻酔科</v>
      </c>
    </row>
    <row r="355" spans="1:33">
      <c r="A355" s="75" t="str">
        <f>IF(電話帳!E347="","",電話帳!E347)</f>
        <v>麻酔科</v>
      </c>
      <c r="B355" s="75" t="str">
        <f>IF(電話帳!F347="","",電話帳!F347)</f>
        <v>岡本将裕</v>
      </c>
      <c r="C355" s="75" t="str">
        <f>IF(電話帳!G347="","",電話帳!G347)</f>
        <v>ﾏｽｲｶ</v>
      </c>
      <c r="D355" s="75" t="str">
        <f>IF(電話帳!H347="","",電話帳!H347)</f>
        <v>ｵｶﾓﾄ</v>
      </c>
      <c r="E355" s="75" t="str">
        <f>IF(電話帳!C347="","",電話帳!C347)</f>
        <v>070-6586-0339</v>
      </c>
      <c r="F355" s="76" t="str">
        <f>IF(電話帳!X347="","",電話帳!X347)</f>
        <v>CELL</v>
      </c>
      <c r="G355" s="75" t="str">
        <f>IF(電話帳!D347="","",電話帳!D347)</f>
        <v>89-0339</v>
      </c>
      <c r="H355" s="76" t="str">
        <f>IF(電話帳!Y347="","",電話帳!Y347)</f>
        <v>CELL</v>
      </c>
      <c r="I355" s="77"/>
      <c r="J355" s="78"/>
      <c r="K355" s="77"/>
      <c r="L355" s="78"/>
      <c r="M355" s="77"/>
      <c r="N355" s="78"/>
      <c r="O355" s="75" t="str">
        <f>IF(電話帳!J347="","",電話帳!J347)</f>
        <v>tkhp890339@softbank.ne.jp</v>
      </c>
      <c r="P355" s="76" t="str">
        <f>IF(電話帳!Z347="","",電話帳!Z347)</f>
        <v>CELL</v>
      </c>
      <c r="Q355" s="77"/>
      <c r="R355" s="78"/>
      <c r="S355" s="77"/>
      <c r="T355" s="78"/>
      <c r="U355" s="77"/>
      <c r="V355" s="78"/>
      <c r="W355" s="77"/>
      <c r="X355" s="78"/>
      <c r="Y355" s="75" t="str">
        <f>IF(電話帳!P347="","",電話帳!P347)</f>
        <v/>
      </c>
      <c r="AG355" s="75" t="str">
        <f>IF(電話帳!M347="","",電話帳!M347)</f>
        <v>020麻酔科</v>
      </c>
    </row>
    <row r="356" spans="1:33">
      <c r="A356" s="75" t="str">
        <f>IF(電話帳!E348="","",電話帳!E348)</f>
        <v>麻酔科</v>
      </c>
      <c r="B356" s="75" t="str">
        <f>IF(電話帳!F348="","",電話帳!F348)</f>
        <v>蓑手孝宗</v>
      </c>
      <c r="C356" s="75" t="str">
        <f>IF(電話帳!G348="","",電話帳!G348)</f>
        <v>ﾏｽｲｶ</v>
      </c>
      <c r="D356" s="75" t="str">
        <f>IF(電話帳!H348="","",電話帳!H348)</f>
        <v>ﾐﾉﾃ</v>
      </c>
      <c r="E356" s="75" t="str">
        <f>IF(電話帳!C348="","",電話帳!C348)</f>
        <v>070-6586-0340</v>
      </c>
      <c r="F356" s="76" t="str">
        <f>IF(電話帳!X348="","",電話帳!X348)</f>
        <v>CELL</v>
      </c>
      <c r="G356" s="75" t="str">
        <f>IF(電話帳!D348="","",電話帳!D348)</f>
        <v>89-0340</v>
      </c>
      <c r="H356" s="76" t="str">
        <f>IF(電話帳!Y348="","",電話帳!Y348)</f>
        <v>CELL</v>
      </c>
      <c r="I356" s="77"/>
      <c r="J356" s="78"/>
      <c r="K356" s="77"/>
      <c r="L356" s="78"/>
      <c r="M356" s="77"/>
      <c r="N356" s="78"/>
      <c r="O356" s="75" t="str">
        <f>IF(電話帳!J348="","",電話帳!J348)</f>
        <v>tkhp890340@softbank.ne.jp</v>
      </c>
      <c r="P356" s="76" t="str">
        <f>IF(電話帳!Z348="","",電話帳!Z348)</f>
        <v>CELL</v>
      </c>
      <c r="Q356" s="77"/>
      <c r="R356" s="78"/>
      <c r="S356" s="77"/>
      <c r="T356" s="78"/>
      <c r="U356" s="77"/>
      <c r="V356" s="78"/>
      <c r="W356" s="77"/>
      <c r="X356" s="78"/>
      <c r="Y356" s="75" t="str">
        <f>IF(電話帳!P348="","",電話帳!P348)</f>
        <v/>
      </c>
      <c r="AG356" s="75" t="str">
        <f>IF(電話帳!M348="","",電話帳!M348)</f>
        <v>020麻酔科</v>
      </c>
    </row>
    <row r="357" spans="1:33">
      <c r="A357" s="75" t="str">
        <f>IF(電話帳!E349="","",電話帳!E349)</f>
        <v>皮膚科</v>
      </c>
      <c r="B357" s="75" t="str">
        <f>IF(電話帳!F349="","",電話帳!F349)</f>
        <v>宮本翔子</v>
      </c>
      <c r="C357" s="75" t="str">
        <f>IF(電話帳!G349="","",電話帳!G349)</f>
        <v>ﾋﾌｶ</v>
      </c>
      <c r="D357" s="75" t="str">
        <f>IF(電話帳!H349="","",電話帳!H349)</f>
        <v>ﾐﾔﾓﾄ</v>
      </c>
      <c r="E357" s="75" t="str">
        <f>IF(電話帳!C349="","",電話帳!C349)</f>
        <v>070-6586-0341</v>
      </c>
      <c r="F357" s="76" t="str">
        <f>IF(電話帳!X349="","",電話帳!X349)</f>
        <v>CELL</v>
      </c>
      <c r="G357" s="75" t="str">
        <f>IF(電話帳!D349="","",電話帳!D349)</f>
        <v>89-0341</v>
      </c>
      <c r="H357" s="76" t="str">
        <f>IF(電話帳!Y349="","",電話帳!Y349)</f>
        <v>CELL</v>
      </c>
      <c r="I357" s="77"/>
      <c r="J357" s="78"/>
      <c r="K357" s="77"/>
      <c r="L357" s="78"/>
      <c r="M357" s="77"/>
      <c r="N357" s="78"/>
      <c r="O357" s="75" t="str">
        <f>IF(電話帳!J349="","",電話帳!J349)</f>
        <v>tkhp890341@softbank.ne.jp</v>
      </c>
      <c r="P357" s="76" t="str">
        <f>IF(電話帳!Z349="","",電話帳!Z349)</f>
        <v>CELL</v>
      </c>
      <c r="Q357" s="77"/>
      <c r="R357" s="78"/>
      <c r="S357" s="77"/>
      <c r="T357" s="78"/>
      <c r="U357" s="77"/>
      <c r="V357" s="78"/>
      <c r="W357" s="77"/>
      <c r="X357" s="78"/>
      <c r="Y357" s="75" t="str">
        <f>IF(電話帳!P349="","",電話帳!P349)</f>
        <v/>
      </c>
      <c r="AG357" s="75" t="str">
        <f>IF(電話帳!M349="","",電話帳!M349)</f>
        <v>017皮膚科</v>
      </c>
    </row>
    <row r="358" spans="1:33">
      <c r="A358" s="75" t="str">
        <f>IF(電話帳!E350="","",電話帳!E350)</f>
        <v>麻酔科</v>
      </c>
      <c r="B358" s="75" t="str">
        <f>IF(電話帳!F350="","",電話帳!F350)</f>
        <v>酒井陽子</v>
      </c>
      <c r="C358" s="75" t="str">
        <f>IF(電話帳!G350="","",電話帳!G350)</f>
        <v>ﾏｽｲｶ</v>
      </c>
      <c r="D358" s="75" t="str">
        <f>IF(電話帳!H350="","",電話帳!H350)</f>
        <v>ｻｶｲ</v>
      </c>
      <c r="E358" s="75" t="str">
        <f>IF(電話帳!C350="","",電話帳!C350)</f>
        <v>070-6586-0342</v>
      </c>
      <c r="F358" s="76" t="str">
        <f>IF(電話帳!X350="","",電話帳!X350)</f>
        <v>CELL</v>
      </c>
      <c r="G358" s="75" t="str">
        <f>IF(電話帳!D350="","",電話帳!D350)</f>
        <v>89-0342</v>
      </c>
      <c r="H358" s="76" t="str">
        <f>IF(電話帳!Y350="","",電話帳!Y350)</f>
        <v>CELL</v>
      </c>
      <c r="I358" s="77"/>
      <c r="J358" s="78"/>
      <c r="K358" s="77"/>
      <c r="L358" s="78"/>
      <c r="M358" s="77"/>
      <c r="N358" s="78"/>
      <c r="O358" s="75" t="str">
        <f>IF(電話帳!J350="","",電話帳!J350)</f>
        <v>tkhp890342@softbank.ne.jp</v>
      </c>
      <c r="P358" s="76" t="str">
        <f>IF(電話帳!Z350="","",電話帳!Z350)</f>
        <v>CELL</v>
      </c>
      <c r="Q358" s="77"/>
      <c r="R358" s="78"/>
      <c r="S358" s="77"/>
      <c r="T358" s="78"/>
      <c r="U358" s="77"/>
      <c r="V358" s="78"/>
      <c r="W358" s="77"/>
      <c r="X358" s="78"/>
      <c r="Y358" s="75" t="str">
        <f>IF(電話帳!P350="","",電話帳!P350)</f>
        <v/>
      </c>
      <c r="AG358" s="75" t="str">
        <f>IF(電話帳!M350="","",電話帳!M350)</f>
        <v>020麻酔科</v>
      </c>
    </row>
    <row r="359" spans="1:33">
      <c r="A359" s="75" t="str">
        <f>IF(電話帳!E351="","",電話帳!E351)</f>
        <v>麻酔科</v>
      </c>
      <c r="B359" s="75" t="str">
        <f>IF(電話帳!F351="","",電話帳!F351)</f>
        <v>田中克哉</v>
      </c>
      <c r="C359" s="75" t="str">
        <f>IF(電話帳!G351="","",電話帳!G351)</f>
        <v>ﾏｽｲｶ</v>
      </c>
      <c r="D359" s="75" t="str">
        <f>IF(電話帳!H351="","",電話帳!H351)</f>
        <v>ﾀﾅｶ</v>
      </c>
      <c r="E359" s="75" t="str">
        <f>IF(電話帳!C351="","",電話帳!C351)</f>
        <v>070-6586-0343</v>
      </c>
      <c r="F359" s="76" t="str">
        <f>IF(電話帳!X351="","",電話帳!X351)</f>
        <v>CELL</v>
      </c>
      <c r="G359" s="75" t="str">
        <f>IF(電話帳!D351="","",電話帳!D351)</f>
        <v>89-0343</v>
      </c>
      <c r="H359" s="76" t="str">
        <f>IF(電話帳!Y351="","",電話帳!Y351)</f>
        <v>CELL</v>
      </c>
      <c r="I359" s="77"/>
      <c r="J359" s="78"/>
      <c r="K359" s="77"/>
      <c r="L359" s="78"/>
      <c r="M359" s="77"/>
      <c r="N359" s="78"/>
      <c r="O359" s="75" t="str">
        <f>IF(電話帳!J351="","",電話帳!J351)</f>
        <v>tkhp890343@softbank.ne.jp</v>
      </c>
      <c r="P359" s="76" t="str">
        <f>IF(電話帳!Z351="","",電話帳!Z351)</f>
        <v>CELL</v>
      </c>
      <c r="Q359" s="77"/>
      <c r="R359" s="78"/>
      <c r="S359" s="77"/>
      <c r="T359" s="78"/>
      <c r="U359" s="77"/>
      <c r="V359" s="78"/>
      <c r="W359" s="77"/>
      <c r="X359" s="78"/>
      <c r="Y359" s="75" t="str">
        <f>IF(電話帳!P351="","",電話帳!P351)</f>
        <v/>
      </c>
      <c r="AG359" s="75" t="str">
        <f>IF(電話帳!M351="","",電話帳!M351)</f>
        <v>020麻酔科</v>
      </c>
    </row>
    <row r="360" spans="1:33">
      <c r="A360" s="75" t="str">
        <f>IF(電話帳!E352="","",電話帳!E352)</f>
        <v>歯科麻酔科</v>
      </c>
      <c r="B360" s="75" t="str">
        <f>IF(電話帳!F352="","",電話帳!F352)</f>
        <v>川人伸次</v>
      </c>
      <c r="C360" s="75" t="str">
        <f>IF(電話帳!G352="","",電話帳!G352)</f>
        <v>ｼｶﾏｽｲｶ</v>
      </c>
      <c r="D360" s="75" t="str">
        <f>IF(電話帳!H352="","",電話帳!H352)</f>
        <v>ｶﾜﾋﾄ</v>
      </c>
      <c r="E360" s="75" t="str">
        <f>IF(電話帳!C352="","",電話帳!C352)</f>
        <v>070-6586-0344</v>
      </c>
      <c r="F360" s="76" t="str">
        <f>IF(電話帳!X352="","",電話帳!X352)</f>
        <v>CELL</v>
      </c>
      <c r="G360" s="75" t="str">
        <f>IF(電話帳!D352="","",電話帳!D352)</f>
        <v>89-0344</v>
      </c>
      <c r="H360" s="76" t="str">
        <f>IF(電話帳!Y352="","",電話帳!Y352)</f>
        <v>CELL</v>
      </c>
      <c r="I360" s="77"/>
      <c r="J360" s="78"/>
      <c r="K360" s="77"/>
      <c r="L360" s="78"/>
      <c r="M360" s="77"/>
      <c r="N360" s="78"/>
      <c r="O360" s="75" t="str">
        <f>IF(電話帳!J352="","",電話帳!J352)</f>
        <v>tkhp890344@softbank.ne.jp</v>
      </c>
      <c r="P360" s="76" t="str">
        <f>IF(電話帳!Z352="","",電話帳!Z352)</f>
        <v>CELL</v>
      </c>
      <c r="Q360" s="77"/>
      <c r="R360" s="78"/>
      <c r="S360" s="77"/>
      <c r="T360" s="78"/>
      <c r="U360" s="77"/>
      <c r="V360" s="78"/>
      <c r="W360" s="77"/>
      <c r="X360" s="78"/>
      <c r="Y360" s="75" t="str">
        <f>IF(電話帳!P352="","",電話帳!P352)</f>
        <v/>
      </c>
      <c r="AG360" s="75" t="str">
        <f>IF(電話帳!M352="","",電話帳!M352)</f>
        <v>108歯科麻酔科</v>
      </c>
    </row>
    <row r="361" spans="1:33">
      <c r="A361" s="75" t="str">
        <f>IF(電話帳!E353="","",電話帳!E353)</f>
        <v>消化器内科</v>
      </c>
      <c r="B361" s="75" t="str">
        <f>IF(電話帳!F353="","",電話帳!F353)</f>
        <v>片山貴人</v>
      </c>
      <c r="C361" s="75" t="str">
        <f>IF(電話帳!G353="","",電話帳!G353)</f>
        <v>ｼｮｳｶｷﾅｲｶ</v>
      </c>
      <c r="D361" s="75" t="str">
        <f>IF(電話帳!H353="","",電話帳!H353)</f>
        <v>ｶﾀﾔﾏ</v>
      </c>
      <c r="E361" s="75" t="str">
        <f>IF(電話帳!C353="","",電話帳!C353)</f>
        <v>070-6586-0345</v>
      </c>
      <c r="F361" s="76" t="str">
        <f>IF(電話帳!X353="","",電話帳!X353)</f>
        <v>CELL</v>
      </c>
      <c r="G361" s="75" t="str">
        <f>IF(電話帳!D353="","",電話帳!D353)</f>
        <v>89-0345</v>
      </c>
      <c r="H361" s="76" t="str">
        <f>IF(電話帳!Y353="","",電話帳!Y353)</f>
        <v>CELL</v>
      </c>
      <c r="I361" s="77"/>
      <c r="J361" s="78"/>
      <c r="K361" s="77"/>
      <c r="L361" s="78"/>
      <c r="M361" s="77"/>
      <c r="N361" s="78"/>
      <c r="O361" s="75" t="str">
        <f>IF(電話帳!J353="","",電話帳!J353)</f>
        <v>tkhp890345@softbank.ne.jp</v>
      </c>
      <c r="P361" s="76" t="str">
        <f>IF(電話帳!Z353="","",電話帳!Z353)</f>
        <v>CELL</v>
      </c>
      <c r="Q361" s="77"/>
      <c r="R361" s="78"/>
      <c r="S361" s="77"/>
      <c r="T361" s="78"/>
      <c r="U361" s="77"/>
      <c r="V361" s="78"/>
      <c r="W361" s="77"/>
      <c r="X361" s="78"/>
      <c r="Y361" s="75" t="str">
        <f>IF(電話帳!P353="","",電話帳!P353)</f>
        <v/>
      </c>
      <c r="AG361" s="75" t="str">
        <f>IF(電話帳!M353="","",電話帳!M353)</f>
        <v>003消化器内科</v>
      </c>
    </row>
    <row r="362" spans="1:33">
      <c r="A362" s="75" t="str">
        <f>IF(電話帳!E354="","",電話帳!E354)</f>
        <v>麻酔科</v>
      </c>
      <c r="B362" s="75" t="str">
        <f>IF(電話帳!F354="","",電話帳!F354)</f>
        <v>眞鍋佐和</v>
      </c>
      <c r="C362" s="75" t="str">
        <f>IF(電話帳!G354="","",電話帳!G354)</f>
        <v>ﾏｽｲｶ</v>
      </c>
      <c r="D362" s="75" t="str">
        <f>IF(電話帳!H354="","",電話帳!H354)</f>
        <v>ﾏﾅﾍﾞ</v>
      </c>
      <c r="E362" s="75" t="str">
        <f>IF(電話帳!C354="","",電話帳!C354)</f>
        <v>070-6586-0346</v>
      </c>
      <c r="F362" s="76" t="str">
        <f>IF(電話帳!X354="","",電話帳!X354)</f>
        <v>CELL</v>
      </c>
      <c r="G362" s="75" t="str">
        <f>IF(電話帳!D354="","",電話帳!D354)</f>
        <v>89-0346</v>
      </c>
      <c r="H362" s="76" t="str">
        <f>IF(電話帳!Y354="","",電話帳!Y354)</f>
        <v>CELL</v>
      </c>
      <c r="I362" s="77"/>
      <c r="J362" s="78"/>
      <c r="K362" s="77"/>
      <c r="L362" s="78"/>
      <c r="M362" s="77"/>
      <c r="N362" s="78"/>
      <c r="O362" s="75" t="str">
        <f>IF(電話帳!J354="","",電話帳!J354)</f>
        <v>tkhp890346@softbank.ne.jp</v>
      </c>
      <c r="P362" s="76" t="str">
        <f>IF(電話帳!Z354="","",電話帳!Z354)</f>
        <v>CELL</v>
      </c>
      <c r="Q362" s="77"/>
      <c r="R362" s="78"/>
      <c r="S362" s="77"/>
      <c r="T362" s="78"/>
      <c r="U362" s="77"/>
      <c r="V362" s="78"/>
      <c r="W362" s="77"/>
      <c r="X362" s="78"/>
      <c r="Y362" s="75" t="str">
        <f>IF(電話帳!P354="","",電話帳!P354)</f>
        <v/>
      </c>
      <c r="AG362" s="75" t="str">
        <f>IF(電話帳!M354="","",電話帳!M354)</f>
        <v>020麻酔科</v>
      </c>
    </row>
    <row r="363" spans="1:33">
      <c r="A363" s="75" t="str">
        <f>IF(電話帳!E355="","",電話帳!E355)</f>
        <v>麻酔科</v>
      </c>
      <c r="B363" s="75" t="str">
        <f>IF(電話帳!F355="","",電話帳!F355)</f>
        <v>陣内由佳</v>
      </c>
      <c r="C363" s="75" t="str">
        <f>IF(電話帳!G355="","",電話帳!G355)</f>
        <v>ﾏｽｲｶ</v>
      </c>
      <c r="D363" s="75" t="str">
        <f>IF(電話帳!H355="","",電話帳!H355)</f>
        <v>ｼﾞﾝﾉｳﾁ</v>
      </c>
      <c r="E363" s="75" t="str">
        <f>IF(電話帳!C355="","",電話帳!C355)</f>
        <v>070-6586-0347</v>
      </c>
      <c r="F363" s="76" t="str">
        <f>IF(電話帳!X355="","",電話帳!X355)</f>
        <v>CELL</v>
      </c>
      <c r="G363" s="75" t="str">
        <f>IF(電話帳!D355="","",電話帳!D355)</f>
        <v>89-0347</v>
      </c>
      <c r="H363" s="76" t="str">
        <f>IF(電話帳!Y355="","",電話帳!Y355)</f>
        <v>CELL</v>
      </c>
      <c r="I363" s="77"/>
      <c r="J363" s="78"/>
      <c r="K363" s="77"/>
      <c r="L363" s="78"/>
      <c r="M363" s="77"/>
      <c r="N363" s="78"/>
      <c r="O363" s="75" t="str">
        <f>IF(電話帳!J355="","",電話帳!J355)</f>
        <v>tkhp890347@softbank.ne.jp</v>
      </c>
      <c r="P363" s="76" t="str">
        <f>IF(電話帳!Z355="","",電話帳!Z355)</f>
        <v>CELL</v>
      </c>
      <c r="Q363" s="77"/>
      <c r="R363" s="78"/>
      <c r="S363" s="77"/>
      <c r="T363" s="78"/>
      <c r="U363" s="77"/>
      <c r="V363" s="78"/>
      <c r="W363" s="77"/>
      <c r="X363" s="78"/>
      <c r="Y363" s="75" t="str">
        <f>IF(電話帳!P355="","",電話帳!P355)</f>
        <v/>
      </c>
      <c r="AG363" s="75" t="str">
        <f>IF(電話帳!M355="","",電話帳!M355)</f>
        <v>020麻酔科</v>
      </c>
    </row>
    <row r="364" spans="1:33">
      <c r="A364" s="75" t="str">
        <f>IF(電話帳!E356="","",電話帳!E356)</f>
        <v>口腔インプラントセ</v>
      </c>
      <c r="B364" s="75" t="str">
        <f>IF(電話帳!F356="","",電話帳!F356)</f>
        <v>島田亮</v>
      </c>
      <c r="C364" s="75" t="str">
        <f>IF(電話帳!G356="","",電話帳!G356)</f>
        <v>ｺｳｸｳｲﾝﾌﾟﾗﾝﾄｾ</v>
      </c>
      <c r="D364" s="75" t="str">
        <f>IF(電話帳!H356="","",電話帳!H356)</f>
        <v>ｼﾏﾀﾞ</v>
      </c>
      <c r="E364" s="75" t="str">
        <f>IF(電話帳!C356="","",電話帳!C356)</f>
        <v>070-6586-0348</v>
      </c>
      <c r="F364" s="76" t="str">
        <f>IF(電話帳!X356="","",電話帳!X356)</f>
        <v>CELL</v>
      </c>
      <c r="G364" s="75" t="str">
        <f>IF(電話帳!D356="","",電話帳!D356)</f>
        <v>89-0348</v>
      </c>
      <c r="H364" s="76" t="str">
        <f>IF(電話帳!Y356="","",電話帳!Y356)</f>
        <v>CELL</v>
      </c>
      <c r="I364" s="77"/>
      <c r="J364" s="78"/>
      <c r="K364" s="77"/>
      <c r="L364" s="78"/>
      <c r="M364" s="77"/>
      <c r="N364" s="78"/>
      <c r="O364" s="75" t="str">
        <f>IF(電話帳!J356="","",電話帳!J356)</f>
        <v>tkhp890348@softbank.ne.jp</v>
      </c>
      <c r="P364" s="76" t="str">
        <f>IF(電話帳!Z356="","",電話帳!Z356)</f>
        <v>CELL</v>
      </c>
      <c r="Q364" s="77"/>
      <c r="R364" s="78"/>
      <c r="S364" s="77"/>
      <c r="T364" s="78"/>
      <c r="U364" s="77"/>
      <c r="V364" s="78"/>
      <c r="W364" s="77"/>
      <c r="X364" s="78"/>
      <c r="Y364" s="75" t="str">
        <f>IF(電話帳!P356="","",電話帳!P356)</f>
        <v/>
      </c>
      <c r="AG364" s="75" t="str">
        <f>IF(電話帳!M356="","",電話帳!M356)</f>
        <v>245口腔インプラントセ</v>
      </c>
    </row>
    <row r="365" spans="1:33">
      <c r="A365" s="75" t="str">
        <f>IF(電話帳!E357="","",電話帳!E357)</f>
        <v>麻酔科</v>
      </c>
      <c r="B365" s="75" t="str">
        <f>IF(電話帳!F357="","",電話帳!F357)</f>
        <v>福田亜里香</v>
      </c>
      <c r="C365" s="75" t="str">
        <f>IF(電話帳!G357="","",電話帳!G357)</f>
        <v>ﾏｽｲｶ</v>
      </c>
      <c r="D365" s="75" t="str">
        <f>IF(電話帳!H357="","",電話帳!H357)</f>
        <v>ﾌｸﾀﾞ</v>
      </c>
      <c r="E365" s="75" t="str">
        <f>IF(電話帳!C357="","",電話帳!C357)</f>
        <v>070-6586-0349</v>
      </c>
      <c r="F365" s="76" t="str">
        <f>IF(電話帳!X357="","",電話帳!X357)</f>
        <v>CELL</v>
      </c>
      <c r="G365" s="75" t="str">
        <f>IF(電話帳!D357="","",電話帳!D357)</f>
        <v>89-0349</v>
      </c>
      <c r="H365" s="76" t="str">
        <f>IF(電話帳!Y357="","",電話帳!Y357)</f>
        <v>CELL</v>
      </c>
      <c r="I365" s="77"/>
      <c r="J365" s="78"/>
      <c r="K365" s="77"/>
      <c r="L365" s="78"/>
      <c r="M365" s="77"/>
      <c r="N365" s="78"/>
      <c r="O365" s="75" t="str">
        <f>IF(電話帳!J357="","",電話帳!J357)</f>
        <v>tkhp890349@softbank.ne.jp</v>
      </c>
      <c r="P365" s="76" t="str">
        <f>IF(電話帳!Z357="","",電話帳!Z357)</f>
        <v>CELL</v>
      </c>
      <c r="Q365" s="77"/>
      <c r="R365" s="78"/>
      <c r="S365" s="77"/>
      <c r="T365" s="78"/>
      <c r="U365" s="77"/>
      <c r="V365" s="78"/>
      <c r="W365" s="77"/>
      <c r="X365" s="78"/>
      <c r="Y365" s="75" t="str">
        <f>IF(電話帳!P357="","",電話帳!P357)</f>
        <v/>
      </c>
      <c r="AG365" s="75" t="str">
        <f>IF(電話帳!M357="","",電話帳!M357)</f>
        <v>020麻酔科</v>
      </c>
    </row>
    <row r="366" spans="1:33">
      <c r="A366" s="75" t="str">
        <f>IF(電話帳!E358="","",電話帳!E358)</f>
        <v>麻酔科</v>
      </c>
      <c r="B366" s="75" t="str">
        <f>IF(電話帳!F358="","",電話帳!F358)</f>
        <v>石本里加子</v>
      </c>
      <c r="C366" s="75" t="str">
        <f>IF(電話帳!G358="","",電話帳!G358)</f>
        <v>ﾏｽｲｶ</v>
      </c>
      <c r="D366" s="75" t="str">
        <f>IF(電話帳!H358="","",電話帳!H358)</f>
        <v>ｲｼﾓﾄ</v>
      </c>
      <c r="E366" s="75" t="str">
        <f>IF(電話帳!C358="","",電話帳!C358)</f>
        <v>070-6586-0350</v>
      </c>
      <c r="F366" s="76" t="str">
        <f>IF(電話帳!X358="","",電話帳!X358)</f>
        <v>CELL</v>
      </c>
      <c r="G366" s="75" t="str">
        <f>IF(電話帳!D358="","",電話帳!D358)</f>
        <v>89-0350</v>
      </c>
      <c r="H366" s="76" t="str">
        <f>IF(電話帳!Y358="","",電話帳!Y358)</f>
        <v>CELL</v>
      </c>
      <c r="I366" s="77"/>
      <c r="J366" s="78"/>
      <c r="K366" s="77"/>
      <c r="L366" s="78"/>
      <c r="M366" s="77"/>
      <c r="N366" s="78"/>
      <c r="O366" s="75" t="str">
        <f>IF(電話帳!J358="","",電話帳!J358)</f>
        <v>tkhp890350@softbank.ne.jp</v>
      </c>
      <c r="P366" s="76" t="str">
        <f>IF(電話帳!Z358="","",電話帳!Z358)</f>
        <v>CELL</v>
      </c>
      <c r="Q366" s="77"/>
      <c r="R366" s="78"/>
      <c r="S366" s="77"/>
      <c r="T366" s="78"/>
      <c r="U366" s="77"/>
      <c r="V366" s="78"/>
      <c r="W366" s="77"/>
      <c r="X366" s="78"/>
      <c r="Y366" s="75" t="str">
        <f>IF(電話帳!P358="","",電話帳!P358)</f>
        <v/>
      </c>
      <c r="AG366" s="75" t="str">
        <f>IF(電話帳!M358="","",電話帳!M358)</f>
        <v>020麻酔科</v>
      </c>
    </row>
    <row r="367" spans="1:33">
      <c r="A367" s="75" t="str">
        <f>IF(電話帳!E359="","",電話帳!E359)</f>
        <v>眼科</v>
      </c>
      <c r="B367" s="75" t="str">
        <f>IF(電話帳!F359="","",電話帳!F359)</f>
        <v>山田将之</v>
      </c>
      <c r="C367" s="75" t="str">
        <f>IF(電話帳!G359="","",電話帳!G359)</f>
        <v>ｶﾞﾝｶ</v>
      </c>
      <c r="D367" s="75" t="str">
        <f>IF(電話帳!H359="","",電話帳!H359)</f>
        <v>ﾔﾏﾀﾞ</v>
      </c>
      <c r="E367" s="75" t="str">
        <f>IF(電話帳!C359="","",電話帳!C359)</f>
        <v>070-6586-0351</v>
      </c>
      <c r="F367" s="76" t="str">
        <f>IF(電話帳!X359="","",電話帳!X359)</f>
        <v>CELL</v>
      </c>
      <c r="G367" s="75" t="str">
        <f>IF(電話帳!D359="","",電話帳!D359)</f>
        <v>89-0351</v>
      </c>
      <c r="H367" s="76" t="str">
        <f>IF(電話帳!Y359="","",電話帳!Y359)</f>
        <v>CELL</v>
      </c>
      <c r="I367" s="77"/>
      <c r="J367" s="78"/>
      <c r="K367" s="77"/>
      <c r="L367" s="78"/>
      <c r="M367" s="77"/>
      <c r="N367" s="78"/>
      <c r="O367" s="75" t="str">
        <f>IF(電話帳!J359="","",電話帳!J359)</f>
        <v>tkhp890351@softbank.ne.jp</v>
      </c>
      <c r="P367" s="76" t="str">
        <f>IF(電話帳!Z359="","",電話帳!Z359)</f>
        <v>CELL</v>
      </c>
      <c r="Q367" s="77"/>
      <c r="R367" s="78"/>
      <c r="S367" s="77"/>
      <c r="T367" s="78"/>
      <c r="U367" s="77"/>
      <c r="V367" s="78"/>
      <c r="W367" s="77"/>
      <c r="X367" s="78"/>
      <c r="Y367" s="75" t="str">
        <f>IF(電話帳!P359="","",電話帳!P359)</f>
        <v/>
      </c>
      <c r="AG367" s="75" t="str">
        <f>IF(電話帳!M359="","",電話帳!M359)</f>
        <v>014眼科</v>
      </c>
    </row>
    <row r="368" spans="1:33">
      <c r="A368" s="75" t="str">
        <f>IF(電話帳!E360="","",電話帳!E360)</f>
        <v>眼科</v>
      </c>
      <c r="B368" s="75" t="str">
        <f>IF(電話帳!F360="","",電話帳!F360)</f>
        <v>南佳佑</v>
      </c>
      <c r="C368" s="75" t="str">
        <f>IF(電話帳!G360="","",電話帳!G360)</f>
        <v>ｶﾞﾝｶ</v>
      </c>
      <c r="D368" s="75" t="str">
        <f>IF(電話帳!H360="","",電話帳!H360)</f>
        <v>ﾐﾅﾐ</v>
      </c>
      <c r="E368" s="75" t="str">
        <f>IF(電話帳!C360="","",電話帳!C360)</f>
        <v>070-6586-0352</v>
      </c>
      <c r="F368" s="76" t="str">
        <f>IF(電話帳!X360="","",電話帳!X360)</f>
        <v>CELL</v>
      </c>
      <c r="G368" s="75" t="str">
        <f>IF(電話帳!D360="","",電話帳!D360)</f>
        <v>89-0352</v>
      </c>
      <c r="H368" s="76" t="str">
        <f>IF(電話帳!Y360="","",電話帳!Y360)</f>
        <v>CELL</v>
      </c>
      <c r="I368" s="77"/>
      <c r="J368" s="78"/>
      <c r="K368" s="77"/>
      <c r="L368" s="78"/>
      <c r="M368" s="77"/>
      <c r="N368" s="78"/>
      <c r="O368" s="75" t="str">
        <f>IF(電話帳!J360="","",電話帳!J360)</f>
        <v>tkhp890352@softbank.ne.jp</v>
      </c>
      <c r="P368" s="76" t="str">
        <f>IF(電話帳!Z360="","",電話帳!Z360)</f>
        <v>CELL</v>
      </c>
      <c r="Q368" s="77"/>
      <c r="R368" s="78"/>
      <c r="S368" s="77"/>
      <c r="T368" s="78"/>
      <c r="U368" s="77"/>
      <c r="V368" s="78"/>
      <c r="W368" s="77"/>
      <c r="X368" s="78"/>
      <c r="Y368" s="75" t="str">
        <f>IF(電話帳!P360="","",電話帳!P360)</f>
        <v/>
      </c>
      <c r="AG368" s="75" t="str">
        <f>IF(電話帳!M360="","",電話帳!M360)</f>
        <v>014眼科</v>
      </c>
    </row>
    <row r="369" spans="1:33">
      <c r="A369" s="75" t="str">
        <f>IF(電話帳!E361="","",電話帳!E361)</f>
        <v>リハビリ</v>
      </c>
      <c r="B369" s="75" t="str">
        <f>IF(電話帳!F361="","",電話帳!F361)</f>
        <v>山田めぐみ</v>
      </c>
      <c r="C369" s="75" t="str">
        <f>IF(電話帳!G361="","",電話帳!G361)</f>
        <v>ﾘﾊﾋﾞﾘ</v>
      </c>
      <c r="D369" s="75" t="str">
        <f>IF(電話帳!H361="","",電話帳!H361)</f>
        <v>ﾔﾏﾀﾞ</v>
      </c>
      <c r="E369" s="75" t="str">
        <f>IF(電話帳!C361="","",電話帳!C361)</f>
        <v>070-6586-0353</v>
      </c>
      <c r="F369" s="76" t="str">
        <f>IF(電話帳!X361="","",電話帳!X361)</f>
        <v>CELL</v>
      </c>
      <c r="G369" s="75" t="str">
        <f>IF(電話帳!D361="","",電話帳!D361)</f>
        <v>89-0353</v>
      </c>
      <c r="H369" s="76" t="str">
        <f>IF(電話帳!Y361="","",電話帳!Y361)</f>
        <v>CELL</v>
      </c>
      <c r="I369" s="77"/>
      <c r="J369" s="78"/>
      <c r="K369" s="77"/>
      <c r="L369" s="78"/>
      <c r="M369" s="77"/>
      <c r="N369" s="78"/>
      <c r="O369" s="75" t="str">
        <f>IF(電話帳!J361="","",電話帳!J361)</f>
        <v>tkhp890353@softbank.ne.jp</v>
      </c>
      <c r="P369" s="76" t="str">
        <f>IF(電話帳!Z361="","",電話帳!Z361)</f>
        <v>CELL</v>
      </c>
      <c r="Q369" s="77"/>
      <c r="R369" s="78"/>
      <c r="S369" s="77"/>
      <c r="T369" s="78"/>
      <c r="U369" s="77"/>
      <c r="V369" s="78"/>
      <c r="W369" s="77"/>
      <c r="X369" s="78"/>
      <c r="Y369" s="75" t="str">
        <f>IF(電話帳!P361="","",電話帳!P361)</f>
        <v/>
      </c>
      <c r="AG369" s="75" t="str">
        <f>IF(電話帳!M361="","",電話帳!M361)</f>
        <v>503リハビリテーション部</v>
      </c>
    </row>
    <row r="370" spans="1:33">
      <c r="A370" s="75" t="str">
        <f>IF(電話帳!E362="","",電話帳!E362)</f>
        <v>外来統括</v>
      </c>
      <c r="B370" s="75" t="str">
        <f>IF(電話帳!F362="","",電話帳!F362)</f>
        <v>兼本師長</v>
      </c>
      <c r="C370" s="75" t="str">
        <f>IF(電話帳!G362="","",電話帳!G362)</f>
        <v>ｶﾞｲﾗｲﾄｳｶﾂ</v>
      </c>
      <c r="D370" s="75" t="str">
        <f>IF(電話帳!H362="","",電話帳!H362)</f>
        <v>ｶﾈﾓﾄ</v>
      </c>
      <c r="E370" s="75" t="str">
        <f>IF(電話帳!C362="","",電話帳!C362)</f>
        <v>070-6586-0354</v>
      </c>
      <c r="F370" s="76" t="str">
        <f>IF(電話帳!X362="","",電話帳!X362)</f>
        <v>CELL</v>
      </c>
      <c r="G370" s="75" t="str">
        <f>IF(電話帳!D362="","",電話帳!D362)</f>
        <v>89-0354</v>
      </c>
      <c r="H370" s="76" t="str">
        <f>IF(電話帳!Y362="","",電話帳!Y362)</f>
        <v>CELL</v>
      </c>
      <c r="I370" s="77"/>
      <c r="J370" s="78"/>
      <c r="K370" s="77"/>
      <c r="L370" s="78"/>
      <c r="M370" s="77"/>
      <c r="N370" s="78"/>
      <c r="O370" s="75" t="str">
        <f>IF(電話帳!J362="","",電話帳!J362)</f>
        <v>tkhp890354@softbank.ne.jp</v>
      </c>
      <c r="P370" s="76" t="str">
        <f>IF(電話帳!Z362="","",電話帳!Z362)</f>
        <v>CELL</v>
      </c>
      <c r="Q370" s="77"/>
      <c r="R370" s="78"/>
      <c r="S370" s="77"/>
      <c r="T370" s="78"/>
      <c r="U370" s="77"/>
      <c r="V370" s="78"/>
      <c r="W370" s="77"/>
      <c r="X370" s="78"/>
      <c r="Y370" s="75" t="str">
        <f>IF(電話帳!P362="","",電話帳!P362)</f>
        <v/>
      </c>
      <c r="AG370" s="75" t="str">
        <f>IF(電話帳!M362="","",電話帳!M362)</f>
        <v>401看護部</v>
      </c>
    </row>
    <row r="371" spans="1:33">
      <c r="A371" s="75" t="str">
        <f>IF(電話帳!E363="","",電話帳!E363)</f>
        <v>麻酔科</v>
      </c>
      <c r="B371" s="75" t="str">
        <f>IF(電話帳!F363="","",電話帳!F363)</f>
        <v>香留希実子</v>
      </c>
      <c r="C371" s="75" t="str">
        <f>IF(電話帳!G363="","",電話帳!G363)</f>
        <v>ﾏｽｲｶ</v>
      </c>
      <c r="D371" s="75" t="str">
        <f>IF(電話帳!H363="","",電話帳!H363)</f>
        <v>ｶﾄﾒ</v>
      </c>
      <c r="E371" s="75" t="str">
        <f>IF(電話帳!C363="","",電話帳!C363)</f>
        <v>070-6586-0355</v>
      </c>
      <c r="F371" s="76" t="str">
        <f>IF(電話帳!X363="","",電話帳!X363)</f>
        <v>CELL</v>
      </c>
      <c r="G371" s="75" t="str">
        <f>IF(電話帳!D363="","",電話帳!D363)</f>
        <v>89-0355</v>
      </c>
      <c r="H371" s="76" t="str">
        <f>IF(電話帳!Y363="","",電話帳!Y363)</f>
        <v>CELL</v>
      </c>
      <c r="I371" s="77"/>
      <c r="J371" s="78"/>
      <c r="K371" s="77"/>
      <c r="L371" s="78"/>
      <c r="M371" s="77"/>
      <c r="N371" s="78"/>
      <c r="O371" s="75" t="str">
        <f>IF(電話帳!J363="","",電話帳!J363)</f>
        <v>tkhp890355@softbank.ne.jp</v>
      </c>
      <c r="P371" s="76" t="str">
        <f>IF(電話帳!Z363="","",電話帳!Z363)</f>
        <v>CELL</v>
      </c>
      <c r="Q371" s="77"/>
      <c r="R371" s="78"/>
      <c r="S371" s="77"/>
      <c r="T371" s="78"/>
      <c r="U371" s="77"/>
      <c r="V371" s="78"/>
      <c r="W371" s="77"/>
      <c r="X371" s="78"/>
      <c r="Y371" s="75" t="str">
        <f>IF(電話帳!P363="","",電話帳!P363)</f>
        <v/>
      </c>
      <c r="AG371" s="75" t="str">
        <f>IF(電話帳!M363="","",電話帳!M363)</f>
        <v>020麻酔科</v>
      </c>
    </row>
    <row r="372" spans="1:33">
      <c r="A372" s="75" t="str">
        <f>IF(電話帳!E364="","",電話帳!E364)</f>
        <v>麻酔科</v>
      </c>
      <c r="B372" s="75" t="str">
        <f>IF(電話帳!F364="","",電話帳!F364)</f>
        <v>角田奈美</v>
      </c>
      <c r="C372" s="75" t="str">
        <f>IF(電話帳!G364="","",電話帳!G364)</f>
        <v>ﾏｽｲｶ</v>
      </c>
      <c r="D372" s="75" t="str">
        <f>IF(電話帳!H364="","",電話帳!H364)</f>
        <v>ｶｸﾀ</v>
      </c>
      <c r="E372" s="75" t="str">
        <f>IF(電話帳!C364="","",電話帳!C364)</f>
        <v>070-6586-0356</v>
      </c>
      <c r="F372" s="76" t="str">
        <f>IF(電話帳!X364="","",電話帳!X364)</f>
        <v>CELL</v>
      </c>
      <c r="G372" s="75" t="str">
        <f>IF(電話帳!D364="","",電話帳!D364)</f>
        <v>89-0356</v>
      </c>
      <c r="H372" s="76" t="str">
        <f>IF(電話帳!Y364="","",電話帳!Y364)</f>
        <v>CELL</v>
      </c>
      <c r="I372" s="77"/>
      <c r="J372" s="78"/>
      <c r="K372" s="77"/>
      <c r="L372" s="78"/>
      <c r="M372" s="77"/>
      <c r="N372" s="78"/>
      <c r="O372" s="75" t="str">
        <f>IF(電話帳!J364="","",電話帳!J364)</f>
        <v>tkhp890356@softbank.ne.jp</v>
      </c>
      <c r="P372" s="76" t="str">
        <f>IF(電話帳!Z364="","",電話帳!Z364)</f>
        <v>CELL</v>
      </c>
      <c r="Q372" s="77"/>
      <c r="R372" s="78"/>
      <c r="S372" s="77"/>
      <c r="T372" s="78"/>
      <c r="U372" s="77"/>
      <c r="V372" s="78"/>
      <c r="W372" s="77"/>
      <c r="X372" s="78"/>
      <c r="Y372" s="75" t="str">
        <f>IF(電話帳!P364="","",電話帳!P364)</f>
        <v/>
      </c>
      <c r="AG372" s="75" t="str">
        <f>IF(電話帳!M364="","",電話帳!M364)</f>
        <v>020麻酔科</v>
      </c>
    </row>
    <row r="373" spans="1:33">
      <c r="A373" s="75" t="str">
        <f>IF(電話帳!E365="","",電話帳!E365)</f>
        <v>手術部</v>
      </c>
      <c r="B373" s="75" t="str">
        <f>IF(電話帳!F365="","",電話帳!F365)</f>
        <v>笠井飛鳥</v>
      </c>
      <c r="C373" s="75" t="str">
        <f>IF(電話帳!G365="","",電話帳!G365)</f>
        <v>ﾏｽｲｶ</v>
      </c>
      <c r="D373" s="75" t="str">
        <f>IF(電話帳!H365="","",電話帳!H365)</f>
        <v>ｶｻｲ</v>
      </c>
      <c r="E373" s="75" t="str">
        <f>IF(電話帳!C365="","",電話帳!C365)</f>
        <v>070-6586-0357</v>
      </c>
      <c r="F373" s="76" t="str">
        <f>IF(電話帳!X365="","",電話帳!X365)</f>
        <v>CELL</v>
      </c>
      <c r="G373" s="75" t="str">
        <f>IF(電話帳!D365="","",電話帳!D365)</f>
        <v>89-0357</v>
      </c>
      <c r="H373" s="76" t="str">
        <f>IF(電話帳!Y365="","",電話帳!Y365)</f>
        <v>CELL</v>
      </c>
      <c r="I373" s="77"/>
      <c r="J373" s="78"/>
      <c r="K373" s="77"/>
      <c r="L373" s="78"/>
      <c r="M373" s="77"/>
      <c r="N373" s="78"/>
      <c r="O373" s="75" t="str">
        <f>IF(電話帳!J365="","",電話帳!J365)</f>
        <v>tkhp890357@softbank.ne.jp</v>
      </c>
      <c r="P373" s="76" t="str">
        <f>IF(電話帳!Z365="","",電話帳!Z365)</f>
        <v>CELL</v>
      </c>
      <c r="Q373" s="77"/>
      <c r="R373" s="78"/>
      <c r="S373" s="77"/>
      <c r="T373" s="78"/>
      <c r="U373" s="77"/>
      <c r="V373" s="78"/>
      <c r="W373" s="77"/>
      <c r="X373" s="78"/>
      <c r="Y373" s="75" t="str">
        <f>IF(電話帳!P365="","",電話帳!P365)</f>
        <v/>
      </c>
      <c r="AG373" s="75" t="str">
        <f>IF(電話帳!M365="","",電話帳!M365)</f>
        <v>202手術部</v>
      </c>
    </row>
    <row r="374" spans="1:33">
      <c r="A374" s="75" t="str">
        <f>IF(電話帳!E366="","",電話帳!E366)</f>
        <v>形成外科</v>
      </c>
      <c r="B374" s="75" t="str">
        <f>IF(電話帳!F366="","",電話帳!F366)</f>
        <v>井上拓人</v>
      </c>
      <c r="C374" s="75" t="str">
        <f>IF(電話帳!G366="","",電話帳!G366)</f>
        <v>ｹｲｾｲｹﾞｶ</v>
      </c>
      <c r="D374" s="75" t="str">
        <f>IF(電話帳!H366="","",電話帳!H366)</f>
        <v>ｲﾉｳｴ</v>
      </c>
      <c r="E374" s="75" t="str">
        <f>IF(電話帳!C366="","",電話帳!C366)</f>
        <v>070-6586-0358</v>
      </c>
      <c r="F374" s="76" t="str">
        <f>IF(電話帳!X366="","",電話帳!X366)</f>
        <v>CELL</v>
      </c>
      <c r="G374" s="75" t="str">
        <f>IF(電話帳!D366="","",電話帳!D366)</f>
        <v>89-0358</v>
      </c>
      <c r="H374" s="76" t="str">
        <f>IF(電話帳!Y366="","",電話帳!Y366)</f>
        <v>CELL</v>
      </c>
      <c r="I374" s="77"/>
      <c r="J374" s="78"/>
      <c r="K374" s="77"/>
      <c r="L374" s="78"/>
      <c r="M374" s="77"/>
      <c r="N374" s="78"/>
      <c r="O374" s="75" t="str">
        <f>IF(電話帳!J366="","",電話帳!J366)</f>
        <v>tkhp890358@softbank.ne.jp</v>
      </c>
      <c r="P374" s="76" t="str">
        <f>IF(電話帳!Z366="","",電話帳!Z366)</f>
        <v>CELL</v>
      </c>
      <c r="Q374" s="77"/>
      <c r="R374" s="78"/>
      <c r="S374" s="77"/>
      <c r="T374" s="78"/>
      <c r="U374" s="77"/>
      <c r="V374" s="78"/>
      <c r="W374" s="77"/>
      <c r="X374" s="78"/>
      <c r="Y374" s="75" t="str">
        <f>IF(電話帳!P366="","",電話帳!P366)</f>
        <v/>
      </c>
      <c r="AG374" s="75" t="str">
        <f>IF(電話帳!M366="","",電話帳!M366)</f>
        <v>018形成外科</v>
      </c>
    </row>
    <row r="375" spans="1:33">
      <c r="A375" s="75" t="str">
        <f>IF(電話帳!E367="","",電話帳!E367)</f>
        <v>泌尿器科</v>
      </c>
      <c r="B375" s="75" t="str">
        <f>IF(電話帳!F367="","",電話帳!F367)</f>
        <v>堤俊也</v>
      </c>
      <c r="C375" s="75" t="str">
        <f>IF(電話帳!G367="","",電話帳!G367)</f>
        <v>ﾋﾆｮｳｷｶ</v>
      </c>
      <c r="D375" s="75" t="str">
        <f>IF(電話帳!H367="","",電話帳!H367)</f>
        <v>ﾂﾂﾐ</v>
      </c>
      <c r="E375" s="75" t="str">
        <f>IF(電話帳!C367="","",電話帳!C367)</f>
        <v>070-6586-0359</v>
      </c>
      <c r="F375" s="76" t="str">
        <f>IF(電話帳!X367="","",電話帳!X367)</f>
        <v>CELL</v>
      </c>
      <c r="G375" s="75" t="str">
        <f>IF(電話帳!D367="","",電話帳!D367)</f>
        <v>89-0359</v>
      </c>
      <c r="H375" s="76" t="str">
        <f>IF(電話帳!Y367="","",電話帳!Y367)</f>
        <v>CELL</v>
      </c>
      <c r="I375" s="77"/>
      <c r="J375" s="78"/>
      <c r="K375" s="77"/>
      <c r="L375" s="78"/>
      <c r="M375" s="77"/>
      <c r="N375" s="78"/>
      <c r="O375" s="75" t="str">
        <f>IF(電話帳!J367="","",電話帳!J367)</f>
        <v>tkhp890359@softbank.ne.jp</v>
      </c>
      <c r="P375" s="76" t="str">
        <f>IF(電話帳!Z367="","",電話帳!Z367)</f>
        <v>CELL</v>
      </c>
      <c r="Q375" s="77"/>
      <c r="R375" s="78"/>
      <c r="S375" s="77"/>
      <c r="T375" s="78"/>
      <c r="U375" s="77"/>
      <c r="V375" s="78"/>
      <c r="W375" s="77"/>
      <c r="X375" s="78"/>
      <c r="Y375" s="75" t="str">
        <f>IF(電話帳!P367="","",電話帳!P367)</f>
        <v/>
      </c>
      <c r="AG375" s="75" t="str">
        <f>IF(電話帳!M367="","",電話帳!M367)</f>
        <v>011泌尿器科</v>
      </c>
    </row>
    <row r="376" spans="1:33">
      <c r="A376" s="75" t="str">
        <f>IF(電話帳!E368="","",電話帳!E368)</f>
        <v>形成外科</v>
      </c>
      <c r="B376" s="75" t="str">
        <f>IF(電話帳!F368="","",電話帳!F368)</f>
        <v>橋本一郎</v>
      </c>
      <c r="C376" s="75" t="str">
        <f>IF(電話帳!G368="","",電話帳!G368)</f>
        <v>ｹｲｾｲｹﾞｶ</v>
      </c>
      <c r="D376" s="75" t="str">
        <f>IF(電話帳!H368="","",電話帳!H368)</f>
        <v>ﾊｼﾓﾄ</v>
      </c>
      <c r="E376" s="75" t="str">
        <f>IF(電話帳!C368="","",電話帳!C368)</f>
        <v>070-6586-0360</v>
      </c>
      <c r="F376" s="76" t="str">
        <f>IF(電話帳!X368="","",電話帳!X368)</f>
        <v>CELL</v>
      </c>
      <c r="G376" s="75" t="str">
        <f>IF(電話帳!D368="","",電話帳!D368)</f>
        <v>89-0360</v>
      </c>
      <c r="H376" s="76" t="str">
        <f>IF(電話帳!Y368="","",電話帳!Y368)</f>
        <v>CELL</v>
      </c>
      <c r="I376" s="77"/>
      <c r="J376" s="78"/>
      <c r="K376" s="77"/>
      <c r="L376" s="78"/>
      <c r="M376" s="77"/>
      <c r="N376" s="78"/>
      <c r="O376" s="75" t="str">
        <f>IF(電話帳!J368="","",電話帳!J368)</f>
        <v>tkhp890360@softbank.ne.jp</v>
      </c>
      <c r="P376" s="76" t="str">
        <f>IF(電話帳!Z368="","",電話帳!Z368)</f>
        <v>CELL</v>
      </c>
      <c r="Q376" s="77"/>
      <c r="R376" s="78"/>
      <c r="S376" s="77"/>
      <c r="T376" s="78"/>
      <c r="U376" s="77"/>
      <c r="V376" s="78"/>
      <c r="W376" s="77"/>
      <c r="X376" s="78"/>
      <c r="Y376" s="75" t="str">
        <f>IF(電話帳!P368="","",電話帳!P368)</f>
        <v/>
      </c>
      <c r="AG376" s="75" t="str">
        <f>IF(電話帳!M368="","",電話帳!M368)</f>
        <v>018形成外科</v>
      </c>
    </row>
    <row r="377" spans="1:33">
      <c r="A377" s="75" t="str">
        <f>IF(電話帳!E369="","",電話帳!E369)</f>
        <v>臨床研究推進部</v>
      </c>
      <c r="B377" s="75" t="str">
        <f>IF(電話帳!F369="","",電話帳!F369)</f>
        <v>末成由美</v>
      </c>
      <c r="C377" s="75" t="str">
        <f>IF(電話帳!G369="","",電話帳!G369)</f>
        <v>ﾘﾝｼｮｳｹﾝｷｭｳｽｲｼﾝﾌﾞ</v>
      </c>
      <c r="D377" s="75" t="str">
        <f>IF(電話帳!H369="","",電話帳!H369)</f>
        <v>ｽｴﾅﾘ</v>
      </c>
      <c r="E377" s="75" t="str">
        <f>IF(電話帳!C369="","",電話帳!C369)</f>
        <v>070-6586-0361</v>
      </c>
      <c r="F377" s="76" t="str">
        <f>IF(電話帳!X369="","",電話帳!X369)</f>
        <v>CELL</v>
      </c>
      <c r="G377" s="75" t="str">
        <f>IF(電話帳!D369="","",電話帳!D369)</f>
        <v>89-0361</v>
      </c>
      <c r="H377" s="76" t="str">
        <f>IF(電話帳!Y369="","",電話帳!Y369)</f>
        <v>CELL</v>
      </c>
      <c r="I377" s="77"/>
      <c r="J377" s="78"/>
      <c r="K377" s="77"/>
      <c r="L377" s="78"/>
      <c r="M377" s="77"/>
      <c r="N377" s="78"/>
      <c r="O377" s="75" t="str">
        <f>IF(電話帳!J369="","",電話帳!J369)</f>
        <v>tkhp890361@softbank.ne.jp</v>
      </c>
      <c r="P377" s="76" t="str">
        <f>IF(電話帳!Z369="","",電話帳!Z369)</f>
        <v>CELL</v>
      </c>
      <c r="Q377" s="77"/>
      <c r="R377" s="78"/>
      <c r="S377" s="77"/>
      <c r="T377" s="78"/>
      <c r="U377" s="77"/>
      <c r="V377" s="78"/>
      <c r="W377" s="77"/>
      <c r="X377" s="78"/>
      <c r="Y377" s="75" t="str">
        <f>IF(電話帳!P369="","",電話帳!P369)</f>
        <v/>
      </c>
      <c r="AG377" s="75" t="str">
        <f>IF(電話帳!M369="","",電話帳!M369)</f>
        <v>211臨床研究推進部</v>
      </c>
    </row>
    <row r="378" spans="1:33">
      <c r="A378" s="75" t="str">
        <f>IF(電話帳!E370="","",電話帳!E370)</f>
        <v>形成外科</v>
      </c>
      <c r="B378" s="75" t="str">
        <f>IF(電話帳!F370="","",電話帳!F370)</f>
        <v>安倍吉郎</v>
      </c>
      <c r="C378" s="75" t="str">
        <f>IF(電話帳!G370="","",電話帳!G370)</f>
        <v>ｹｲｾｲｹﾞｶ</v>
      </c>
      <c r="D378" s="75" t="str">
        <f>IF(電話帳!H370="","",電話帳!H370)</f>
        <v>ｱﾍﾞ</v>
      </c>
      <c r="E378" s="75" t="str">
        <f>IF(電話帳!C370="","",電話帳!C370)</f>
        <v>070-6586-0362</v>
      </c>
      <c r="F378" s="76" t="str">
        <f>IF(電話帳!X370="","",電話帳!X370)</f>
        <v>CELL</v>
      </c>
      <c r="G378" s="75" t="str">
        <f>IF(電話帳!D370="","",電話帳!D370)</f>
        <v>89-0362</v>
      </c>
      <c r="H378" s="76" t="str">
        <f>IF(電話帳!Y370="","",電話帳!Y370)</f>
        <v>CELL</v>
      </c>
      <c r="I378" s="77"/>
      <c r="J378" s="78"/>
      <c r="K378" s="77"/>
      <c r="L378" s="78"/>
      <c r="M378" s="77"/>
      <c r="N378" s="78"/>
      <c r="O378" s="75" t="str">
        <f>IF(電話帳!J370="","",電話帳!J370)</f>
        <v>tkhp890362@softbank.ne.jp</v>
      </c>
      <c r="P378" s="76" t="str">
        <f>IF(電話帳!Z370="","",電話帳!Z370)</f>
        <v>CELL</v>
      </c>
      <c r="Q378" s="77"/>
      <c r="R378" s="78"/>
      <c r="S378" s="77"/>
      <c r="T378" s="78"/>
      <c r="U378" s="77"/>
      <c r="V378" s="78"/>
      <c r="W378" s="77"/>
      <c r="X378" s="78"/>
      <c r="Y378" s="75" t="str">
        <f>IF(電話帳!P370="","",電話帳!P370)</f>
        <v/>
      </c>
      <c r="AG378" s="75" t="str">
        <f>IF(電話帳!M370="","",電話帳!M370)</f>
        <v>018形成外科</v>
      </c>
    </row>
    <row r="379" spans="1:33">
      <c r="A379" s="75" t="str">
        <f>IF(電話帳!E371="","",電話帳!E371)</f>
        <v>形成外科</v>
      </c>
      <c r="B379" s="75" t="str">
        <f>IF(電話帳!F371="","",電話帳!F371)</f>
        <v>西岡真理子</v>
      </c>
      <c r="C379" s="75" t="str">
        <f>IF(電話帳!G371="","",電話帳!G371)</f>
        <v>ｹｲｾｲｹﾞｶ</v>
      </c>
      <c r="D379" s="75" t="str">
        <f>IF(電話帳!H371="","",電話帳!H371)</f>
        <v>ﾆｼｵｶ</v>
      </c>
      <c r="E379" s="75" t="str">
        <f>IF(電話帳!C371="","",電話帳!C371)</f>
        <v>070-6586-0363</v>
      </c>
      <c r="F379" s="76" t="str">
        <f>IF(電話帳!X371="","",電話帳!X371)</f>
        <v>CELL</v>
      </c>
      <c r="G379" s="75" t="str">
        <f>IF(電話帳!D371="","",電話帳!D371)</f>
        <v>89-0363</v>
      </c>
      <c r="H379" s="76" t="str">
        <f>IF(電話帳!Y371="","",電話帳!Y371)</f>
        <v>CELL</v>
      </c>
      <c r="I379" s="77"/>
      <c r="J379" s="78"/>
      <c r="K379" s="77"/>
      <c r="L379" s="78"/>
      <c r="M379" s="77"/>
      <c r="N379" s="78"/>
      <c r="O379" s="75" t="str">
        <f>IF(電話帳!J371="","",電話帳!J371)</f>
        <v>tkhp890363@softbank.ne.jp</v>
      </c>
      <c r="P379" s="76" t="str">
        <f>IF(電話帳!Z371="","",電話帳!Z371)</f>
        <v>CELL</v>
      </c>
      <c r="Q379" s="77"/>
      <c r="R379" s="78"/>
      <c r="S379" s="77"/>
      <c r="T379" s="78"/>
      <c r="U379" s="77"/>
      <c r="V379" s="78"/>
      <c r="W379" s="77"/>
      <c r="X379" s="78"/>
      <c r="Y379" s="75" t="str">
        <f>IF(電話帳!P371="","",電話帳!P371)</f>
        <v/>
      </c>
      <c r="AG379" s="75" t="str">
        <f>IF(電話帳!M371="","",電話帳!M371)</f>
        <v>018形成外科</v>
      </c>
    </row>
    <row r="380" spans="1:33">
      <c r="A380" s="75" t="str">
        <f>IF(電話帳!E372="","",電話帳!E372)</f>
        <v>形成外科</v>
      </c>
      <c r="B380" s="75" t="str">
        <f>IF(電話帳!F372="","",電話帳!F372)</f>
        <v>峯田一秀</v>
      </c>
      <c r="C380" s="75" t="str">
        <f>IF(電話帳!G372="","",電話帳!G372)</f>
        <v>ｹｲｾｲｹﾞｶ</v>
      </c>
      <c r="D380" s="75" t="str">
        <f>IF(電話帳!H372="","",電話帳!H372)</f>
        <v>ﾐﾈﾀﾞ</v>
      </c>
      <c r="E380" s="75" t="str">
        <f>IF(電話帳!C372="","",電話帳!C372)</f>
        <v>070-6586-0364</v>
      </c>
      <c r="F380" s="76" t="str">
        <f>IF(電話帳!X372="","",電話帳!X372)</f>
        <v>CELL</v>
      </c>
      <c r="G380" s="75" t="str">
        <f>IF(電話帳!D372="","",電話帳!D372)</f>
        <v>89-0364</v>
      </c>
      <c r="H380" s="76" t="str">
        <f>IF(電話帳!Y372="","",電話帳!Y372)</f>
        <v>CELL</v>
      </c>
      <c r="I380" s="77"/>
      <c r="J380" s="78"/>
      <c r="K380" s="77"/>
      <c r="L380" s="78"/>
      <c r="M380" s="77"/>
      <c r="N380" s="78"/>
      <c r="O380" s="75" t="str">
        <f>IF(電話帳!J372="","",電話帳!J372)</f>
        <v>tkhp890364@softbank.ne.jp</v>
      </c>
      <c r="P380" s="76" t="str">
        <f>IF(電話帳!Z372="","",電話帳!Z372)</f>
        <v>CELL</v>
      </c>
      <c r="Q380" s="77"/>
      <c r="R380" s="78"/>
      <c r="S380" s="77"/>
      <c r="T380" s="78"/>
      <c r="U380" s="77"/>
      <c r="V380" s="78"/>
      <c r="W380" s="77"/>
      <c r="X380" s="78"/>
      <c r="Y380" s="75" t="str">
        <f>IF(電話帳!P372="","",電話帳!P372)</f>
        <v/>
      </c>
      <c r="AG380" s="75" t="str">
        <f>IF(電話帳!M372="","",電話帳!M372)</f>
        <v>018形成外科</v>
      </c>
    </row>
    <row r="381" spans="1:33">
      <c r="A381" s="75" t="str">
        <f>IF(電話帳!E373="","",電話帳!E373)</f>
        <v>耳鼻咽喉科</v>
      </c>
      <c r="B381" s="75" t="str">
        <f>IF(電話帳!F373="","",電話帳!F373)</f>
        <v>石谷祐記</v>
      </c>
      <c r="C381" s="75" t="str">
        <f>IF(電話帳!G373="","",電話帳!G373)</f>
        <v>ｼﾞﾋﾞｲﾝｺｳｶ</v>
      </c>
      <c r="D381" s="75" t="str">
        <f>IF(電話帳!H373="","",電話帳!H373)</f>
        <v>ｲｼﾀﾆ</v>
      </c>
      <c r="E381" s="75" t="str">
        <f>IF(電話帳!C373="","",電話帳!C373)</f>
        <v>070-6586-0365</v>
      </c>
      <c r="F381" s="76" t="str">
        <f>IF(電話帳!X373="","",電話帳!X373)</f>
        <v>CELL</v>
      </c>
      <c r="G381" s="75" t="str">
        <f>IF(電話帳!D373="","",電話帳!D373)</f>
        <v>89-0365</v>
      </c>
      <c r="H381" s="76" t="str">
        <f>IF(電話帳!Y373="","",電話帳!Y373)</f>
        <v>CELL</v>
      </c>
      <c r="I381" s="77"/>
      <c r="J381" s="78"/>
      <c r="K381" s="77"/>
      <c r="L381" s="78"/>
      <c r="M381" s="77"/>
      <c r="N381" s="78"/>
      <c r="O381" s="75" t="str">
        <f>IF(電話帳!J373="","",電話帳!J373)</f>
        <v>tkhp890365@softbank.ne.jp</v>
      </c>
      <c r="P381" s="76" t="str">
        <f>IF(電話帳!Z373="","",電話帳!Z373)</f>
        <v>CELL</v>
      </c>
      <c r="Q381" s="77"/>
      <c r="R381" s="78"/>
      <c r="S381" s="77"/>
      <c r="T381" s="78"/>
      <c r="U381" s="77"/>
      <c r="V381" s="78"/>
      <c r="W381" s="77"/>
      <c r="X381" s="78"/>
      <c r="Y381" s="75" t="str">
        <f>IF(電話帳!P373="","",電話帳!P373)</f>
        <v/>
      </c>
      <c r="AG381" s="75" t="str">
        <f>IF(電話帳!M373="","",電話帳!M373)</f>
        <v>015耳鼻咽喉科</v>
      </c>
    </row>
    <row r="382" spans="1:33">
      <c r="A382" s="75" t="str">
        <f>IF(電話帳!E374="","",電話帳!E374)</f>
        <v>精神科神経科</v>
      </c>
      <c r="B382" s="75" t="str">
        <f>IF(電話帳!F374="","",電話帳!F374)</f>
        <v>松本知大</v>
      </c>
      <c r="C382" s="75" t="str">
        <f>IF(電話帳!G374="","",電話帳!G374)</f>
        <v>ｾｲｼﾝｶｼﾝｹｲｶ</v>
      </c>
      <c r="D382" s="75" t="str">
        <f>IF(電話帳!H374="","",電話帳!H374)</f>
        <v>ﾏﾂﾓﾄ</v>
      </c>
      <c r="E382" s="75" t="str">
        <f>IF(電話帳!C374="","",電話帳!C374)</f>
        <v>070-6586-0366</v>
      </c>
      <c r="F382" s="76" t="str">
        <f>IF(電話帳!X374="","",電話帳!X374)</f>
        <v>CELL</v>
      </c>
      <c r="G382" s="75" t="str">
        <f>IF(電話帳!D374="","",電話帳!D374)</f>
        <v>89-0366</v>
      </c>
      <c r="H382" s="76" t="str">
        <f>IF(電話帳!Y374="","",電話帳!Y374)</f>
        <v>CELL</v>
      </c>
      <c r="I382" s="77"/>
      <c r="J382" s="78"/>
      <c r="K382" s="77"/>
      <c r="L382" s="78"/>
      <c r="M382" s="77"/>
      <c r="N382" s="78"/>
      <c r="O382" s="75" t="str">
        <f>IF(電話帳!J374="","",電話帳!J374)</f>
        <v>tkhp890366@softbank.ne.jp</v>
      </c>
      <c r="P382" s="76" t="str">
        <f>IF(電話帳!Z374="","",電話帳!Z374)</f>
        <v>CELL</v>
      </c>
      <c r="Q382" s="77"/>
      <c r="R382" s="78"/>
      <c r="S382" s="77"/>
      <c r="T382" s="78"/>
      <c r="U382" s="77"/>
      <c r="V382" s="78"/>
      <c r="W382" s="77"/>
      <c r="X382" s="78"/>
      <c r="Y382" s="75" t="str">
        <f>IF(電話帳!P374="","",電話帳!P374)</f>
        <v/>
      </c>
      <c r="AG382" s="75" t="str">
        <f>IF(電話帳!M374="","",電話帳!M374)</f>
        <v>021精神科神経科</v>
      </c>
    </row>
    <row r="383" spans="1:33">
      <c r="A383" s="75" t="str">
        <f>IF(電話帳!E375="","",電話帳!E375)</f>
        <v>食乳甲外科</v>
      </c>
      <c r="B383" s="75" t="str">
        <f>IF(電話帳!F375="","",電話帳!F375)</f>
        <v>三崎万理子</v>
      </c>
      <c r="C383" s="75" t="str">
        <f>IF(電話帳!G375="","",電話帳!G375)</f>
        <v>ｼｮｸﾆｭｳｺｳｹﾞｶ</v>
      </c>
      <c r="D383" s="75" t="str">
        <f>IF(電話帳!H375="","",電話帳!H375)</f>
        <v>ﾐｻｷ</v>
      </c>
      <c r="E383" s="75" t="str">
        <f>IF(電話帳!C375="","",電話帳!C375)</f>
        <v>070-6586-0367</v>
      </c>
      <c r="F383" s="76" t="str">
        <f>IF(電話帳!X375="","",電話帳!X375)</f>
        <v>CELL</v>
      </c>
      <c r="G383" s="75" t="str">
        <f>IF(電話帳!D375="","",電話帳!D375)</f>
        <v>89-0367</v>
      </c>
      <c r="H383" s="76" t="str">
        <f>IF(電話帳!Y375="","",電話帳!Y375)</f>
        <v>CELL</v>
      </c>
      <c r="I383" s="77"/>
      <c r="J383" s="78"/>
      <c r="K383" s="77"/>
      <c r="L383" s="78"/>
      <c r="M383" s="77"/>
      <c r="N383" s="78"/>
      <c r="O383" s="75" t="str">
        <f>IF(電話帳!J375="","",電話帳!J375)</f>
        <v>tkhp890367@softbank.ne.jp</v>
      </c>
      <c r="P383" s="76" t="str">
        <f>IF(電話帳!Z375="","",電話帳!Z375)</f>
        <v>CELL</v>
      </c>
      <c r="Q383" s="77"/>
      <c r="R383" s="78"/>
      <c r="S383" s="77"/>
      <c r="T383" s="78"/>
      <c r="U383" s="77"/>
      <c r="V383" s="78"/>
      <c r="W383" s="77"/>
      <c r="X383" s="78"/>
      <c r="Y383" s="75" t="str">
        <f>IF(電話帳!P375="","",電話帳!P375)</f>
        <v/>
      </c>
      <c r="AG383" s="75" t="str">
        <f>IF(電話帳!M375="","",電話帳!M375)</f>
        <v>009食乳甲外科</v>
      </c>
    </row>
    <row r="384" spans="1:33">
      <c r="A384" s="75" t="str">
        <f>IF(電話帳!E376="","",電話帳!E376)</f>
        <v>消化器内科</v>
      </c>
      <c r="B384" s="75" t="str">
        <f>IF(電話帳!F376="","",電話帳!F376)</f>
        <v>岡田泰行</v>
      </c>
      <c r="C384" s="75" t="str">
        <f>IF(電話帳!G376="","",電話帳!G376)</f>
        <v>ｼｮｳｶｷﾅｲｶ</v>
      </c>
      <c r="D384" s="75" t="str">
        <f>IF(電話帳!H376="","",電話帳!H376)</f>
        <v>ｵｶﾀﾞ</v>
      </c>
      <c r="E384" s="75" t="str">
        <f>IF(電話帳!C376="","",電話帳!C376)</f>
        <v>070-6586-0368</v>
      </c>
      <c r="F384" s="76" t="str">
        <f>IF(電話帳!X376="","",電話帳!X376)</f>
        <v>CELL</v>
      </c>
      <c r="G384" s="75" t="str">
        <f>IF(電話帳!D376="","",電話帳!D376)</f>
        <v>89-0368</v>
      </c>
      <c r="H384" s="76" t="str">
        <f>IF(電話帳!Y376="","",電話帳!Y376)</f>
        <v>CELL</v>
      </c>
      <c r="I384" s="77"/>
      <c r="J384" s="78"/>
      <c r="K384" s="77"/>
      <c r="L384" s="78"/>
      <c r="M384" s="77"/>
      <c r="N384" s="78"/>
      <c r="O384" s="75" t="str">
        <f>IF(電話帳!J376="","",電話帳!J376)</f>
        <v>tkhp890368@softbank.ne.jp</v>
      </c>
      <c r="P384" s="76" t="str">
        <f>IF(電話帳!Z376="","",電話帳!Z376)</f>
        <v>CELL</v>
      </c>
      <c r="Q384" s="77"/>
      <c r="R384" s="78"/>
      <c r="S384" s="77"/>
      <c r="T384" s="78"/>
      <c r="U384" s="77"/>
      <c r="V384" s="78"/>
      <c r="W384" s="77"/>
      <c r="X384" s="78"/>
      <c r="Y384" s="75" t="str">
        <f>IF(電話帳!P376="","",電話帳!P376)</f>
        <v/>
      </c>
      <c r="AG384" s="75" t="str">
        <f>IF(電話帳!M376="","",電話帳!M376)</f>
        <v>003消化器内科</v>
      </c>
    </row>
    <row r="385" spans="1:33">
      <c r="A385" s="75" t="str">
        <f>IF(電話帳!E377="","",電話帳!E377)</f>
        <v>脳神経内科</v>
      </c>
      <c r="B385" s="75" t="str">
        <f>IF(電話帳!F377="","",電話帳!F377)</f>
        <v>陶飛洋</v>
      </c>
      <c r="C385" s="75" t="str">
        <f>IF(電話帳!G377="","",電話帳!G377)</f>
        <v>ﾉｳｼﾝｹｲﾅｲｶ</v>
      </c>
      <c r="D385" s="75" t="str">
        <f>IF(電話帳!H377="","",電話帳!H377)</f>
        <v>ﾄｳ</v>
      </c>
      <c r="E385" s="75" t="str">
        <f>IF(電話帳!C377="","",電話帳!C377)</f>
        <v>070-6586-0369</v>
      </c>
      <c r="F385" s="76" t="str">
        <f>IF(電話帳!X377="","",電話帳!X377)</f>
        <v>CELL</v>
      </c>
      <c r="G385" s="75" t="str">
        <f>IF(電話帳!D377="","",電話帳!D377)</f>
        <v>89-0369</v>
      </c>
      <c r="H385" s="76" t="str">
        <f>IF(電話帳!Y377="","",電話帳!Y377)</f>
        <v>CELL</v>
      </c>
      <c r="I385" s="77"/>
      <c r="J385" s="78"/>
      <c r="K385" s="77"/>
      <c r="L385" s="78"/>
      <c r="M385" s="77"/>
      <c r="N385" s="78"/>
      <c r="O385" s="75" t="str">
        <f>IF(電話帳!J377="","",電話帳!J377)</f>
        <v>tkhp890369@softbank.ne.jp</v>
      </c>
      <c r="P385" s="76" t="str">
        <f>IF(電話帳!Z377="","",電話帳!Z377)</f>
        <v>CELL</v>
      </c>
      <c r="Q385" s="77"/>
      <c r="R385" s="78"/>
      <c r="S385" s="77"/>
      <c r="T385" s="78"/>
      <c r="U385" s="77"/>
      <c r="V385" s="78"/>
      <c r="W385" s="77"/>
      <c r="X385" s="78"/>
      <c r="Y385" s="75" t="str">
        <f>IF(電話帳!P377="","",電話帳!P377)</f>
        <v/>
      </c>
      <c r="AG385" s="75" t="str">
        <f>IF(電話帳!M377="","",電話帳!M377)</f>
        <v>007脳神経内科</v>
      </c>
    </row>
    <row r="386" spans="1:33">
      <c r="A386" s="75" t="str">
        <f>IF(電話帳!E378="","",電話帳!E378)</f>
        <v>形成外科</v>
      </c>
      <c r="B386" s="75" t="str">
        <f>IF(電話帳!F378="","",電話帳!F378)</f>
        <v>中川舞</v>
      </c>
      <c r="C386" s="75" t="str">
        <f>IF(電話帳!G378="","",電話帳!G378)</f>
        <v>ｹｲｾｲｹﾞｶ</v>
      </c>
      <c r="D386" s="75" t="str">
        <f>IF(電話帳!H378="","",電話帳!H378)</f>
        <v>ﾅｶｶﾞﾜ</v>
      </c>
      <c r="E386" s="75" t="str">
        <f>IF(電話帳!C378="","",電話帳!C378)</f>
        <v>070-6586-0370</v>
      </c>
      <c r="F386" s="76" t="str">
        <f>IF(電話帳!X378="","",電話帳!X378)</f>
        <v>CELL</v>
      </c>
      <c r="G386" s="75" t="str">
        <f>IF(電話帳!D378="","",電話帳!D378)</f>
        <v>89-0370</v>
      </c>
      <c r="H386" s="76" t="str">
        <f>IF(電話帳!Y378="","",電話帳!Y378)</f>
        <v>CELL</v>
      </c>
      <c r="I386" s="77"/>
      <c r="J386" s="78"/>
      <c r="K386" s="77"/>
      <c r="L386" s="78"/>
      <c r="M386" s="77"/>
      <c r="N386" s="78"/>
      <c r="O386" s="75" t="str">
        <f>IF(電話帳!J378="","",電話帳!J378)</f>
        <v>tkhp890370@softbank.ne.jp</v>
      </c>
      <c r="P386" s="76" t="str">
        <f>IF(電話帳!Z378="","",電話帳!Z378)</f>
        <v>CELL</v>
      </c>
      <c r="Q386" s="77"/>
      <c r="R386" s="78"/>
      <c r="S386" s="77"/>
      <c r="T386" s="78"/>
      <c r="U386" s="77"/>
      <c r="V386" s="78"/>
      <c r="W386" s="77"/>
      <c r="X386" s="78"/>
      <c r="Y386" s="75" t="str">
        <f>IF(電話帳!P378="","",電話帳!P378)</f>
        <v/>
      </c>
      <c r="AG386" s="75" t="str">
        <f>IF(電話帳!M378="","",電話帳!M378)</f>
        <v>018形成外科</v>
      </c>
    </row>
    <row r="387" spans="1:33">
      <c r="A387" s="75" t="str">
        <f>IF(電話帳!E379="","",電話帳!E379)</f>
        <v>総合歯科</v>
      </c>
      <c r="B387" s="75" t="str">
        <f>IF(電話帳!F379="","",電話帳!F379)</f>
        <v>北村直也</v>
      </c>
      <c r="C387" s="75" t="str">
        <f>IF(電話帳!G379="","",電話帳!G379)</f>
        <v>ｿｳｺﾞｳｼｶ</v>
      </c>
      <c r="D387" s="75" t="str">
        <f>IF(電話帳!H379="","",電話帳!H379)</f>
        <v>ｷﾀﾑﾗ</v>
      </c>
      <c r="E387" s="75" t="str">
        <f>IF(電話帳!C379="","",電話帳!C379)</f>
        <v>070-6586-0371</v>
      </c>
      <c r="F387" s="76" t="str">
        <f>IF(電話帳!X379="","",電話帳!X379)</f>
        <v>CELL</v>
      </c>
      <c r="G387" s="75" t="str">
        <f>IF(電話帳!D379="","",電話帳!D379)</f>
        <v>89-0371</v>
      </c>
      <c r="H387" s="76" t="str">
        <f>IF(電話帳!Y379="","",電話帳!Y379)</f>
        <v>CELL</v>
      </c>
      <c r="I387" s="77"/>
      <c r="J387" s="78"/>
      <c r="K387" s="77"/>
      <c r="L387" s="78"/>
      <c r="M387" s="77"/>
      <c r="N387" s="78"/>
      <c r="O387" s="75" t="str">
        <f>IF(電話帳!J379="","",電話帳!J379)</f>
        <v>tkhp890371@softbank.ne.jp</v>
      </c>
      <c r="P387" s="76" t="str">
        <f>IF(電話帳!Z379="","",電話帳!Z379)</f>
        <v>CELL</v>
      </c>
      <c r="Q387" s="77"/>
      <c r="R387" s="78"/>
      <c r="S387" s="77"/>
      <c r="T387" s="78"/>
      <c r="U387" s="77"/>
      <c r="V387" s="78"/>
      <c r="W387" s="77"/>
      <c r="X387" s="78"/>
      <c r="Y387" s="75" t="str">
        <f>IF(電話帳!P379="","",電話帳!P379)</f>
        <v/>
      </c>
      <c r="AG387" s="75" t="str">
        <f>IF(電話帳!M379="","",電話帳!M379)</f>
        <v>212総合歯科</v>
      </c>
    </row>
    <row r="388" spans="1:33" hidden="1">
      <c r="A388" s="75" t="str">
        <f>IF(電話帳!E380="","",電話帳!E380)</f>
        <v/>
      </c>
      <c r="B388" s="75" t="str">
        <f>IF(電話帳!F380="","",電話帳!F380)</f>
        <v/>
      </c>
      <c r="C388" s="75" t="str">
        <f>IF(電話帳!G380="","",電話帳!G380)</f>
        <v/>
      </c>
      <c r="D388" s="75" t="str">
        <f>IF(電話帳!H380="","",電話帳!H380)</f>
        <v/>
      </c>
      <c r="E388" s="75" t="str">
        <f>IF(電話帳!C380="","",電話帳!C380)</f>
        <v>070-6586-0372</v>
      </c>
      <c r="F388" s="76" t="str">
        <f>IF(電話帳!X380="","",電話帳!X380)</f>
        <v>CELL</v>
      </c>
      <c r="G388" s="75" t="str">
        <f>IF(電話帳!D380="","",電話帳!D380)</f>
        <v>89-0372</v>
      </c>
      <c r="H388" s="76" t="str">
        <f>IF(電話帳!Y380="","",電話帳!Y380)</f>
        <v>CELL</v>
      </c>
      <c r="I388" s="77"/>
      <c r="J388" s="78"/>
      <c r="K388" s="77"/>
      <c r="L388" s="78"/>
      <c r="M388" s="77"/>
      <c r="N388" s="78"/>
      <c r="O388" s="75" t="str">
        <f>IF(電話帳!J380="","",電話帳!J380)</f>
        <v>tkhp890372@softbank.ne.jp</v>
      </c>
      <c r="P388" s="76" t="str">
        <f>IF(電話帳!Z380="","",電話帳!Z380)</f>
        <v>CELL</v>
      </c>
      <c r="Q388" s="77"/>
      <c r="R388" s="78"/>
      <c r="S388" s="77"/>
      <c r="T388" s="78"/>
      <c r="U388" s="77"/>
      <c r="V388" s="78"/>
      <c r="W388" s="77"/>
      <c r="X388" s="78"/>
      <c r="Y388" s="75" t="str">
        <f>IF(電話帳!P380="","",電話帳!P380)</f>
        <v/>
      </c>
      <c r="AG388" s="75" t="str">
        <f>IF(電話帳!M380="","",電話帳!M380)</f>
        <v/>
      </c>
    </row>
    <row r="389" spans="1:33">
      <c r="A389" s="75" t="str">
        <f>IF(電話帳!E381="","",電話帳!E381)</f>
        <v>矯正歯科</v>
      </c>
      <c r="B389" s="75" t="str">
        <f>IF(電話帳!F381="","",電話帳!F381)</f>
        <v>渡邉佳一郎</v>
      </c>
      <c r="C389" s="75" t="str">
        <f>IF(電話帳!G381="","",電話帳!G381)</f>
        <v>ｷｮｳｾｲｼｶ</v>
      </c>
      <c r="D389" s="75" t="str">
        <f>IF(電話帳!H381="","",電話帳!H381)</f>
        <v>ﾜﾀﾅﾍﾞ</v>
      </c>
      <c r="E389" s="75" t="str">
        <f>IF(電話帳!C381="","",電話帳!C381)</f>
        <v>070-6586-0373</v>
      </c>
      <c r="F389" s="76" t="str">
        <f>IF(電話帳!X381="","",電話帳!X381)</f>
        <v>CELL</v>
      </c>
      <c r="G389" s="75" t="str">
        <f>IF(電話帳!D381="","",電話帳!D381)</f>
        <v>89-0373</v>
      </c>
      <c r="H389" s="76" t="str">
        <f>IF(電話帳!Y381="","",電話帳!Y381)</f>
        <v>CELL</v>
      </c>
      <c r="I389" s="77"/>
      <c r="J389" s="78"/>
      <c r="K389" s="77"/>
      <c r="L389" s="78"/>
      <c r="M389" s="77"/>
      <c r="N389" s="78"/>
      <c r="O389" s="75" t="str">
        <f>IF(電話帳!J381="","",電話帳!J381)</f>
        <v>tkhp890373@softbank.ne.jp</v>
      </c>
      <c r="P389" s="76" t="str">
        <f>IF(電話帳!Z381="","",電話帳!Z381)</f>
        <v>CELL</v>
      </c>
      <c r="Q389" s="77"/>
      <c r="R389" s="78"/>
      <c r="S389" s="77"/>
      <c r="T389" s="78"/>
      <c r="U389" s="77"/>
      <c r="V389" s="78"/>
      <c r="W389" s="77"/>
      <c r="X389" s="78"/>
      <c r="Y389" s="75" t="str">
        <f>IF(電話帳!P381="","",電話帳!P381)</f>
        <v/>
      </c>
      <c r="AG389" s="75" t="str">
        <f>IF(電話帳!M381="","",電話帳!M381)</f>
        <v>109矯正歯科</v>
      </c>
    </row>
    <row r="390" spans="1:33">
      <c r="A390" s="75" t="str">
        <f>IF(電話帳!E382="","",電話帳!E382)</f>
        <v>形成外科</v>
      </c>
      <c r="B390" s="75" t="str">
        <f>IF(電話帳!F382="","",電話帳!F382)</f>
        <v>生島健太</v>
      </c>
      <c r="C390" s="75" t="str">
        <f>IF(電話帳!G382="","",電話帳!G382)</f>
        <v>ｹｲｾｲｹﾞｶ</v>
      </c>
      <c r="D390" s="75" t="str">
        <f>IF(電話帳!H382="","",電話帳!H382)</f>
        <v>ｲｸｼﾏ</v>
      </c>
      <c r="E390" s="75" t="str">
        <f>IF(電話帳!C382="","",電話帳!C382)</f>
        <v>070-6586-0374</v>
      </c>
      <c r="F390" s="76" t="str">
        <f>IF(電話帳!X382="","",電話帳!X382)</f>
        <v>CELL</v>
      </c>
      <c r="G390" s="75" t="str">
        <f>IF(電話帳!D382="","",電話帳!D382)</f>
        <v>89-0374</v>
      </c>
      <c r="H390" s="76" t="str">
        <f>IF(電話帳!Y382="","",電話帳!Y382)</f>
        <v>CELL</v>
      </c>
      <c r="I390" s="77"/>
      <c r="J390" s="78"/>
      <c r="K390" s="77"/>
      <c r="L390" s="78"/>
      <c r="M390" s="77"/>
      <c r="N390" s="78"/>
      <c r="O390" s="75" t="str">
        <f>IF(電話帳!J382="","",電話帳!J382)</f>
        <v>tkhp890374@softbank.ne.jp</v>
      </c>
      <c r="P390" s="76" t="str">
        <f>IF(電話帳!Z382="","",電話帳!Z382)</f>
        <v>CELL</v>
      </c>
      <c r="Q390" s="77"/>
      <c r="R390" s="78"/>
      <c r="S390" s="77"/>
      <c r="T390" s="78"/>
      <c r="U390" s="77"/>
      <c r="V390" s="78"/>
      <c r="W390" s="77"/>
      <c r="X390" s="78"/>
      <c r="Y390" s="75" t="str">
        <f>IF(電話帳!P382="","",電話帳!P382)</f>
        <v/>
      </c>
      <c r="AG390" s="75" t="str">
        <f>IF(電話帳!M382="","",電話帳!M382)</f>
        <v>018形成外科</v>
      </c>
    </row>
    <row r="391" spans="1:33">
      <c r="A391" s="75" t="str">
        <f>IF(電話帳!E383="","",電話帳!E383)</f>
        <v>歯科（１保）</v>
      </c>
      <c r="B391" s="75" t="str">
        <f>IF(電話帳!F383="","",電話帳!F383)</f>
        <v>武川大輔</v>
      </c>
      <c r="C391" s="75" t="str">
        <f>IF(電話帳!G383="","",電話帳!G383)</f>
        <v>ｼｶｲﾁﾎｿﾞﾝ</v>
      </c>
      <c r="D391" s="75" t="str">
        <f>IF(電話帳!H383="","",電話帳!H383)</f>
        <v>ﾀｹｶﾞﾜ</v>
      </c>
      <c r="E391" s="75" t="str">
        <f>IF(電話帳!C383="","",電話帳!C383)</f>
        <v>070-6586-0375</v>
      </c>
      <c r="F391" s="76" t="str">
        <f>IF(電話帳!X383="","",電話帳!X383)</f>
        <v>CELL</v>
      </c>
      <c r="G391" s="75" t="str">
        <f>IF(電話帳!D383="","",電話帳!D383)</f>
        <v>89-0375</v>
      </c>
      <c r="H391" s="76" t="str">
        <f>IF(電話帳!Y383="","",電話帳!Y383)</f>
        <v>CELL</v>
      </c>
      <c r="I391" s="77"/>
      <c r="J391" s="78"/>
      <c r="K391" s="77"/>
      <c r="L391" s="78"/>
      <c r="M391" s="77"/>
      <c r="N391" s="78"/>
      <c r="O391" s="75" t="str">
        <f>IF(電話帳!J383="","",電話帳!J383)</f>
        <v>tkhp890375@softbank.ne.jp</v>
      </c>
      <c r="P391" s="76" t="str">
        <f>IF(電話帳!Z383="","",電話帳!Z383)</f>
        <v>CELL</v>
      </c>
      <c r="Q391" s="77"/>
      <c r="R391" s="78"/>
      <c r="S391" s="77"/>
      <c r="T391" s="78"/>
      <c r="U391" s="77"/>
      <c r="V391" s="78"/>
      <c r="W391" s="77"/>
      <c r="X391" s="78"/>
      <c r="Y391" s="75" t="str">
        <f>IF(電話帳!P383="","",電話帳!P383)</f>
        <v/>
      </c>
      <c r="AG391" s="75" t="str">
        <f>IF(電話帳!M383="","",電話帳!M383)</f>
        <v>101むし歯科（１保）</v>
      </c>
    </row>
    <row r="392" spans="1:33">
      <c r="A392" s="75" t="str">
        <f>IF(電話帳!E384="","",電話帳!E384)</f>
        <v>歯科</v>
      </c>
      <c r="B392" s="75" t="str">
        <f>IF(電話帳!F384="","",電話帳!F384)</f>
        <v>Ｊブロック受付クラーク</v>
      </c>
      <c r="C392" s="75" t="str">
        <f>IF(電話帳!G384="","",電話帳!G384)</f>
        <v>ｼｶ</v>
      </c>
      <c r="D392" s="75" t="str">
        <f>IF(電話帳!H384="","",電話帳!H384)</f>
        <v/>
      </c>
      <c r="E392" s="75" t="str">
        <f>IF(電話帳!C384="","",電話帳!C384)</f>
        <v>070-6586-0376</v>
      </c>
      <c r="F392" s="76" t="str">
        <f>IF(電話帳!X384="","",電話帳!X384)</f>
        <v>CELL</v>
      </c>
      <c r="G392" s="75" t="str">
        <f>IF(電話帳!D384="","",電話帳!D384)</f>
        <v>89-0376</v>
      </c>
      <c r="H392" s="76" t="str">
        <f>IF(電話帳!Y384="","",電話帳!Y384)</f>
        <v>CELL</v>
      </c>
      <c r="I392" s="77"/>
      <c r="J392" s="78"/>
      <c r="K392" s="77"/>
      <c r="L392" s="78"/>
      <c r="M392" s="77"/>
      <c r="N392" s="78"/>
      <c r="O392" s="75" t="str">
        <f>IF(電話帳!J384="","",電話帳!J384)</f>
        <v>tkhp890376@softbank.ne.jp</v>
      </c>
      <c r="P392" s="76" t="str">
        <f>IF(電話帳!Z384="","",電話帳!Z384)</f>
        <v>CELL</v>
      </c>
      <c r="Q392" s="77"/>
      <c r="R392" s="78"/>
      <c r="S392" s="77"/>
      <c r="T392" s="78"/>
      <c r="U392" s="77"/>
      <c r="V392" s="78"/>
      <c r="W392" s="77"/>
      <c r="X392" s="78"/>
      <c r="Y392" s="75" t="str">
        <f>IF(電話帳!P384="","",電話帳!P384)</f>
        <v/>
      </c>
      <c r="AG392" s="75" t="str">
        <f>IF(電話帳!M384="","",電話帳!M384)</f>
        <v>102歯周病科（２保）</v>
      </c>
    </row>
    <row r="393" spans="1:33">
      <c r="A393" s="75" t="str">
        <f>IF(電話帳!E385="","",電話帳!E385)</f>
        <v>歯科放射線科</v>
      </c>
      <c r="B393" s="75" t="str">
        <f>IF(電話帳!F385="","",電話帳!F385)</f>
        <v>近藤智之</v>
      </c>
      <c r="C393" s="75" t="str">
        <f>IF(電話帳!G385="","",電話帳!G385)</f>
        <v>ｼｶﾎｳｼｬｾﾝｶ</v>
      </c>
      <c r="D393" s="75" t="str">
        <f>IF(電話帳!H385="","",電話帳!H385)</f>
        <v>ｺﾝﾄﾞｳ</v>
      </c>
      <c r="E393" s="75" t="str">
        <f>IF(電話帳!C385="","",電話帳!C385)</f>
        <v>070-6586-0377</v>
      </c>
      <c r="F393" s="76" t="str">
        <f>IF(電話帳!X385="","",電話帳!X385)</f>
        <v>CELL</v>
      </c>
      <c r="G393" s="75" t="str">
        <f>IF(電話帳!D385="","",電話帳!D385)</f>
        <v>89-0377</v>
      </c>
      <c r="H393" s="76" t="str">
        <f>IF(電話帳!Y385="","",電話帳!Y385)</f>
        <v>CELL</v>
      </c>
      <c r="I393" s="77"/>
      <c r="J393" s="78"/>
      <c r="K393" s="77"/>
      <c r="L393" s="78"/>
      <c r="M393" s="77"/>
      <c r="N393" s="78"/>
      <c r="O393" s="75" t="str">
        <f>IF(電話帳!J385="","",電話帳!J385)</f>
        <v>tkhp890377@softbank.ne.jp</v>
      </c>
      <c r="P393" s="76" t="str">
        <f>IF(電話帳!Z385="","",電話帳!Z385)</f>
        <v>CELL</v>
      </c>
      <c r="Q393" s="77"/>
      <c r="R393" s="78"/>
      <c r="S393" s="77"/>
      <c r="T393" s="78"/>
      <c r="U393" s="77"/>
      <c r="V393" s="78"/>
      <c r="W393" s="77"/>
      <c r="X393" s="78"/>
      <c r="Y393" s="75" t="str">
        <f>IF(電話帳!P385="","",電話帳!P385)</f>
        <v/>
      </c>
      <c r="AG393" s="75" t="str">
        <f>IF(電話帳!M385="","",電話帳!M385)</f>
        <v>105歯科放射線科</v>
      </c>
    </row>
    <row r="394" spans="1:33">
      <c r="A394" s="75" t="str">
        <f>IF(電話帳!E386="","",電話帳!E386)</f>
        <v>歯科（１補）</v>
      </c>
      <c r="B394" s="75" t="str">
        <f>IF(電話帳!F386="","",電話帳!F386)</f>
        <v>渡邉恵</v>
      </c>
      <c r="C394" s="75" t="str">
        <f>IF(電話帳!G386="","",電話帳!G386)</f>
        <v>ｼｶｲﾁﾎﾃﾂ</v>
      </c>
      <c r="D394" s="75" t="str">
        <f>IF(電話帳!H386="","",電話帳!H386)</f>
        <v>ﾜﾀﾅﾍﾞ</v>
      </c>
      <c r="E394" s="75" t="str">
        <f>IF(電話帳!C386="","",電話帳!C386)</f>
        <v>070-6586-0378</v>
      </c>
      <c r="F394" s="76" t="str">
        <f>IF(電話帳!X386="","",電話帳!X386)</f>
        <v>CELL</v>
      </c>
      <c r="G394" s="75" t="str">
        <f>IF(電話帳!D386="","",電話帳!D386)</f>
        <v>89-0378</v>
      </c>
      <c r="H394" s="76" t="str">
        <f>IF(電話帳!Y386="","",電話帳!Y386)</f>
        <v>CELL</v>
      </c>
      <c r="I394" s="77"/>
      <c r="J394" s="78"/>
      <c r="K394" s="77"/>
      <c r="L394" s="78"/>
      <c r="M394" s="77"/>
      <c r="N394" s="78"/>
      <c r="O394" s="75" t="str">
        <f>IF(電話帳!J386="","",電話帳!J386)</f>
        <v>tkhp890378@softbank.ne.jp</v>
      </c>
      <c r="P394" s="76" t="str">
        <f>IF(電話帳!Z386="","",電話帳!Z386)</f>
        <v>CELL</v>
      </c>
      <c r="Q394" s="77"/>
      <c r="R394" s="78"/>
      <c r="S394" s="77"/>
      <c r="T394" s="78"/>
      <c r="U394" s="77"/>
      <c r="V394" s="78"/>
      <c r="W394" s="77"/>
      <c r="X394" s="78"/>
      <c r="Y394" s="75" t="str">
        <f>IF(電話帳!P386="","",電話帳!P386)</f>
        <v/>
      </c>
      <c r="AG394" s="75" t="str">
        <f>IF(電話帳!M386="","",電話帳!M386)</f>
        <v>103そしゃく科（１補）</v>
      </c>
    </row>
    <row r="395" spans="1:33">
      <c r="A395" s="75" t="str">
        <f>IF(電話帳!E387="","",電話帳!E387)</f>
        <v>歯科</v>
      </c>
      <c r="B395" s="75" t="str">
        <f>IF(電話帳!F387="","",電話帳!F387)</f>
        <v>Ｋブロック受付</v>
      </c>
      <c r="C395" s="75" t="str">
        <f>IF(電話帳!G387="","",電話帳!G387)</f>
        <v>ｼｶ</v>
      </c>
      <c r="D395" s="75" t="str">
        <f>IF(電話帳!H387="","",電話帳!H387)</f>
        <v/>
      </c>
      <c r="E395" s="75" t="str">
        <f>IF(電話帳!C387="","",電話帳!C387)</f>
        <v>070-6586-0379</v>
      </c>
      <c r="F395" s="76" t="str">
        <f>IF(電話帳!X387="","",電話帳!X387)</f>
        <v>CELL</v>
      </c>
      <c r="G395" s="75" t="str">
        <f>IF(電話帳!D387="","",電話帳!D387)</f>
        <v>89-0379</v>
      </c>
      <c r="H395" s="76" t="str">
        <f>IF(電話帳!Y387="","",電話帳!Y387)</f>
        <v>CELL</v>
      </c>
      <c r="I395" s="77"/>
      <c r="J395" s="78"/>
      <c r="K395" s="77"/>
      <c r="L395" s="78"/>
      <c r="M395" s="77"/>
      <c r="N395" s="78"/>
      <c r="O395" s="75" t="str">
        <f>IF(電話帳!J387="","",電話帳!J387)</f>
        <v>tkhp890379@softbank.ne.jp</v>
      </c>
      <c r="P395" s="76" t="str">
        <f>IF(電話帳!Z387="","",電話帳!Z387)</f>
        <v>CELL</v>
      </c>
      <c r="Q395" s="77"/>
      <c r="R395" s="78"/>
      <c r="S395" s="77"/>
      <c r="T395" s="78"/>
      <c r="U395" s="77"/>
      <c r="V395" s="78"/>
      <c r="W395" s="77"/>
      <c r="X395" s="78"/>
      <c r="Y395" s="75" t="str">
        <f>IF(電話帳!P387="","",電話帳!P387)</f>
        <v/>
      </c>
      <c r="AG395" s="75" t="str">
        <f>IF(電話帳!M387="","",電話帳!M387)</f>
        <v>104かみあわせ科（２補）</v>
      </c>
    </row>
    <row r="396" spans="1:33">
      <c r="A396" s="75" t="str">
        <f>IF(電話帳!E388="","",電話帳!E388)</f>
        <v>歯科</v>
      </c>
      <c r="B396" s="75" t="str">
        <f>IF(電話帳!F388="","",電話帳!F388)</f>
        <v>Ｌブロック受付</v>
      </c>
      <c r="C396" s="75" t="str">
        <f>IF(電話帳!G388="","",電話帳!G388)</f>
        <v>ｼｶ</v>
      </c>
      <c r="D396" s="75" t="str">
        <f>IF(電話帳!H388="","",電話帳!H388)</f>
        <v/>
      </c>
      <c r="E396" s="75" t="str">
        <f>IF(電話帳!C388="","",電話帳!C388)</f>
        <v>070-6586-0380</v>
      </c>
      <c r="F396" s="76" t="str">
        <f>IF(電話帳!X388="","",電話帳!X388)</f>
        <v>CELL</v>
      </c>
      <c r="G396" s="75" t="str">
        <f>IF(電話帳!D388="","",電話帳!D388)</f>
        <v>89-0380</v>
      </c>
      <c r="H396" s="76" t="str">
        <f>IF(電話帳!Y388="","",電話帳!Y388)</f>
        <v>CELL</v>
      </c>
      <c r="I396" s="77"/>
      <c r="J396" s="78"/>
      <c r="K396" s="77"/>
      <c r="L396" s="78"/>
      <c r="M396" s="77"/>
      <c r="N396" s="78"/>
      <c r="O396" s="75" t="str">
        <f>IF(電話帳!J388="","",電話帳!J388)</f>
        <v>tkhp890380@softbank.ne.jp</v>
      </c>
      <c r="P396" s="76" t="str">
        <f>IF(電話帳!Z388="","",電話帳!Z388)</f>
        <v>CELL</v>
      </c>
      <c r="Q396" s="77"/>
      <c r="R396" s="78"/>
      <c r="S396" s="77"/>
      <c r="T396" s="78"/>
      <c r="U396" s="77"/>
      <c r="V396" s="78"/>
      <c r="W396" s="77"/>
      <c r="X396" s="78"/>
      <c r="Y396" s="75" t="str">
        <f>IF(電話帳!P388="","",電話帳!P388)</f>
        <v/>
      </c>
      <c r="AG396" s="75" t="str">
        <f>IF(電話帳!M388="","",電話帳!M388)</f>
        <v>104かみあわせ科（２補）</v>
      </c>
    </row>
    <row r="397" spans="1:33">
      <c r="A397" s="75" t="str">
        <f>IF(電話帳!E389="","",電話帳!E389)</f>
        <v>口腔内科</v>
      </c>
      <c r="B397" s="75" t="str">
        <f>IF(電話帳!F389="","",電話帳!F389)</f>
        <v>浪花耕平</v>
      </c>
      <c r="C397" s="75" t="str">
        <f>IF(電話帳!G389="","",電話帳!G389)</f>
        <v>ｺｳｸｳﾅｲｶ</v>
      </c>
      <c r="D397" s="75" t="str">
        <f>IF(電話帳!H389="","",電話帳!H389)</f>
        <v>ﾅﾆﾜ</v>
      </c>
      <c r="E397" s="75" t="str">
        <f>IF(電話帳!C389="","",電話帳!C389)</f>
        <v>070-6586-0381</v>
      </c>
      <c r="F397" s="76" t="str">
        <f>IF(電話帳!X389="","",電話帳!X389)</f>
        <v>CELL</v>
      </c>
      <c r="G397" s="75" t="str">
        <f>IF(電話帳!D389="","",電話帳!D389)</f>
        <v>89-0381</v>
      </c>
      <c r="H397" s="76" t="str">
        <f>IF(電話帳!Y389="","",電話帳!Y389)</f>
        <v>CELL</v>
      </c>
      <c r="I397" s="77"/>
      <c r="J397" s="78"/>
      <c r="K397" s="77"/>
      <c r="L397" s="78"/>
      <c r="M397" s="77"/>
      <c r="N397" s="78"/>
      <c r="O397" s="75" t="str">
        <f>IF(電話帳!J389="","",電話帳!J389)</f>
        <v>tkhp890381@softbank.ne.jp</v>
      </c>
      <c r="P397" s="76" t="str">
        <f>IF(電話帳!Z389="","",電話帳!Z389)</f>
        <v>CELL</v>
      </c>
      <c r="Q397" s="77"/>
      <c r="R397" s="78"/>
      <c r="S397" s="77"/>
      <c r="T397" s="78"/>
      <c r="U397" s="77"/>
      <c r="V397" s="78"/>
      <c r="W397" s="77"/>
      <c r="X397" s="78"/>
      <c r="Y397" s="75" t="str">
        <f>IF(電話帳!P389="","",電話帳!P389)</f>
        <v/>
      </c>
      <c r="AG397" s="75" t="str">
        <f>IF(電話帳!M389="","",電話帳!M389)</f>
        <v>106口腔内科</v>
      </c>
    </row>
    <row r="398" spans="1:33">
      <c r="A398" s="75" t="str">
        <f>IF(電話帳!E390="","",電話帳!E390)</f>
        <v>患者支援セ</v>
      </c>
      <c r="B398" s="75" t="str">
        <f>IF(電話帳!F390="","",電話帳!F390)</f>
        <v>田辺有花</v>
      </c>
      <c r="C398" s="75" t="str">
        <f>IF(電話帳!G390="","",電話帳!G390)</f>
        <v>ｶﾝｼﾞｬｼｴﾝｾ</v>
      </c>
      <c r="D398" s="75" t="str">
        <f>IF(電話帳!H390="","",電話帳!H390)</f>
        <v>ﾀﾅﾍﾞ</v>
      </c>
      <c r="E398" s="75" t="str">
        <f>IF(電話帳!C390="","",電話帳!C390)</f>
        <v>070-6586-0382</v>
      </c>
      <c r="F398" s="76" t="str">
        <f>IF(電話帳!X390="","",電話帳!X390)</f>
        <v>CELL</v>
      </c>
      <c r="G398" s="75" t="str">
        <f>IF(電話帳!D390="","",電話帳!D390)</f>
        <v>89-0382</v>
      </c>
      <c r="H398" s="76" t="str">
        <f>IF(電話帳!Y390="","",電話帳!Y390)</f>
        <v>CELL</v>
      </c>
      <c r="I398" s="77"/>
      <c r="J398" s="78"/>
      <c r="K398" s="77"/>
      <c r="L398" s="78"/>
      <c r="M398" s="77"/>
      <c r="N398" s="78"/>
      <c r="O398" s="75" t="str">
        <f>IF(電話帳!J390="","",電話帳!J390)</f>
        <v>tkhp890382@softbank.ne.jp</v>
      </c>
      <c r="P398" s="76" t="str">
        <f>IF(電話帳!Z390="","",電話帳!Z390)</f>
        <v>CELL</v>
      </c>
      <c r="Q398" s="77"/>
      <c r="R398" s="78"/>
      <c r="S398" s="77"/>
      <c r="T398" s="78"/>
      <c r="U398" s="77"/>
      <c r="V398" s="78"/>
      <c r="W398" s="77"/>
      <c r="X398" s="78"/>
      <c r="Y398" s="75" t="str">
        <f>IF(電話帳!P390="","",電話帳!P390)</f>
        <v/>
      </c>
      <c r="AG398" s="75" t="str">
        <f>IF(電話帳!M390="","",電話帳!M390)</f>
        <v>707患者支援</v>
      </c>
    </row>
    <row r="399" spans="1:33">
      <c r="A399" s="75" t="str">
        <f>IF(電話帳!E391="","",電話帳!E391)</f>
        <v>総合歯科</v>
      </c>
      <c r="B399" s="75" t="str">
        <f>IF(電話帳!F391="","",電話帳!F391)</f>
        <v>井崎博也</v>
      </c>
      <c r="C399" s="75" t="str">
        <f>IF(電話帳!G391="","",電話帳!G391)</f>
        <v>ｿｳｺﾞｳｼｶ</v>
      </c>
      <c r="D399" s="75" t="str">
        <f>IF(電話帳!H391="","",電話帳!H391)</f>
        <v>ｲｻﾞｷ</v>
      </c>
      <c r="E399" s="75" t="str">
        <f>IF(電話帳!C391="","",電話帳!C391)</f>
        <v>070-6586-0383</v>
      </c>
      <c r="F399" s="76" t="str">
        <f>IF(電話帳!X391="","",電話帳!X391)</f>
        <v>CELL</v>
      </c>
      <c r="G399" s="75" t="str">
        <f>IF(電話帳!D391="","",電話帳!D391)</f>
        <v>89-0383</v>
      </c>
      <c r="H399" s="76" t="str">
        <f>IF(電話帳!Y391="","",電話帳!Y391)</f>
        <v>CELL</v>
      </c>
      <c r="I399" s="77"/>
      <c r="J399" s="78"/>
      <c r="K399" s="77"/>
      <c r="L399" s="78"/>
      <c r="M399" s="77"/>
      <c r="N399" s="78"/>
      <c r="O399" s="75" t="str">
        <f>IF(電話帳!J391="","",電話帳!J391)</f>
        <v>tkhp890383@softbank.ne.jp</v>
      </c>
      <c r="P399" s="76" t="str">
        <f>IF(電話帳!Z391="","",電話帳!Z391)</f>
        <v>CELL</v>
      </c>
      <c r="Q399" s="77"/>
      <c r="R399" s="78"/>
      <c r="S399" s="77"/>
      <c r="T399" s="78"/>
      <c r="U399" s="77"/>
      <c r="V399" s="78"/>
      <c r="W399" s="77"/>
      <c r="X399" s="78"/>
      <c r="Y399" s="75" t="str">
        <f>IF(電話帳!P391="","",電話帳!P391)</f>
        <v/>
      </c>
      <c r="AG399" s="75" t="str">
        <f>IF(電話帳!M391="","",電話帳!M391)</f>
        <v>212総合歯科</v>
      </c>
    </row>
    <row r="400" spans="1:33">
      <c r="A400" s="75" t="str">
        <f>IF(電話帳!E392="","",電話帳!E392)</f>
        <v>口腔外科</v>
      </c>
      <c r="B400" s="75" t="str">
        <f>IF(電話帳!F392="","",電話帳!F392)</f>
        <v>鄭路洋</v>
      </c>
      <c r="C400" s="75" t="str">
        <f>IF(電話帳!G392="","",電話帳!G392)</f>
        <v>ｺｳｸｳｹﾞｶ</v>
      </c>
      <c r="D400" s="75" t="str">
        <f>IF(電話帳!H392="","",電話帳!H392)</f>
        <v>ﾃｲ</v>
      </c>
      <c r="E400" s="75" t="str">
        <f>IF(電話帳!C392="","",電話帳!C392)</f>
        <v>070-6586-0384</v>
      </c>
      <c r="F400" s="76" t="str">
        <f>IF(電話帳!X392="","",電話帳!X392)</f>
        <v>CELL</v>
      </c>
      <c r="G400" s="75" t="str">
        <f>IF(電話帳!D392="","",電話帳!D392)</f>
        <v>89-0384</v>
      </c>
      <c r="H400" s="76" t="str">
        <f>IF(電話帳!Y392="","",電話帳!Y392)</f>
        <v>CELL</v>
      </c>
      <c r="I400" s="77"/>
      <c r="J400" s="78"/>
      <c r="K400" s="77"/>
      <c r="L400" s="78"/>
      <c r="M400" s="77"/>
      <c r="N400" s="78"/>
      <c r="O400" s="75" t="str">
        <f>IF(電話帳!J392="","",電話帳!J392)</f>
        <v>tkhp890384@softbank.ne.jp</v>
      </c>
      <c r="P400" s="76" t="str">
        <f>IF(電話帳!Z392="","",電話帳!Z392)</f>
        <v>CELL</v>
      </c>
      <c r="Q400" s="77"/>
      <c r="R400" s="78"/>
      <c r="S400" s="77"/>
      <c r="T400" s="78"/>
      <c r="U400" s="77"/>
      <c r="V400" s="78"/>
      <c r="W400" s="77"/>
      <c r="X400" s="78"/>
      <c r="Y400" s="75" t="str">
        <f>IF(電話帳!P392="","",電話帳!P392)</f>
        <v/>
      </c>
      <c r="AG400" s="75" t="str">
        <f>IF(電話帳!M392="","",電話帳!M392)</f>
        <v>107口腔外科</v>
      </c>
    </row>
    <row r="401" spans="1:33">
      <c r="A401" s="75" t="str">
        <f>IF(電話帳!E393="","",電話帳!E393)</f>
        <v>歯科放射線科</v>
      </c>
      <c r="B401" s="75" t="str">
        <f>IF(電話帳!F393="","",電話帳!F393)</f>
        <v>前田直樹</v>
      </c>
      <c r="C401" s="75" t="str">
        <f>IF(電話帳!G393="","",電話帳!G393)</f>
        <v>ｼｶﾎｳｼｬｾﾝｶ02</v>
      </c>
      <c r="D401" s="75" t="str">
        <f>IF(電話帳!H393="","",電話帳!H393)</f>
        <v>ﾏｴﾀﾞ</v>
      </c>
      <c r="E401" s="75" t="str">
        <f>IF(電話帳!C393="","",電話帳!C393)</f>
        <v>070-6586-0385</v>
      </c>
      <c r="F401" s="76" t="str">
        <f>IF(電話帳!X393="","",電話帳!X393)</f>
        <v>CELL</v>
      </c>
      <c r="G401" s="75" t="str">
        <f>IF(電話帳!D393="","",電話帳!D393)</f>
        <v>89-0385</v>
      </c>
      <c r="H401" s="76" t="str">
        <f>IF(電話帳!Y393="","",電話帳!Y393)</f>
        <v>CELL</v>
      </c>
      <c r="I401" s="77"/>
      <c r="J401" s="78"/>
      <c r="K401" s="77"/>
      <c r="L401" s="78"/>
      <c r="M401" s="77"/>
      <c r="N401" s="78"/>
      <c r="O401" s="75" t="str">
        <f>IF(電話帳!J393="","",電話帳!J393)</f>
        <v>tkhp890385@softbank.ne.jp</v>
      </c>
      <c r="P401" s="76" t="str">
        <f>IF(電話帳!Z393="","",電話帳!Z393)</f>
        <v>CELL</v>
      </c>
      <c r="Q401" s="77"/>
      <c r="R401" s="78"/>
      <c r="S401" s="77"/>
      <c r="T401" s="78"/>
      <c r="U401" s="77"/>
      <c r="V401" s="78"/>
      <c r="W401" s="77"/>
      <c r="X401" s="78"/>
      <c r="Y401" s="75" t="str">
        <f>IF(電話帳!P393="","",電話帳!P393)</f>
        <v/>
      </c>
      <c r="AG401" s="75" t="str">
        <f>IF(電話帳!M393="","",電話帳!M393)</f>
        <v>105歯科放射線科</v>
      </c>
    </row>
    <row r="402" spans="1:33">
      <c r="A402" s="75" t="str">
        <f>IF(電話帳!E394="","",電話帳!E394)</f>
        <v>歯科（１補）</v>
      </c>
      <c r="B402" s="75" t="str">
        <f>IF(電話帳!F394="","",電話帳!F394)</f>
        <v>石田雄一</v>
      </c>
      <c r="C402" s="75" t="str">
        <f>IF(電話帳!G394="","",電話帳!G394)</f>
        <v>ｼｶｲﾁﾎﾃﾂ</v>
      </c>
      <c r="D402" s="75" t="str">
        <f>IF(電話帳!H394="","",電話帳!H394)</f>
        <v>ｲｼﾀﾞ</v>
      </c>
      <c r="E402" s="75" t="str">
        <f>IF(電話帳!C394="","",電話帳!C394)</f>
        <v>070-6586-0386</v>
      </c>
      <c r="F402" s="76" t="str">
        <f>IF(電話帳!X394="","",電話帳!X394)</f>
        <v>CELL</v>
      </c>
      <c r="G402" s="75" t="str">
        <f>IF(電話帳!D394="","",電話帳!D394)</f>
        <v>89-0386</v>
      </c>
      <c r="H402" s="76" t="str">
        <f>IF(電話帳!Y394="","",電話帳!Y394)</f>
        <v>CELL</v>
      </c>
      <c r="I402" s="77"/>
      <c r="J402" s="78"/>
      <c r="K402" s="77"/>
      <c r="L402" s="78"/>
      <c r="M402" s="77"/>
      <c r="N402" s="78"/>
      <c r="O402" s="75" t="str">
        <f>IF(電話帳!J394="","",電話帳!J394)</f>
        <v>tkhp890386@softbank.ne.jp</v>
      </c>
      <c r="P402" s="76" t="str">
        <f>IF(電話帳!Z394="","",電話帳!Z394)</f>
        <v>CELL</v>
      </c>
      <c r="Q402" s="77"/>
      <c r="R402" s="78"/>
      <c r="S402" s="77"/>
      <c r="T402" s="78"/>
      <c r="U402" s="77"/>
      <c r="V402" s="78"/>
      <c r="W402" s="77"/>
      <c r="X402" s="78"/>
      <c r="Y402" s="75" t="str">
        <f>IF(電話帳!P394="","",電話帳!P394)</f>
        <v/>
      </c>
      <c r="AG402" s="75" t="str">
        <f>IF(電話帳!M394="","",電話帳!M394)</f>
        <v>103そしゃく科（１補）</v>
      </c>
    </row>
    <row r="403" spans="1:33">
      <c r="A403" s="75" t="str">
        <f>IF(電話帳!E395="","",電話帳!E395)</f>
        <v>歯科（１保）</v>
      </c>
      <c r="B403" s="75" t="str">
        <f>IF(電話帳!F395="","",電話帳!F395)</f>
        <v>尾崎和美</v>
      </c>
      <c r="C403" s="75" t="str">
        <f>IF(電話帳!G395="","",電話帳!G395)</f>
        <v>ｼｶｲﾁﾎｿﾞﾝ</v>
      </c>
      <c r="D403" s="75" t="str">
        <f>IF(電話帳!H395="","",電話帳!H395)</f>
        <v>ｵｻﾞｷ</v>
      </c>
      <c r="E403" s="75" t="str">
        <f>IF(電話帳!C395="","",電話帳!C395)</f>
        <v>070-6586-0387</v>
      </c>
      <c r="F403" s="76" t="str">
        <f>IF(電話帳!X395="","",電話帳!X395)</f>
        <v>CELL</v>
      </c>
      <c r="G403" s="75" t="str">
        <f>IF(電話帳!D395="","",電話帳!D395)</f>
        <v>89-0387</v>
      </c>
      <c r="H403" s="76" t="str">
        <f>IF(電話帳!Y395="","",電話帳!Y395)</f>
        <v>CELL</v>
      </c>
      <c r="I403" s="77"/>
      <c r="J403" s="78"/>
      <c r="K403" s="77"/>
      <c r="L403" s="78"/>
      <c r="M403" s="77"/>
      <c r="N403" s="78"/>
      <c r="O403" s="75" t="str">
        <f>IF(電話帳!J395="","",電話帳!J395)</f>
        <v>tkhp890387@softbank.ne.jp</v>
      </c>
      <c r="P403" s="76" t="str">
        <f>IF(電話帳!Z395="","",電話帳!Z395)</f>
        <v>CELL</v>
      </c>
      <c r="Q403" s="77"/>
      <c r="R403" s="78"/>
      <c r="S403" s="77"/>
      <c r="T403" s="78"/>
      <c r="U403" s="77"/>
      <c r="V403" s="78"/>
      <c r="W403" s="77"/>
      <c r="X403" s="78"/>
      <c r="Y403" s="75" t="str">
        <f>IF(電話帳!P395="","",電話帳!P395)</f>
        <v/>
      </c>
      <c r="AG403" s="75" t="str">
        <f>IF(電話帳!M395="","",電話帳!M395)</f>
        <v>101むし歯科（１保）</v>
      </c>
    </row>
    <row r="404" spans="1:33">
      <c r="A404" s="75" t="str">
        <f>IF(電話帳!E396="","",電話帳!E396)</f>
        <v>総合歯科</v>
      </c>
      <c r="B404" s="75" t="str">
        <f>IF(電話帳!F396="","",電話帳!F396)</f>
        <v>美原智恵</v>
      </c>
      <c r="C404" s="75" t="str">
        <f>IF(電話帳!G396="","",電話帳!G396)</f>
        <v>ｿｳｺﾞｳｼｶ</v>
      </c>
      <c r="D404" s="75" t="str">
        <f>IF(電話帳!H396="","",電話帳!H396)</f>
        <v>ﾐﾊﾗ</v>
      </c>
      <c r="E404" s="75" t="str">
        <f>IF(電話帳!C396="","",電話帳!C396)</f>
        <v>070-6586-0388</v>
      </c>
      <c r="F404" s="76" t="str">
        <f>IF(電話帳!X396="","",電話帳!X396)</f>
        <v>CELL</v>
      </c>
      <c r="G404" s="75" t="str">
        <f>IF(電話帳!D396="","",電話帳!D396)</f>
        <v>89-0388</v>
      </c>
      <c r="H404" s="76" t="str">
        <f>IF(電話帳!Y396="","",電話帳!Y396)</f>
        <v>CELL</v>
      </c>
      <c r="I404" s="77"/>
      <c r="J404" s="78"/>
      <c r="K404" s="77"/>
      <c r="L404" s="78"/>
      <c r="M404" s="77"/>
      <c r="N404" s="78"/>
      <c r="O404" s="75" t="str">
        <f>IF(電話帳!J396="","",電話帳!J396)</f>
        <v>tkhp890388@softbank.ne.jp</v>
      </c>
      <c r="P404" s="76" t="str">
        <f>IF(電話帳!Z396="","",電話帳!Z396)</f>
        <v>CELL</v>
      </c>
      <c r="Q404" s="77"/>
      <c r="R404" s="78"/>
      <c r="S404" s="77"/>
      <c r="T404" s="78"/>
      <c r="U404" s="77"/>
      <c r="V404" s="78"/>
      <c r="W404" s="77"/>
      <c r="X404" s="78"/>
      <c r="Y404" s="75" t="str">
        <f>IF(電話帳!P396="","",電話帳!P396)</f>
        <v/>
      </c>
      <c r="AG404" s="75" t="str">
        <f>IF(電話帳!M396="","",電話帳!M396)</f>
        <v>212総合歯科</v>
      </c>
    </row>
    <row r="405" spans="1:33">
      <c r="A405" s="75" t="str">
        <f>IF(電話帳!E397="","",電話帳!E397)</f>
        <v>口腔内科</v>
      </c>
      <c r="B405" s="75" t="str">
        <f>IF(電話帳!F397="","",電話帳!F397)</f>
        <v>西田真理</v>
      </c>
      <c r="C405" s="75" t="str">
        <f>IF(電話帳!G397="","",電話帳!G397)</f>
        <v>ｺｳｸｳﾅｲｶ</v>
      </c>
      <c r="D405" s="75" t="str">
        <f>IF(電話帳!H397="","",電話帳!H397)</f>
        <v>ﾆｼﾀﾞ</v>
      </c>
      <c r="E405" s="75" t="str">
        <f>IF(電話帳!C397="","",電話帳!C397)</f>
        <v>070-6586-0389</v>
      </c>
      <c r="F405" s="76" t="str">
        <f>IF(電話帳!X397="","",電話帳!X397)</f>
        <v>CELL</v>
      </c>
      <c r="G405" s="75" t="str">
        <f>IF(電話帳!D397="","",電話帳!D397)</f>
        <v>89-0389</v>
      </c>
      <c r="H405" s="76" t="str">
        <f>IF(電話帳!Y397="","",電話帳!Y397)</f>
        <v>CELL</v>
      </c>
      <c r="I405" s="77"/>
      <c r="J405" s="78"/>
      <c r="K405" s="77"/>
      <c r="L405" s="78"/>
      <c r="M405" s="77"/>
      <c r="N405" s="78"/>
      <c r="O405" s="75" t="str">
        <f>IF(電話帳!J397="","",電話帳!J397)</f>
        <v>tkhp890389@softbank.ne.jp</v>
      </c>
      <c r="P405" s="76" t="str">
        <f>IF(電話帳!Z397="","",電話帳!Z397)</f>
        <v>CELL</v>
      </c>
      <c r="Q405" s="77"/>
      <c r="R405" s="78"/>
      <c r="S405" s="77"/>
      <c r="T405" s="78"/>
      <c r="U405" s="77"/>
      <c r="V405" s="78"/>
      <c r="W405" s="77"/>
      <c r="X405" s="78"/>
      <c r="Y405" s="75" t="str">
        <f>IF(電話帳!P397="","",電話帳!P397)</f>
        <v/>
      </c>
      <c r="AG405" s="75" t="str">
        <f>IF(電話帳!M397="","",電話帳!M397)</f>
        <v>106口腔内科</v>
      </c>
    </row>
    <row r="406" spans="1:33">
      <c r="A406" s="75" t="str">
        <f>IF(電話帳!E398="","",電話帳!E398)</f>
        <v>小児歯科</v>
      </c>
      <c r="B406" s="75" t="str">
        <f>IF(電話帳!F398="","",電話帳!F398)</f>
        <v>岩崎智憲</v>
      </c>
      <c r="C406" s="75" t="str">
        <f>IF(電話帳!G398="","",電話帳!G398)</f>
        <v>ｼｮｳﾆｼｶ</v>
      </c>
      <c r="D406" s="75" t="str">
        <f>IF(電話帳!H398="","",電話帳!H398)</f>
        <v>ｲﾜｻｷ</v>
      </c>
      <c r="E406" s="75" t="str">
        <f>IF(電話帳!C398="","",電話帳!C398)</f>
        <v>070-6586-0390</v>
      </c>
      <c r="F406" s="76" t="str">
        <f>IF(電話帳!X398="","",電話帳!X398)</f>
        <v>CELL</v>
      </c>
      <c r="G406" s="75" t="str">
        <f>IF(電話帳!D398="","",電話帳!D398)</f>
        <v>89-0390</v>
      </c>
      <c r="H406" s="76" t="str">
        <f>IF(電話帳!Y398="","",電話帳!Y398)</f>
        <v>CELL</v>
      </c>
      <c r="I406" s="77"/>
      <c r="J406" s="78"/>
      <c r="K406" s="77"/>
      <c r="L406" s="78"/>
      <c r="M406" s="77"/>
      <c r="N406" s="78"/>
      <c r="O406" s="75" t="str">
        <f>IF(電話帳!J398="","",電話帳!J398)</f>
        <v>tkhp890390@softbank.ne.jp</v>
      </c>
      <c r="P406" s="76" t="str">
        <f>IF(電話帳!Z398="","",電話帳!Z398)</f>
        <v>CELL</v>
      </c>
      <c r="Q406" s="77"/>
      <c r="R406" s="78"/>
      <c r="S406" s="77"/>
      <c r="T406" s="78"/>
      <c r="U406" s="77"/>
      <c r="V406" s="78"/>
      <c r="W406" s="77"/>
      <c r="X406" s="78"/>
      <c r="Y406" s="75" t="str">
        <f>IF(電話帳!P398="","",電話帳!P398)</f>
        <v/>
      </c>
      <c r="AG406" s="75" t="str">
        <f>IF(電話帳!M398="","",電話帳!M398)</f>
        <v>110小児歯科</v>
      </c>
    </row>
    <row r="407" spans="1:33">
      <c r="A407" s="75" t="str">
        <f>IF(電話帳!E399="","",電話帳!E399)</f>
        <v>小児歯科</v>
      </c>
      <c r="B407" s="75" t="str">
        <f>IF(電話帳!F399="","",電話帳!F399)</f>
        <v>長谷川智一</v>
      </c>
      <c r="C407" s="75" t="str">
        <f>IF(電話帳!G399="","",電話帳!G399)</f>
        <v>ｼｮｳﾆｼｶ</v>
      </c>
      <c r="D407" s="75" t="str">
        <f>IF(電話帳!H399="","",電話帳!H399)</f>
        <v>ﾊｾｶﾞﾜ</v>
      </c>
      <c r="E407" s="75" t="str">
        <f>IF(電話帳!C399="","",電話帳!C399)</f>
        <v>070-6586-0391</v>
      </c>
      <c r="F407" s="76" t="str">
        <f>IF(電話帳!X399="","",電話帳!X399)</f>
        <v>CELL</v>
      </c>
      <c r="G407" s="75" t="str">
        <f>IF(電話帳!D399="","",電話帳!D399)</f>
        <v>89-0391</v>
      </c>
      <c r="H407" s="76" t="str">
        <f>IF(電話帳!Y399="","",電話帳!Y399)</f>
        <v>CELL</v>
      </c>
      <c r="I407" s="77"/>
      <c r="J407" s="78"/>
      <c r="K407" s="77"/>
      <c r="L407" s="78"/>
      <c r="M407" s="77"/>
      <c r="N407" s="78"/>
      <c r="O407" s="75" t="str">
        <f>IF(電話帳!J399="","",電話帳!J399)</f>
        <v>tkhp890391@softbank.ne.jp</v>
      </c>
      <c r="P407" s="76" t="str">
        <f>IF(電話帳!Z399="","",電話帳!Z399)</f>
        <v>CELL</v>
      </c>
      <c r="Q407" s="77"/>
      <c r="R407" s="78"/>
      <c r="S407" s="77"/>
      <c r="T407" s="78"/>
      <c r="U407" s="77"/>
      <c r="V407" s="78"/>
      <c r="W407" s="77"/>
      <c r="X407" s="78"/>
      <c r="Y407" s="75" t="str">
        <f>IF(電話帳!P399="","",電話帳!P399)</f>
        <v/>
      </c>
      <c r="AG407" s="75" t="str">
        <f>IF(電話帳!M399="","",電話帳!M399)</f>
        <v>110小児歯科</v>
      </c>
    </row>
    <row r="408" spans="1:33">
      <c r="A408" s="75" t="str">
        <f>IF(電話帳!E400="","",電話帳!E400)</f>
        <v>小児歯科</v>
      </c>
      <c r="B408" s="75" t="str">
        <f>IF(電話帳!F400="","",電話帳!F400)</f>
        <v>北村尚正</v>
      </c>
      <c r="C408" s="75" t="str">
        <f>IF(電話帳!G400="","",電話帳!G400)</f>
        <v>ｼｮｳﾆｼｶ</v>
      </c>
      <c r="D408" s="75" t="str">
        <f>IF(電話帳!H400="","",電話帳!H400)</f>
        <v>ｷﾀﾑﾗ</v>
      </c>
      <c r="E408" s="75" t="str">
        <f>IF(電話帳!C400="","",電話帳!C400)</f>
        <v>070-6586-0392</v>
      </c>
      <c r="F408" s="76" t="str">
        <f>IF(電話帳!X400="","",電話帳!X400)</f>
        <v>CELL</v>
      </c>
      <c r="G408" s="75" t="str">
        <f>IF(電話帳!D400="","",電話帳!D400)</f>
        <v>89-0392</v>
      </c>
      <c r="H408" s="76" t="str">
        <f>IF(電話帳!Y400="","",電話帳!Y400)</f>
        <v>CELL</v>
      </c>
      <c r="I408" s="77"/>
      <c r="J408" s="78"/>
      <c r="K408" s="77"/>
      <c r="L408" s="78"/>
      <c r="M408" s="77"/>
      <c r="N408" s="78"/>
      <c r="O408" s="75" t="str">
        <f>IF(電話帳!J400="","",電話帳!J400)</f>
        <v>tkhp890392@softbank.ne.jp</v>
      </c>
      <c r="P408" s="76" t="str">
        <f>IF(電話帳!Z400="","",電話帳!Z400)</f>
        <v>CELL</v>
      </c>
      <c r="Q408" s="77"/>
      <c r="R408" s="78"/>
      <c r="S408" s="77"/>
      <c r="T408" s="78"/>
      <c r="U408" s="77"/>
      <c r="V408" s="78"/>
      <c r="W408" s="77"/>
      <c r="X408" s="78"/>
      <c r="Y408" s="75" t="str">
        <f>IF(電話帳!P400="","",電話帳!P400)</f>
        <v>（重複1）</v>
      </c>
      <c r="AG408" s="75" t="str">
        <f>IF(電話帳!M400="","",電話帳!M400)</f>
        <v>110小児歯科</v>
      </c>
    </row>
    <row r="409" spans="1:33">
      <c r="A409" s="75" t="str">
        <f>IF(電話帳!E401="","",電話帳!E401)</f>
        <v>安全管理部</v>
      </c>
      <c r="B409" s="75" t="str">
        <f>IF(電話帳!F401="","",電話帳!F401)</f>
        <v>北村尚正</v>
      </c>
      <c r="C409" s="75" t="str">
        <f>IF(電話帳!G401="","",電話帳!G401)</f>
        <v>ｼｮｳﾆｼｶ</v>
      </c>
      <c r="D409" s="75" t="str">
        <f>IF(電話帳!H401="","",電話帳!H401)</f>
        <v>ｷﾀﾑﾗ</v>
      </c>
      <c r="E409" s="75" t="str">
        <f>IF(電話帳!C401="","",電話帳!C401)</f>
        <v>070-6586-0392</v>
      </c>
      <c r="F409" s="76" t="str">
        <f>IF(電話帳!X401="","",電話帳!X401)</f>
        <v>CELL</v>
      </c>
      <c r="G409" s="75" t="str">
        <f>IF(電話帳!D401="","",電話帳!D401)</f>
        <v>89-0392</v>
      </c>
      <c r="H409" s="76" t="str">
        <f>IF(電話帳!Y401="","",電話帳!Y401)</f>
        <v>CELL</v>
      </c>
      <c r="I409" s="77"/>
      <c r="J409" s="78"/>
      <c r="K409" s="77"/>
      <c r="L409" s="78"/>
      <c r="M409" s="77"/>
      <c r="N409" s="78"/>
      <c r="O409" s="75" t="str">
        <f>IF(電話帳!J401="","",電話帳!J401)</f>
        <v>tkhp890392@softbank.ne.jp</v>
      </c>
      <c r="P409" s="76" t="str">
        <f>IF(電話帳!Z401="","",電話帳!Z401)</f>
        <v>CELL</v>
      </c>
      <c r="Q409" s="77"/>
      <c r="R409" s="78"/>
      <c r="S409" s="77"/>
      <c r="T409" s="78"/>
      <c r="U409" s="77"/>
      <c r="V409" s="78"/>
      <c r="W409" s="77"/>
      <c r="X409" s="78"/>
      <c r="Y409" s="75" t="str">
        <f>IF(電話帳!P401="","",電話帳!P401)</f>
        <v>（重複2）</v>
      </c>
      <c r="AG409" s="75" t="str">
        <f>IF(電話帳!M401="","",電話帳!M401)</f>
        <v>225安全管理部</v>
      </c>
    </row>
    <row r="410" spans="1:33">
      <c r="A410" s="75" t="str">
        <f>IF(電話帳!E402="","",電話帳!E402)</f>
        <v>小児歯科</v>
      </c>
      <c r="B410" s="75" t="str">
        <f>IF(電話帳!F402="","",電話帳!F402)</f>
        <v>前尾慶</v>
      </c>
      <c r="C410" s="75" t="str">
        <f>IF(電話帳!G402="","",電話帳!G402)</f>
        <v>ｼｮｳﾆｼｶ</v>
      </c>
      <c r="D410" s="75" t="str">
        <f>IF(電話帳!H402="","",電話帳!H402)</f>
        <v>ﾏｴｵ</v>
      </c>
      <c r="E410" s="75" t="str">
        <f>IF(電話帳!C402="","",電話帳!C402)</f>
        <v>070-6586-0393</v>
      </c>
      <c r="F410" s="76" t="str">
        <f>IF(電話帳!X402="","",電話帳!X402)</f>
        <v>CELL</v>
      </c>
      <c r="G410" s="75" t="str">
        <f>IF(電話帳!D402="","",電話帳!D402)</f>
        <v>89-0393</v>
      </c>
      <c r="H410" s="76" t="str">
        <f>IF(電話帳!Y402="","",電話帳!Y402)</f>
        <v>CELL</v>
      </c>
      <c r="I410" s="77"/>
      <c r="J410" s="78"/>
      <c r="K410" s="77"/>
      <c r="L410" s="78"/>
      <c r="M410" s="77"/>
      <c r="N410" s="78"/>
      <c r="O410" s="75" t="str">
        <f>IF(電話帳!J402="","",電話帳!J402)</f>
        <v>tkhp890393@softbank.ne.jp</v>
      </c>
      <c r="P410" s="76" t="str">
        <f>IF(電話帳!Z402="","",電話帳!Z402)</f>
        <v>CELL</v>
      </c>
      <c r="Q410" s="77"/>
      <c r="R410" s="78"/>
      <c r="S410" s="77"/>
      <c r="T410" s="78"/>
      <c r="U410" s="77"/>
      <c r="V410" s="78"/>
      <c r="W410" s="77"/>
      <c r="X410" s="78"/>
      <c r="Y410" s="75" t="str">
        <f>IF(電話帳!P402="","",電話帳!P402)</f>
        <v/>
      </c>
      <c r="AG410" s="75" t="str">
        <f>IF(電話帳!M402="","",電話帳!M402)</f>
        <v>110小児歯科</v>
      </c>
    </row>
    <row r="411" spans="1:33">
      <c r="A411" s="75" t="str">
        <f>IF(電話帳!E403="","",電話帳!E403)</f>
        <v>小児歯科</v>
      </c>
      <c r="B411" s="75" t="str">
        <f>IF(電話帳!F403="","",電話帳!F403)</f>
        <v>中川弘</v>
      </c>
      <c r="C411" s="75" t="str">
        <f>IF(電話帳!G403="","",電話帳!G403)</f>
        <v>ｼｮｳﾆｼｶ</v>
      </c>
      <c r="D411" s="75" t="str">
        <f>IF(電話帳!H403="","",電話帳!H403)</f>
        <v>ﾅｶｶﾞﾜ</v>
      </c>
      <c r="E411" s="75" t="str">
        <f>IF(電話帳!C403="","",電話帳!C403)</f>
        <v>070-6586-0394</v>
      </c>
      <c r="F411" s="76" t="str">
        <f>IF(電話帳!X403="","",電話帳!X403)</f>
        <v>CELL</v>
      </c>
      <c r="G411" s="75" t="str">
        <f>IF(電話帳!D403="","",電話帳!D403)</f>
        <v>89-0394</v>
      </c>
      <c r="H411" s="76" t="str">
        <f>IF(電話帳!Y403="","",電話帳!Y403)</f>
        <v>CELL</v>
      </c>
      <c r="I411" s="77"/>
      <c r="J411" s="78"/>
      <c r="K411" s="77"/>
      <c r="L411" s="78"/>
      <c r="M411" s="77"/>
      <c r="N411" s="78"/>
      <c r="O411" s="75" t="str">
        <f>IF(電話帳!J403="","",電話帳!J403)</f>
        <v>tkhp890394@softbank.ne.jp</v>
      </c>
      <c r="P411" s="76" t="str">
        <f>IF(電話帳!Z403="","",電話帳!Z403)</f>
        <v>CELL</v>
      </c>
      <c r="Q411" s="77"/>
      <c r="R411" s="78"/>
      <c r="S411" s="77"/>
      <c r="T411" s="78"/>
      <c r="U411" s="77"/>
      <c r="V411" s="78"/>
      <c r="W411" s="77"/>
      <c r="X411" s="78"/>
      <c r="Y411" s="75" t="str">
        <f>IF(電話帳!P403="","",電話帳!P403)</f>
        <v/>
      </c>
      <c r="AG411" s="75" t="str">
        <f>IF(電話帳!M403="","",電話帳!M403)</f>
        <v>110小児歯科</v>
      </c>
    </row>
    <row r="412" spans="1:33">
      <c r="A412" s="75" t="str">
        <f>IF(電話帳!E404="","",電話帳!E404)</f>
        <v>口腔外科</v>
      </c>
      <c r="B412" s="75" t="str">
        <f>IF(電話帳!F404="","",電話帳!F404)</f>
        <v>上杉篤史</v>
      </c>
      <c r="C412" s="75" t="str">
        <f>IF(電話帳!G404="","",電話帳!G404)</f>
        <v>ｺｳｸｳｹﾞｶ</v>
      </c>
      <c r="D412" s="75" t="str">
        <f>IF(電話帳!H404="","",電話帳!H404)</f>
        <v>ｳｴｽｷﾞ</v>
      </c>
      <c r="E412" s="75" t="str">
        <f>IF(電話帳!C404="","",電話帳!C404)</f>
        <v>070-6586-0395</v>
      </c>
      <c r="F412" s="76" t="str">
        <f>IF(電話帳!X404="","",電話帳!X404)</f>
        <v>CELL</v>
      </c>
      <c r="G412" s="75" t="str">
        <f>IF(電話帳!D404="","",電話帳!D404)</f>
        <v>89-0395</v>
      </c>
      <c r="H412" s="76" t="str">
        <f>IF(電話帳!Y404="","",電話帳!Y404)</f>
        <v>CELL</v>
      </c>
      <c r="I412" s="77"/>
      <c r="J412" s="78"/>
      <c r="K412" s="77"/>
      <c r="L412" s="78"/>
      <c r="M412" s="77"/>
      <c r="N412" s="78"/>
      <c r="O412" s="75" t="str">
        <f>IF(電話帳!J404="","",電話帳!J404)</f>
        <v>tkhp890395@softbank.ne.jp</v>
      </c>
      <c r="P412" s="76" t="str">
        <f>IF(電話帳!Z404="","",電話帳!Z404)</f>
        <v>CELL</v>
      </c>
      <c r="Q412" s="77"/>
      <c r="R412" s="78"/>
      <c r="S412" s="77"/>
      <c r="T412" s="78"/>
      <c r="U412" s="77"/>
      <c r="V412" s="78"/>
      <c r="W412" s="77"/>
      <c r="X412" s="78"/>
      <c r="Y412" s="75" t="str">
        <f>IF(電話帳!P404="","",電話帳!P404)</f>
        <v/>
      </c>
      <c r="AG412" s="75" t="str">
        <f>IF(電話帳!M404="","",電話帳!M404)</f>
        <v>107口腔外科</v>
      </c>
    </row>
    <row r="413" spans="1:33">
      <c r="A413" s="75" t="str">
        <f>IF(電話帳!E405="","",電話帳!E405)</f>
        <v>口腔内科</v>
      </c>
      <c r="B413" s="75" t="str">
        <f>IF(電話帳!F405="","",電話帳!F405)</f>
        <v>青田桂子</v>
      </c>
      <c r="C413" s="75" t="str">
        <f>IF(電話帳!G405="","",電話帳!G405)</f>
        <v>ｺｳｸｳﾅｲｶ</v>
      </c>
      <c r="D413" s="75" t="str">
        <f>IF(電話帳!H405="","",電話帳!H405)</f>
        <v>ｱｵﾀ</v>
      </c>
      <c r="E413" s="75" t="str">
        <f>IF(電話帳!C405="","",電話帳!C405)</f>
        <v>070-6586-0396</v>
      </c>
      <c r="F413" s="76" t="str">
        <f>IF(電話帳!X405="","",電話帳!X405)</f>
        <v>CELL</v>
      </c>
      <c r="G413" s="75" t="str">
        <f>IF(電話帳!D405="","",電話帳!D405)</f>
        <v>89-0396</v>
      </c>
      <c r="H413" s="76" t="str">
        <f>IF(電話帳!Y405="","",電話帳!Y405)</f>
        <v>CELL</v>
      </c>
      <c r="I413" s="77"/>
      <c r="J413" s="78"/>
      <c r="K413" s="77"/>
      <c r="L413" s="78"/>
      <c r="M413" s="77"/>
      <c r="N413" s="78"/>
      <c r="O413" s="75" t="str">
        <f>IF(電話帳!J405="","",電話帳!J405)</f>
        <v>tkhp890396@softbank.ne.jp</v>
      </c>
      <c r="P413" s="76" t="str">
        <f>IF(電話帳!Z405="","",電話帳!Z405)</f>
        <v>CELL</v>
      </c>
      <c r="Q413" s="77"/>
      <c r="R413" s="78"/>
      <c r="S413" s="77"/>
      <c r="T413" s="78"/>
      <c r="U413" s="77"/>
      <c r="V413" s="78"/>
      <c r="W413" s="77"/>
      <c r="X413" s="78"/>
      <c r="Y413" s="75" t="str">
        <f>IF(電話帳!P405="","",電話帳!P405)</f>
        <v/>
      </c>
      <c r="AG413" s="75" t="str">
        <f>IF(電話帳!M405="","",電話帳!M405)</f>
        <v>106口腔内科</v>
      </c>
    </row>
    <row r="414" spans="1:33">
      <c r="A414" s="75" t="str">
        <f>IF(電話帳!E406="","",電話帳!E406)</f>
        <v>口腔内科</v>
      </c>
      <c r="B414" s="75" t="str">
        <f>IF(電話帳!F406="","",電話帳!F406)</f>
        <v>オンコール用</v>
      </c>
      <c r="C414" s="75" t="str">
        <f>IF(電話帳!G406="","",電話帳!G406)</f>
        <v>ｺｳｸｳﾅｲｶ001</v>
      </c>
      <c r="D414" s="75" t="str">
        <f>IF(電話帳!H406="","",電話帳!H406)</f>
        <v/>
      </c>
      <c r="E414" s="75" t="str">
        <f>IF(電話帳!C406="","",電話帳!C406)</f>
        <v>070-6586-0397</v>
      </c>
      <c r="F414" s="76" t="str">
        <f>IF(電話帳!X406="","",電話帳!X406)</f>
        <v>CELL</v>
      </c>
      <c r="G414" s="75" t="str">
        <f>IF(電話帳!D406="","",電話帳!D406)</f>
        <v>89-0397</v>
      </c>
      <c r="H414" s="76" t="str">
        <f>IF(電話帳!Y406="","",電話帳!Y406)</f>
        <v>CELL</v>
      </c>
      <c r="I414" s="77"/>
      <c r="J414" s="78"/>
      <c r="K414" s="77"/>
      <c r="L414" s="78"/>
      <c r="M414" s="77"/>
      <c r="N414" s="78"/>
      <c r="O414" s="75" t="str">
        <f>IF(電話帳!J406="","",電話帳!J406)</f>
        <v>tkhp890397@softbank.ne.jp</v>
      </c>
      <c r="P414" s="76" t="str">
        <f>IF(電話帳!Z406="","",電話帳!Z406)</f>
        <v>CELL</v>
      </c>
      <c r="Q414" s="77"/>
      <c r="R414" s="78"/>
      <c r="S414" s="77"/>
      <c r="T414" s="78"/>
      <c r="U414" s="77"/>
      <c r="V414" s="78"/>
      <c r="W414" s="77"/>
      <c r="X414" s="78"/>
      <c r="Y414" s="75" t="str">
        <f>IF(電話帳!P406="","",電話帳!P406)</f>
        <v/>
      </c>
      <c r="AG414" s="75" t="str">
        <f>IF(電話帳!M406="","",電話帳!M406)</f>
        <v>106口腔内科</v>
      </c>
    </row>
    <row r="415" spans="1:33">
      <c r="A415" s="75" t="str">
        <f>IF(電話帳!E407="","",電話帳!E407)</f>
        <v>口腔内科</v>
      </c>
      <c r="B415" s="75" t="str">
        <f>IF(電話帳!F407="","",電話帳!F407)</f>
        <v>桃田幸弘</v>
      </c>
      <c r="C415" s="75" t="str">
        <f>IF(電話帳!G407="","",電話帳!G407)</f>
        <v>ｺｳｸｳﾅｲｶ</v>
      </c>
      <c r="D415" s="75" t="str">
        <f>IF(電話帳!H407="","",電話帳!H407)</f>
        <v>ﾓﾓﾀ</v>
      </c>
      <c r="E415" s="75" t="str">
        <f>IF(電話帳!C407="","",電話帳!C407)</f>
        <v>070-6586-0398</v>
      </c>
      <c r="F415" s="76" t="str">
        <f>IF(電話帳!X407="","",電話帳!X407)</f>
        <v>CELL</v>
      </c>
      <c r="G415" s="75" t="str">
        <f>IF(電話帳!D407="","",電話帳!D407)</f>
        <v>89-0398</v>
      </c>
      <c r="H415" s="76" t="str">
        <f>IF(電話帳!Y407="","",電話帳!Y407)</f>
        <v>CELL</v>
      </c>
      <c r="I415" s="77"/>
      <c r="J415" s="78"/>
      <c r="K415" s="77"/>
      <c r="L415" s="78"/>
      <c r="M415" s="77"/>
      <c r="N415" s="78"/>
      <c r="O415" s="75" t="str">
        <f>IF(電話帳!J407="","",電話帳!J407)</f>
        <v>tkhp890398@softbank.ne.jp</v>
      </c>
      <c r="P415" s="76" t="str">
        <f>IF(電話帳!Z407="","",電話帳!Z407)</f>
        <v>CELL</v>
      </c>
      <c r="Q415" s="77"/>
      <c r="R415" s="78"/>
      <c r="S415" s="77"/>
      <c r="T415" s="78"/>
      <c r="U415" s="77"/>
      <c r="V415" s="78"/>
      <c r="W415" s="77"/>
      <c r="X415" s="78"/>
      <c r="Y415" s="75" t="str">
        <f>IF(電話帳!P407="","",電話帳!P407)</f>
        <v/>
      </c>
      <c r="AG415" s="75" t="str">
        <f>IF(電話帳!M407="","",電話帳!M407)</f>
        <v>106口腔内科</v>
      </c>
    </row>
    <row r="416" spans="1:33">
      <c r="A416" s="75" t="str">
        <f>IF(電話帳!E408="","",電話帳!E408)</f>
        <v>口腔外科</v>
      </c>
      <c r="B416" s="75" t="str">
        <f>IF(電話帳!F408="","",電話帳!F408)</f>
        <v>工藤景子</v>
      </c>
      <c r="C416" s="75" t="str">
        <f>IF(電話帳!G408="","",電話帳!G408)</f>
        <v>ｺｳｸｳｹﾞｶ</v>
      </c>
      <c r="D416" s="75" t="str">
        <f>IF(電話帳!H408="","",電話帳!H408)</f>
        <v>ｸﾄﾞｳ</v>
      </c>
      <c r="E416" s="75" t="str">
        <f>IF(電話帳!C408="","",電話帳!C408)</f>
        <v>070-6586-0399</v>
      </c>
      <c r="F416" s="76" t="str">
        <f>IF(電話帳!X408="","",電話帳!X408)</f>
        <v>CELL</v>
      </c>
      <c r="G416" s="75" t="str">
        <f>IF(電話帳!D408="","",電話帳!D408)</f>
        <v>89-0399</v>
      </c>
      <c r="H416" s="76" t="str">
        <f>IF(電話帳!Y408="","",電話帳!Y408)</f>
        <v>CELL</v>
      </c>
      <c r="I416" s="77"/>
      <c r="J416" s="78"/>
      <c r="K416" s="77"/>
      <c r="L416" s="78"/>
      <c r="M416" s="77"/>
      <c r="N416" s="78"/>
      <c r="O416" s="75" t="str">
        <f>IF(電話帳!J408="","",電話帳!J408)</f>
        <v>tkhp890399@softbank.ne.jp</v>
      </c>
      <c r="P416" s="76" t="str">
        <f>IF(電話帳!Z408="","",電話帳!Z408)</f>
        <v>CELL</v>
      </c>
      <c r="Q416" s="77"/>
      <c r="R416" s="78"/>
      <c r="S416" s="77"/>
      <c r="T416" s="78"/>
      <c r="U416" s="77"/>
      <c r="V416" s="78"/>
      <c r="W416" s="77"/>
      <c r="X416" s="78"/>
      <c r="Y416" s="75" t="str">
        <f>IF(電話帳!P408="","",電話帳!P408)</f>
        <v/>
      </c>
      <c r="AG416" s="75" t="str">
        <f>IF(電話帳!M408="","",電話帳!M408)</f>
        <v>107口腔外科</v>
      </c>
    </row>
    <row r="417" spans="1:33">
      <c r="A417" s="75" t="str">
        <f>IF(電話帳!E409="","",電話帳!E409)</f>
        <v>口腔内科</v>
      </c>
      <c r="B417" s="75" t="str">
        <f>IF(電話帳!F409="","",電話帳!F409)</f>
        <v>可児耕一</v>
      </c>
      <c r="C417" s="75" t="str">
        <f>IF(電話帳!G409="","",電話帳!G409)</f>
        <v>ｺｳｸｳﾅｲｶ</v>
      </c>
      <c r="D417" s="75" t="str">
        <f>IF(電話帳!H409="","",電話帳!H409)</f>
        <v>ｶﾆ</v>
      </c>
      <c r="E417" s="75" t="str">
        <f>IF(電話帳!C409="","",電話帳!C409)</f>
        <v>070-6586-0400</v>
      </c>
      <c r="F417" s="76" t="str">
        <f>IF(電話帳!X409="","",電話帳!X409)</f>
        <v>CELL</v>
      </c>
      <c r="G417" s="75" t="str">
        <f>IF(電話帳!D409="","",電話帳!D409)</f>
        <v>89-0400</v>
      </c>
      <c r="H417" s="76" t="str">
        <f>IF(電話帳!Y409="","",電話帳!Y409)</f>
        <v>CELL</v>
      </c>
      <c r="I417" s="77"/>
      <c r="J417" s="78"/>
      <c r="K417" s="77"/>
      <c r="L417" s="78"/>
      <c r="M417" s="77"/>
      <c r="N417" s="78"/>
      <c r="O417" s="75" t="str">
        <f>IF(電話帳!J409="","",電話帳!J409)</f>
        <v>tkhp890400@softbank.ne.jp</v>
      </c>
      <c r="P417" s="76" t="str">
        <f>IF(電話帳!Z409="","",電話帳!Z409)</f>
        <v>CELL</v>
      </c>
      <c r="Q417" s="77"/>
      <c r="R417" s="78"/>
      <c r="S417" s="77"/>
      <c r="T417" s="78"/>
      <c r="U417" s="77"/>
      <c r="V417" s="78"/>
      <c r="W417" s="77"/>
      <c r="X417" s="78"/>
      <c r="Y417" s="75" t="str">
        <f>IF(電話帳!P409="","",電話帳!P409)</f>
        <v>（重複1）</v>
      </c>
      <c r="AG417" s="75" t="str">
        <f>IF(電話帳!M409="","",電話帳!M409)</f>
        <v>106口腔内科</v>
      </c>
    </row>
    <row r="418" spans="1:33">
      <c r="A418" s="75" t="str">
        <f>IF(電話帳!E410="","",電話帳!E410)</f>
        <v>感染制御部</v>
      </c>
      <c r="B418" s="75" t="str">
        <f>IF(電話帳!F410="","",電話帳!F410)</f>
        <v>可児耕一</v>
      </c>
      <c r="C418" s="75" t="str">
        <f>IF(電話帳!G410="","",電話帳!G410)</f>
        <v>ｶﾝｾﾝｾｲｷﾞｮﾌﾞ</v>
      </c>
      <c r="D418" s="75" t="str">
        <f>IF(電話帳!H410="","",電話帳!H410)</f>
        <v>ｶﾆ</v>
      </c>
      <c r="E418" s="75" t="str">
        <f>IF(電話帳!C410="","",電話帳!C410)</f>
        <v>070-6586-0400</v>
      </c>
      <c r="F418" s="76" t="str">
        <f>IF(電話帳!X410="","",電話帳!X410)</f>
        <v>CELL</v>
      </c>
      <c r="G418" s="75" t="str">
        <f>IF(電話帳!D410="","",電話帳!D410)</f>
        <v>89-0400</v>
      </c>
      <c r="H418" s="76" t="str">
        <f>IF(電話帳!Y410="","",電話帳!Y410)</f>
        <v>CELL</v>
      </c>
      <c r="I418" s="77"/>
      <c r="J418" s="78"/>
      <c r="K418" s="77"/>
      <c r="L418" s="78"/>
      <c r="M418" s="77"/>
      <c r="N418" s="78"/>
      <c r="O418" s="75" t="str">
        <f>IF(電話帳!J410="","",電話帳!J410)</f>
        <v>tkhp890400@softbank.ne.jp</v>
      </c>
      <c r="P418" s="76" t="str">
        <f>IF(電話帳!Z410="","",電話帳!Z410)</f>
        <v>CELL</v>
      </c>
      <c r="Q418" s="77"/>
      <c r="R418" s="78"/>
      <c r="S418" s="77"/>
      <c r="T418" s="78"/>
      <c r="U418" s="77"/>
      <c r="V418" s="78"/>
      <c r="W418" s="77"/>
      <c r="X418" s="78"/>
      <c r="Y418" s="75" t="str">
        <f>IF(電話帳!P410="","",電話帳!P410)</f>
        <v>（重複2）</v>
      </c>
      <c r="AG418" s="75" t="str">
        <f>IF(電話帳!M410="","",電話帳!M410)</f>
        <v>226感染制御部</v>
      </c>
    </row>
    <row r="419" spans="1:33">
      <c r="A419" s="75" t="str">
        <f>IF(電話帳!E411="","",電話帳!E411)</f>
        <v>小児歯科</v>
      </c>
      <c r="B419" s="75" t="str">
        <f>IF(電話帳!F411="","",電話帳!F411)</f>
        <v>花輪茉里子</v>
      </c>
      <c r="C419" s="75" t="str">
        <f>IF(電話帳!G411="","",電話帳!G411)</f>
        <v>ｼｮｳﾆｼｶ</v>
      </c>
      <c r="D419" s="75" t="str">
        <f>IF(電話帳!H411="","",電話帳!H411)</f>
        <v>ﾊﾅﾜ</v>
      </c>
      <c r="E419" s="75" t="str">
        <f>IF(電話帳!C411="","",電話帳!C411)</f>
        <v>070-6586-0401</v>
      </c>
      <c r="F419" s="76" t="str">
        <f>IF(電話帳!X411="","",電話帳!X411)</f>
        <v>CELL</v>
      </c>
      <c r="G419" s="75" t="str">
        <f>IF(電話帳!D411="","",電話帳!D411)</f>
        <v>89-0401</v>
      </c>
      <c r="H419" s="76" t="str">
        <f>IF(電話帳!Y411="","",電話帳!Y411)</f>
        <v>CELL</v>
      </c>
      <c r="I419" s="77"/>
      <c r="J419" s="78"/>
      <c r="K419" s="77"/>
      <c r="L419" s="78"/>
      <c r="M419" s="77"/>
      <c r="N419" s="78"/>
      <c r="O419" s="75" t="str">
        <f>IF(電話帳!J411="","",電話帳!J411)</f>
        <v>tkhp890401@softbank.ne.jp</v>
      </c>
      <c r="P419" s="76" t="str">
        <f>IF(電話帳!Z411="","",電話帳!Z411)</f>
        <v>CELL</v>
      </c>
      <c r="Q419" s="77"/>
      <c r="R419" s="78"/>
      <c r="S419" s="77"/>
      <c r="T419" s="78"/>
      <c r="U419" s="77"/>
      <c r="V419" s="78"/>
      <c r="W419" s="77"/>
      <c r="X419" s="78"/>
      <c r="Y419" s="75" t="str">
        <f>IF(電話帳!P411="","",電話帳!P411)</f>
        <v/>
      </c>
      <c r="AG419" s="75" t="str">
        <f>IF(電話帳!M411="","",電話帳!M411)</f>
        <v>110小児歯科</v>
      </c>
    </row>
    <row r="420" spans="1:33">
      <c r="A420" s="75" t="str">
        <f>IF(電話帳!E412="","",電話帳!E412)</f>
        <v>薬剤部</v>
      </c>
      <c r="B420" s="75" t="str">
        <f>IF(電話帳!F412="","",電話帳!F412)</f>
        <v>小川敦</v>
      </c>
      <c r="C420" s="75" t="str">
        <f>IF(電話帳!G412="","",電話帳!G412)</f>
        <v>ﾔｸｻﾞｲﾌﾞ</v>
      </c>
      <c r="D420" s="75" t="str">
        <f>IF(電話帳!H412="","",電話帳!H412)</f>
        <v>ｵｶﾞﾜ</v>
      </c>
      <c r="E420" s="75" t="str">
        <f>IF(電話帳!C412="","",電話帳!C412)</f>
        <v>070-6586-0402</v>
      </c>
      <c r="F420" s="76" t="str">
        <f>IF(電話帳!X412="","",電話帳!X412)</f>
        <v>CELL</v>
      </c>
      <c r="G420" s="75" t="str">
        <f>IF(電話帳!D412="","",電話帳!D412)</f>
        <v>89-0402</v>
      </c>
      <c r="H420" s="76" t="str">
        <f>IF(電話帳!Y412="","",電話帳!Y412)</f>
        <v>CELL</v>
      </c>
      <c r="I420" s="77"/>
      <c r="J420" s="78"/>
      <c r="K420" s="77"/>
      <c r="L420" s="78"/>
      <c r="M420" s="77"/>
      <c r="N420" s="78"/>
      <c r="O420" s="75" t="str">
        <f>IF(電話帳!J412="","",電話帳!J412)</f>
        <v>tkhp890402@softbank.ne.jp</v>
      </c>
      <c r="P420" s="76" t="str">
        <f>IF(電話帳!Z412="","",電話帳!Z412)</f>
        <v>CELL</v>
      </c>
      <c r="Q420" s="77"/>
      <c r="R420" s="78"/>
      <c r="S420" s="77"/>
      <c r="T420" s="78"/>
      <c r="U420" s="77"/>
      <c r="V420" s="78"/>
      <c r="W420" s="77"/>
      <c r="X420" s="78"/>
      <c r="Y420" s="75" t="str">
        <f>IF(電話帳!P412="","",電話帳!P412)</f>
        <v/>
      </c>
      <c r="AG420" s="75" t="str">
        <f>IF(電話帳!M412="","",電話帳!M412)</f>
        <v>301薬剤部</v>
      </c>
    </row>
    <row r="421" spans="1:33">
      <c r="A421" s="75" t="str">
        <f>IF(電話帳!E413="","",電話帳!E413)</f>
        <v>整形外科</v>
      </c>
      <c r="B421" s="75" t="str">
        <f>IF(電話帳!F413="","",電話帳!F413)</f>
        <v>西庄俊彦</v>
      </c>
      <c r="C421" s="75" t="str">
        <f>IF(電話帳!G413="","",電話帳!G413)</f>
        <v>ｾｲｹｲｹﾞｶ</v>
      </c>
      <c r="D421" s="75" t="str">
        <f>IF(電話帳!H413="","",電話帳!H413)</f>
        <v>ﾆｼｼｮｳ</v>
      </c>
      <c r="E421" s="75" t="str">
        <f>IF(電話帳!C413="","",電話帳!C413)</f>
        <v>070-6586-0403</v>
      </c>
      <c r="F421" s="76" t="str">
        <f>IF(電話帳!X413="","",電話帳!X413)</f>
        <v>CELL</v>
      </c>
      <c r="G421" s="75" t="str">
        <f>IF(電話帳!D413="","",電話帳!D413)</f>
        <v>89-0403</v>
      </c>
      <c r="H421" s="76" t="str">
        <f>IF(電話帳!Y413="","",電話帳!Y413)</f>
        <v>CELL</v>
      </c>
      <c r="I421" s="77"/>
      <c r="J421" s="78"/>
      <c r="K421" s="77"/>
      <c r="L421" s="78"/>
      <c r="M421" s="77"/>
      <c r="N421" s="78"/>
      <c r="O421" s="75" t="str">
        <f>IF(電話帳!J413="","",電話帳!J413)</f>
        <v>tkhp890403@softbank.ne.jp</v>
      </c>
      <c r="P421" s="76" t="str">
        <f>IF(電話帳!Z413="","",電話帳!Z413)</f>
        <v>CELL</v>
      </c>
      <c r="Q421" s="77"/>
      <c r="R421" s="78"/>
      <c r="S421" s="77"/>
      <c r="T421" s="78"/>
      <c r="U421" s="77"/>
      <c r="V421" s="78"/>
      <c r="W421" s="77"/>
      <c r="X421" s="78"/>
      <c r="Y421" s="75" t="str">
        <f>IF(電話帳!P413="","",電話帳!P413)</f>
        <v/>
      </c>
      <c r="AG421" s="75" t="str">
        <f>IF(電話帳!M413="","",電話帳!M413)</f>
        <v>016整形外科</v>
      </c>
    </row>
    <row r="422" spans="1:33">
      <c r="A422" s="75" t="str">
        <f>IF(電話帳!E414="","",電話帳!E414)</f>
        <v>口腔外科</v>
      </c>
      <c r="B422" s="75" t="str">
        <f>IF(電話帳!F414="","",電話帳!F414)</f>
        <v>山之内雄大</v>
      </c>
      <c r="C422" s="75" t="str">
        <f>IF(電話帳!G414="","",電話帳!G414)</f>
        <v>ｺｳｸｳｹﾞｶ</v>
      </c>
      <c r="D422" s="75" t="str">
        <f>IF(電話帳!H414="","",電話帳!H414)</f>
        <v>ﾔﾏﾉｳﾁ</v>
      </c>
      <c r="E422" s="75" t="str">
        <f>IF(電話帳!C414="","",電話帳!C414)</f>
        <v>070-6586-0404</v>
      </c>
      <c r="F422" s="76" t="str">
        <f>IF(電話帳!X414="","",電話帳!X414)</f>
        <v>CELL</v>
      </c>
      <c r="G422" s="75" t="str">
        <f>IF(電話帳!D414="","",電話帳!D414)</f>
        <v>89-0404</v>
      </c>
      <c r="H422" s="76" t="str">
        <f>IF(電話帳!Y414="","",電話帳!Y414)</f>
        <v>CELL</v>
      </c>
      <c r="I422" s="77"/>
      <c r="J422" s="78"/>
      <c r="K422" s="77"/>
      <c r="L422" s="78"/>
      <c r="M422" s="77"/>
      <c r="N422" s="78"/>
      <c r="O422" s="75" t="str">
        <f>IF(電話帳!J414="","",電話帳!J414)</f>
        <v>tkhp890404@softbank.ne.jp</v>
      </c>
      <c r="P422" s="76" t="str">
        <f>IF(電話帳!Z414="","",電話帳!Z414)</f>
        <v>CELL</v>
      </c>
      <c r="Q422" s="77"/>
      <c r="R422" s="78"/>
      <c r="S422" s="77"/>
      <c r="T422" s="78"/>
      <c r="U422" s="77"/>
      <c r="V422" s="78"/>
      <c r="W422" s="77"/>
      <c r="X422" s="78"/>
      <c r="Y422" s="75" t="str">
        <f>IF(電話帳!P414="","",電話帳!P414)</f>
        <v/>
      </c>
      <c r="AG422" s="75" t="str">
        <f>IF(電話帳!M414="","",電話帳!M414)</f>
        <v>107口腔外科</v>
      </c>
    </row>
    <row r="423" spans="1:33">
      <c r="A423" s="75" t="str">
        <f>IF(電話帳!E415="","",電話帳!E415)</f>
        <v>歯科放射線科</v>
      </c>
      <c r="B423" s="75" t="str">
        <f>IF(電話帳!F415="","",電話帳!F415)</f>
        <v>奥由里</v>
      </c>
      <c r="C423" s="75" t="str">
        <f>IF(電話帳!G415="","",電話帳!G415)</f>
        <v>ｼｶﾎｳｼｬｾﾝｶ</v>
      </c>
      <c r="D423" s="75" t="str">
        <f>IF(電話帳!H415="","",電話帳!H415)</f>
        <v>ｵｸ</v>
      </c>
      <c r="E423" s="75" t="str">
        <f>IF(電話帳!C415="","",電話帳!C415)</f>
        <v>070-6586-0405</v>
      </c>
      <c r="F423" s="76" t="str">
        <f>IF(電話帳!X415="","",電話帳!X415)</f>
        <v>CELL</v>
      </c>
      <c r="G423" s="75" t="str">
        <f>IF(電話帳!D415="","",電話帳!D415)</f>
        <v>89-0405</v>
      </c>
      <c r="H423" s="76" t="str">
        <f>IF(電話帳!Y415="","",電話帳!Y415)</f>
        <v>CELL</v>
      </c>
      <c r="I423" s="77"/>
      <c r="J423" s="78"/>
      <c r="K423" s="77"/>
      <c r="L423" s="78"/>
      <c r="M423" s="77"/>
      <c r="N423" s="78"/>
      <c r="O423" s="75" t="str">
        <f>IF(電話帳!J415="","",電話帳!J415)</f>
        <v>tkhp890405@softbank.ne.jp</v>
      </c>
      <c r="P423" s="76" t="str">
        <f>IF(電話帳!Z415="","",電話帳!Z415)</f>
        <v>CELL</v>
      </c>
      <c r="Q423" s="77"/>
      <c r="R423" s="78"/>
      <c r="S423" s="77"/>
      <c r="T423" s="78"/>
      <c r="U423" s="77"/>
      <c r="V423" s="78"/>
      <c r="W423" s="77"/>
      <c r="X423" s="78"/>
      <c r="Y423" s="75" t="str">
        <f>IF(電話帳!P415="","",電話帳!P415)</f>
        <v/>
      </c>
      <c r="AG423" s="75" t="str">
        <f>IF(電話帳!M415="","",電話帳!M415)</f>
        <v>105歯科放射線科</v>
      </c>
    </row>
    <row r="424" spans="1:33">
      <c r="A424" s="75" t="str">
        <f>IF(電話帳!E416="","",電話帳!E416)</f>
        <v>口腔外科</v>
      </c>
      <c r="B424" s="75" t="str">
        <f>IF(電話帳!F416="","",電話帳!F416)</f>
        <v>福田直志</v>
      </c>
      <c r="C424" s="75" t="str">
        <f>IF(電話帳!G416="","",電話帳!G416)</f>
        <v>ｺｳｸｳｹﾞｶ</v>
      </c>
      <c r="D424" s="75" t="str">
        <f>IF(電話帳!H416="","",電話帳!H416)</f>
        <v>ﾌｸﾀﾞ</v>
      </c>
      <c r="E424" s="75" t="str">
        <f>IF(電話帳!C416="","",電話帳!C416)</f>
        <v>070-6586-0406</v>
      </c>
      <c r="F424" s="76" t="str">
        <f>IF(電話帳!X416="","",電話帳!X416)</f>
        <v>CELL</v>
      </c>
      <c r="G424" s="75" t="str">
        <f>IF(電話帳!D416="","",電話帳!D416)</f>
        <v>89-0406</v>
      </c>
      <c r="H424" s="76" t="str">
        <f>IF(電話帳!Y416="","",電話帳!Y416)</f>
        <v>CELL</v>
      </c>
      <c r="I424" s="77"/>
      <c r="J424" s="78"/>
      <c r="K424" s="77"/>
      <c r="L424" s="78"/>
      <c r="M424" s="77"/>
      <c r="N424" s="78"/>
      <c r="O424" s="75" t="str">
        <f>IF(電話帳!J416="","",電話帳!J416)</f>
        <v>tkhp890406@softbank.ne.jp</v>
      </c>
      <c r="P424" s="76" t="str">
        <f>IF(電話帳!Z416="","",電話帳!Z416)</f>
        <v>CELL</v>
      </c>
      <c r="Q424" s="77"/>
      <c r="R424" s="78"/>
      <c r="S424" s="77"/>
      <c r="T424" s="78"/>
      <c r="U424" s="77"/>
      <c r="V424" s="78"/>
      <c r="W424" s="77"/>
      <c r="X424" s="78"/>
      <c r="Y424" s="75" t="str">
        <f>IF(電話帳!P416="","",電話帳!P416)</f>
        <v/>
      </c>
      <c r="AG424" s="75" t="str">
        <f>IF(電話帳!M416="","",電話帳!M416)</f>
        <v>107口腔外科</v>
      </c>
    </row>
    <row r="425" spans="1:33">
      <c r="A425" s="75" t="str">
        <f>IF(電話帳!E417="","",電話帳!E417)</f>
        <v>口腔内科</v>
      </c>
      <c r="B425" s="75" t="str">
        <f>IF(電話帳!F417="","",電話帳!F417)</f>
        <v>大山博行</v>
      </c>
      <c r="C425" s="75" t="str">
        <f>IF(電話帳!G417="","",電話帳!G417)</f>
        <v>ｺｳｸｳﾅｲｶ</v>
      </c>
      <c r="D425" s="75" t="str">
        <f>IF(電話帳!H417="","",電話帳!H417)</f>
        <v>ｵｵﾔﾏ</v>
      </c>
      <c r="E425" s="75" t="str">
        <f>IF(電話帳!C417="","",電話帳!C417)</f>
        <v>070-6586-0407</v>
      </c>
      <c r="F425" s="76" t="str">
        <f>IF(電話帳!X417="","",電話帳!X417)</f>
        <v>CELL</v>
      </c>
      <c r="G425" s="75" t="str">
        <f>IF(電話帳!D417="","",電話帳!D417)</f>
        <v>89-0407</v>
      </c>
      <c r="H425" s="76" t="str">
        <f>IF(電話帳!Y417="","",電話帳!Y417)</f>
        <v>CELL</v>
      </c>
      <c r="I425" s="77"/>
      <c r="J425" s="78"/>
      <c r="K425" s="77"/>
      <c r="L425" s="78"/>
      <c r="M425" s="77"/>
      <c r="N425" s="78"/>
      <c r="O425" s="75" t="str">
        <f>IF(電話帳!J417="","",電話帳!J417)</f>
        <v>tkhp890407@softbank.ne.jp</v>
      </c>
      <c r="P425" s="76" t="str">
        <f>IF(電話帳!Z417="","",電話帳!Z417)</f>
        <v>CELL</v>
      </c>
      <c r="Q425" s="77"/>
      <c r="R425" s="78"/>
      <c r="S425" s="77"/>
      <c r="T425" s="78"/>
      <c r="U425" s="77"/>
      <c r="V425" s="78"/>
      <c r="W425" s="77"/>
      <c r="X425" s="78"/>
      <c r="Y425" s="75" t="str">
        <f>IF(電話帳!P417="","",電話帳!P417)</f>
        <v/>
      </c>
      <c r="AG425" s="75" t="str">
        <f>IF(電話帳!M417="","",電話帳!M417)</f>
        <v>106口腔内科</v>
      </c>
    </row>
    <row r="426" spans="1:33">
      <c r="A426" s="75" t="str">
        <f>IF(電話帳!E418="","",電話帳!E418)</f>
        <v>臨床研究推進部</v>
      </c>
      <c r="B426" s="75" t="str">
        <f>IF(電話帳!F418="","",電話帳!F418)</f>
        <v>柏原奈津美</v>
      </c>
      <c r="C426" s="75" t="str">
        <f>IF(電話帳!G418="","",電話帳!G418)</f>
        <v>ﾘﾝｼｮｳｹﾝｷｭｳｽｲｼﾝﾌﾞ</v>
      </c>
      <c r="D426" s="75" t="str">
        <f>IF(電話帳!H418="","",電話帳!H418)</f>
        <v>ｶｼﾊﾗ</v>
      </c>
      <c r="E426" s="75" t="str">
        <f>IF(電話帳!C418="","",電話帳!C418)</f>
        <v>070-6586-0408</v>
      </c>
      <c r="F426" s="76" t="str">
        <f>IF(電話帳!X418="","",電話帳!X418)</f>
        <v>CELL</v>
      </c>
      <c r="G426" s="75" t="str">
        <f>IF(電話帳!D418="","",電話帳!D418)</f>
        <v>89-0408</v>
      </c>
      <c r="H426" s="76" t="str">
        <f>IF(電話帳!Y418="","",電話帳!Y418)</f>
        <v>CELL</v>
      </c>
      <c r="I426" s="77"/>
      <c r="J426" s="78"/>
      <c r="K426" s="77"/>
      <c r="L426" s="78"/>
      <c r="M426" s="77"/>
      <c r="N426" s="78"/>
      <c r="O426" s="75" t="str">
        <f>IF(電話帳!J418="","",電話帳!J418)</f>
        <v>tkhp890408@softbank.ne.jp</v>
      </c>
      <c r="P426" s="76" t="str">
        <f>IF(電話帳!Z418="","",電話帳!Z418)</f>
        <v>CELL</v>
      </c>
      <c r="Q426" s="77"/>
      <c r="R426" s="78"/>
      <c r="S426" s="77"/>
      <c r="T426" s="78"/>
      <c r="U426" s="77"/>
      <c r="V426" s="78"/>
      <c r="W426" s="77"/>
      <c r="X426" s="78"/>
      <c r="Y426" s="75" t="str">
        <f>IF(電話帳!P418="","",電話帳!P418)</f>
        <v/>
      </c>
      <c r="AG426" s="75" t="str">
        <f>IF(電話帳!M418="","",電話帳!M418)</f>
        <v>401看護部</v>
      </c>
    </row>
    <row r="427" spans="1:33">
      <c r="A427" s="75" t="str">
        <f>IF(電話帳!E419="","",電話帳!E419)</f>
        <v>整形外科</v>
      </c>
      <c r="B427" s="75" t="str">
        <f>IF(電話帳!F419="","",電話帳!F419)</f>
        <v>中島大生</v>
      </c>
      <c r="C427" s="75" t="str">
        <f>IF(電話帳!G419="","",電話帳!G419)</f>
        <v>ｾｲｹｲｹﾞｶ</v>
      </c>
      <c r="D427" s="75" t="str">
        <f>IF(電話帳!H419="","",電話帳!H419)</f>
        <v>ﾅｶｼﾞﾏ</v>
      </c>
      <c r="E427" s="75" t="str">
        <f>IF(電話帳!C419="","",電話帳!C419)</f>
        <v>070-6586-0409</v>
      </c>
      <c r="F427" s="76" t="str">
        <f>IF(電話帳!X419="","",電話帳!X419)</f>
        <v>CELL</v>
      </c>
      <c r="G427" s="75" t="str">
        <f>IF(電話帳!D419="","",電話帳!D419)</f>
        <v>89-0409</v>
      </c>
      <c r="H427" s="76" t="str">
        <f>IF(電話帳!Y419="","",電話帳!Y419)</f>
        <v>CELL</v>
      </c>
      <c r="I427" s="77"/>
      <c r="J427" s="78"/>
      <c r="K427" s="77"/>
      <c r="L427" s="78"/>
      <c r="M427" s="77"/>
      <c r="N427" s="78"/>
      <c r="O427" s="75" t="str">
        <f>IF(電話帳!J419="","",電話帳!J419)</f>
        <v>tkhp890409@softbank.ne.jp</v>
      </c>
      <c r="P427" s="76" t="str">
        <f>IF(電話帳!Z419="","",電話帳!Z419)</f>
        <v>CELL</v>
      </c>
      <c r="Q427" s="77"/>
      <c r="R427" s="78"/>
      <c r="S427" s="77"/>
      <c r="T427" s="78"/>
      <c r="U427" s="77"/>
      <c r="V427" s="78"/>
      <c r="W427" s="77"/>
      <c r="X427" s="78"/>
      <c r="Y427" s="75" t="str">
        <f>IF(電話帳!P419="","",電話帳!P419)</f>
        <v/>
      </c>
      <c r="AG427" s="75" t="str">
        <f>IF(電話帳!M419="","",電話帳!M419)</f>
        <v>016整形外科</v>
      </c>
    </row>
    <row r="428" spans="1:33">
      <c r="A428" s="75" t="str">
        <f>IF(電話帳!E420="","",電話帳!E420)</f>
        <v>小児歯科</v>
      </c>
      <c r="B428" s="75" t="str">
        <f>IF(電話帳!F420="","",電話帳!F420)</f>
        <v>赤澤友基</v>
      </c>
      <c r="C428" s="75" t="str">
        <f>IF(電話帳!G420="","",電話帳!G420)</f>
        <v>ｼｮｳﾆｼｶ</v>
      </c>
      <c r="D428" s="75" t="str">
        <f>IF(電話帳!H420="","",電話帳!H420)</f>
        <v>ｱｶｻﾞﾜ</v>
      </c>
      <c r="E428" s="75" t="str">
        <f>IF(電話帳!C420="","",電話帳!C420)</f>
        <v>070-6586-0410</v>
      </c>
      <c r="F428" s="76" t="str">
        <f>IF(電話帳!X420="","",電話帳!X420)</f>
        <v>CELL</v>
      </c>
      <c r="G428" s="75" t="str">
        <f>IF(電話帳!D420="","",電話帳!D420)</f>
        <v>89-0410</v>
      </c>
      <c r="H428" s="76" t="str">
        <f>IF(電話帳!Y420="","",電話帳!Y420)</f>
        <v>CELL</v>
      </c>
      <c r="I428" s="77"/>
      <c r="J428" s="78"/>
      <c r="K428" s="77"/>
      <c r="L428" s="78"/>
      <c r="M428" s="77"/>
      <c r="N428" s="78"/>
      <c r="O428" s="75" t="str">
        <f>IF(電話帳!J420="","",電話帳!J420)</f>
        <v>tkhp890410@softbank.ne.jp</v>
      </c>
      <c r="P428" s="76" t="str">
        <f>IF(電話帳!Z420="","",電話帳!Z420)</f>
        <v>CELL</v>
      </c>
      <c r="Q428" s="77"/>
      <c r="R428" s="78"/>
      <c r="S428" s="77"/>
      <c r="T428" s="78"/>
      <c r="U428" s="77"/>
      <c r="V428" s="78"/>
      <c r="W428" s="77"/>
      <c r="X428" s="78"/>
      <c r="Y428" s="75" t="str">
        <f>IF(電話帳!P420="","",電話帳!P420)</f>
        <v/>
      </c>
      <c r="AG428" s="75" t="str">
        <f>IF(電話帳!M420="","",電話帳!M420)</f>
        <v>110小児歯科</v>
      </c>
    </row>
    <row r="429" spans="1:33">
      <c r="A429" s="75" t="str">
        <f>IF(電話帳!E421="","",電話帳!E421)</f>
        <v>口腔外科</v>
      </c>
      <c r="B429" s="75" t="str">
        <f>IF(電話帳!F421="","",電話帳!F421)</f>
        <v>オンコール用</v>
      </c>
      <c r="C429" s="75" t="str">
        <f>IF(電話帳!G421="","",電話帳!G421)</f>
        <v>ｺｳｸｳｹﾞｶ001</v>
      </c>
      <c r="D429" s="75" t="str">
        <f>IF(電話帳!H421="","",電話帳!H421)</f>
        <v/>
      </c>
      <c r="E429" s="75" t="str">
        <f>IF(電話帳!C421="","",電話帳!C421)</f>
        <v>070-6586-0411</v>
      </c>
      <c r="F429" s="76" t="str">
        <f>IF(電話帳!X421="","",電話帳!X421)</f>
        <v>CELL</v>
      </c>
      <c r="G429" s="75" t="str">
        <f>IF(電話帳!D421="","",電話帳!D421)</f>
        <v>89-0411</v>
      </c>
      <c r="H429" s="76" t="str">
        <f>IF(電話帳!Y421="","",電話帳!Y421)</f>
        <v>CELL</v>
      </c>
      <c r="I429" s="77"/>
      <c r="J429" s="78"/>
      <c r="K429" s="77"/>
      <c r="L429" s="78"/>
      <c r="M429" s="77"/>
      <c r="N429" s="78"/>
      <c r="O429" s="75" t="str">
        <f>IF(電話帳!J421="","",電話帳!J421)</f>
        <v>tkhp890411@softbank.ne.jp</v>
      </c>
      <c r="P429" s="76" t="str">
        <f>IF(電話帳!Z421="","",電話帳!Z421)</f>
        <v>CELL</v>
      </c>
      <c r="Q429" s="77"/>
      <c r="R429" s="78"/>
      <c r="S429" s="77"/>
      <c r="T429" s="78"/>
      <c r="U429" s="77"/>
      <c r="V429" s="78"/>
      <c r="W429" s="77"/>
      <c r="X429" s="78"/>
      <c r="Y429" s="75" t="str">
        <f>IF(電話帳!P421="","",電話帳!P421)</f>
        <v/>
      </c>
      <c r="AG429" s="75" t="str">
        <f>IF(電話帳!M421="","",電話帳!M421)</f>
        <v>107口腔外科</v>
      </c>
    </row>
    <row r="430" spans="1:33">
      <c r="A430" s="75" t="str">
        <f>IF(電話帳!E422="","",電話帳!E422)</f>
        <v>歯科（１保）</v>
      </c>
      <c r="B430" s="75" t="str">
        <f>IF(電話帳!F422="","",電話帳!F422)</f>
        <v>伊田百美香</v>
      </c>
      <c r="C430" s="75" t="str">
        <f>IF(電話帳!G422="","",電話帳!G422)</f>
        <v>ｼｶｲﾁﾎｿﾞﾝ</v>
      </c>
      <c r="D430" s="75" t="str">
        <f>IF(電話帳!H422="","",電話帳!H422)</f>
        <v>ｲﾀﾞ</v>
      </c>
      <c r="E430" s="75" t="str">
        <f>IF(電話帳!C422="","",電話帳!C422)</f>
        <v>070-6586-0412</v>
      </c>
      <c r="F430" s="76" t="str">
        <f>IF(電話帳!X422="","",電話帳!X422)</f>
        <v>CELL</v>
      </c>
      <c r="G430" s="75" t="str">
        <f>IF(電話帳!D422="","",電話帳!D422)</f>
        <v>89-0412</v>
      </c>
      <c r="H430" s="76" t="str">
        <f>IF(電話帳!Y422="","",電話帳!Y422)</f>
        <v>CELL</v>
      </c>
      <c r="I430" s="77"/>
      <c r="J430" s="78"/>
      <c r="K430" s="77"/>
      <c r="L430" s="78"/>
      <c r="M430" s="77"/>
      <c r="N430" s="78"/>
      <c r="O430" s="75" t="str">
        <f>IF(電話帳!J422="","",電話帳!J422)</f>
        <v>tkhp890412@softbank.ne.jp</v>
      </c>
      <c r="P430" s="76" t="str">
        <f>IF(電話帳!Z422="","",電話帳!Z422)</f>
        <v>CELL</v>
      </c>
      <c r="Q430" s="77"/>
      <c r="R430" s="78"/>
      <c r="S430" s="77"/>
      <c r="T430" s="78"/>
      <c r="U430" s="77"/>
      <c r="V430" s="78"/>
      <c r="W430" s="77"/>
      <c r="X430" s="78"/>
      <c r="Y430" s="75" t="str">
        <f>IF(電話帳!P422="","",電話帳!P422)</f>
        <v/>
      </c>
      <c r="AG430" s="75" t="str">
        <f>IF(電話帳!M422="","",電話帳!M422)</f>
        <v>101むし歯科（１保）</v>
      </c>
    </row>
    <row r="431" spans="1:33">
      <c r="A431" s="75" t="str">
        <f>IF(電話帳!E423="","",電話帳!E423)</f>
        <v>総合歯科</v>
      </c>
      <c r="B431" s="75" t="str">
        <f>IF(電話帳!F423="","",電話帳!F423)</f>
        <v>岸本卓大</v>
      </c>
      <c r="C431" s="75" t="str">
        <f>IF(電話帳!G423="","",電話帳!G423)</f>
        <v>ｿｳｺﾞｳｼｶ</v>
      </c>
      <c r="D431" s="75" t="str">
        <f>IF(電話帳!H423="","",電話帳!H423)</f>
        <v>ｷｼﾓﾄ</v>
      </c>
      <c r="E431" s="75" t="str">
        <f>IF(電話帳!C423="","",電話帳!C423)</f>
        <v>070-6586-0413</v>
      </c>
      <c r="F431" s="76" t="str">
        <f>IF(電話帳!X423="","",電話帳!X423)</f>
        <v>CELL</v>
      </c>
      <c r="G431" s="75" t="str">
        <f>IF(電話帳!D423="","",電話帳!D423)</f>
        <v>89-0413</v>
      </c>
      <c r="H431" s="76" t="str">
        <f>IF(電話帳!Y423="","",電話帳!Y423)</f>
        <v>CELL</v>
      </c>
      <c r="I431" s="77"/>
      <c r="J431" s="78"/>
      <c r="K431" s="77"/>
      <c r="L431" s="78"/>
      <c r="M431" s="77"/>
      <c r="N431" s="78"/>
      <c r="O431" s="75" t="str">
        <f>IF(電話帳!J423="","",電話帳!J423)</f>
        <v>tkhp890413@softbank.ne.jp</v>
      </c>
      <c r="P431" s="76" t="str">
        <f>IF(電話帳!Z423="","",電話帳!Z423)</f>
        <v>CELL</v>
      </c>
      <c r="Q431" s="77"/>
      <c r="R431" s="78"/>
      <c r="S431" s="77"/>
      <c r="T431" s="78"/>
      <c r="U431" s="77"/>
      <c r="V431" s="78"/>
      <c r="W431" s="77"/>
      <c r="X431" s="78"/>
      <c r="Y431" s="75" t="str">
        <f>IF(電話帳!P423="","",電話帳!P423)</f>
        <v/>
      </c>
      <c r="AG431" s="75" t="str">
        <f>IF(電話帳!M423="","",電話帳!M423)</f>
        <v>212総合歯科</v>
      </c>
    </row>
    <row r="432" spans="1:33">
      <c r="A432" s="75" t="str">
        <f>IF(電話帳!E424="","",電話帳!E424)</f>
        <v>臨床工学部</v>
      </c>
      <c r="B432" s="75" t="str">
        <f>IF(電話帳!F424="","",電話帳!F424)</f>
        <v>坂東直紀</v>
      </c>
      <c r="C432" s="75" t="str">
        <f>IF(電話帳!G424="","",電話帳!G424)</f>
        <v>ﾘﾝｼｮｳｺｳｶﾞｸﾌﾞ</v>
      </c>
      <c r="D432" s="75" t="str">
        <f>IF(電話帳!H424="","",電話帳!H424)</f>
        <v>ﾊﾞﾝﾄﾞｳ</v>
      </c>
      <c r="E432" s="75" t="str">
        <f>IF(電話帳!C424="","",電話帳!C424)</f>
        <v>070-6586-0414</v>
      </c>
      <c r="F432" s="76" t="str">
        <f>IF(電話帳!X424="","",電話帳!X424)</f>
        <v>CELL</v>
      </c>
      <c r="G432" s="75" t="str">
        <f>IF(電話帳!D424="","",電話帳!D424)</f>
        <v>89-0414</v>
      </c>
      <c r="H432" s="76" t="str">
        <f>IF(電話帳!Y424="","",電話帳!Y424)</f>
        <v>CELL</v>
      </c>
      <c r="I432" s="77"/>
      <c r="J432" s="78"/>
      <c r="K432" s="77"/>
      <c r="L432" s="78"/>
      <c r="M432" s="77"/>
      <c r="N432" s="78"/>
      <c r="O432" s="75" t="str">
        <f>IF(電話帳!J424="","",電話帳!J424)</f>
        <v>tkhp890414@softbank.ne.jp</v>
      </c>
      <c r="P432" s="76" t="str">
        <f>IF(電話帳!Z424="","",電話帳!Z424)</f>
        <v>CELL</v>
      </c>
      <c r="Q432" s="77"/>
      <c r="R432" s="78"/>
      <c r="S432" s="77"/>
      <c r="T432" s="78"/>
      <c r="U432" s="77"/>
      <c r="V432" s="78"/>
      <c r="W432" s="77"/>
      <c r="X432" s="78"/>
      <c r="Y432" s="75" t="str">
        <f>IF(電話帳!P424="","",電話帳!P424)</f>
        <v/>
      </c>
      <c r="AG432" s="75" t="str">
        <f>IF(電話帳!M424="","",電話帳!M424)</f>
        <v>505臨床工学部</v>
      </c>
    </row>
    <row r="433" spans="1:33">
      <c r="A433" s="75" t="str">
        <f>IF(電話帳!E425="","",電話帳!E425)</f>
        <v>麻酔科</v>
      </c>
      <c r="B433" s="75" t="str">
        <f>IF(電話帳!F425="","",電話帳!F425)</f>
        <v>櫻井静佳</v>
      </c>
      <c r="C433" s="75" t="str">
        <f>IF(電話帳!G425="","",電話帳!G425)</f>
        <v>ﾏｽｲｶ</v>
      </c>
      <c r="D433" s="75" t="str">
        <f>IF(電話帳!H425="","",電話帳!H425)</f>
        <v>ｻｸﾗｲ</v>
      </c>
      <c r="E433" s="75" t="str">
        <f>IF(電話帳!C425="","",電話帳!C425)</f>
        <v>070-6586-0415</v>
      </c>
      <c r="F433" s="76" t="str">
        <f>IF(電話帳!X425="","",電話帳!X425)</f>
        <v>CELL</v>
      </c>
      <c r="G433" s="75" t="str">
        <f>IF(電話帳!D425="","",電話帳!D425)</f>
        <v>89-0415</v>
      </c>
      <c r="H433" s="76" t="str">
        <f>IF(電話帳!Y425="","",電話帳!Y425)</f>
        <v>CELL</v>
      </c>
      <c r="I433" s="77"/>
      <c r="J433" s="78"/>
      <c r="K433" s="77"/>
      <c r="L433" s="78"/>
      <c r="M433" s="77"/>
      <c r="N433" s="78"/>
      <c r="O433" s="75" t="str">
        <f>IF(電話帳!J425="","",電話帳!J425)</f>
        <v>tkhp890415@softbank.ne.jp</v>
      </c>
      <c r="P433" s="76" t="str">
        <f>IF(電話帳!Z425="","",電話帳!Z425)</f>
        <v>CELL</v>
      </c>
      <c r="Q433" s="77"/>
      <c r="R433" s="78"/>
      <c r="S433" s="77"/>
      <c r="T433" s="78"/>
      <c r="U433" s="77"/>
      <c r="V433" s="78"/>
      <c r="W433" s="77"/>
      <c r="X433" s="78"/>
      <c r="Y433" s="75" t="str">
        <f>IF(電話帳!P425="","",電話帳!P425)</f>
        <v/>
      </c>
      <c r="AG433" s="75" t="str">
        <f>IF(電話帳!M425="","",電話帳!M425)</f>
        <v>020麻酔科</v>
      </c>
    </row>
    <row r="434" spans="1:33">
      <c r="A434" s="75" t="str">
        <f>IF(電話帳!E426="","",電話帳!E426)</f>
        <v>歯科（２補）</v>
      </c>
      <c r="B434" s="75" t="str">
        <f>IF(電話帳!F426="","",電話帳!F426)</f>
        <v>松香芳三</v>
      </c>
      <c r="C434" s="75" t="str">
        <f>IF(電話帳!G426="","",電話帳!G426)</f>
        <v>ｼｶﾆﾎﾃﾂ</v>
      </c>
      <c r="D434" s="75" t="str">
        <f>IF(電話帳!H426="","",電話帳!H426)</f>
        <v>ﾏﾂｶ</v>
      </c>
      <c r="E434" s="75" t="str">
        <f>IF(電話帳!C426="","",電話帳!C426)</f>
        <v>070-6586-0416</v>
      </c>
      <c r="F434" s="76" t="str">
        <f>IF(電話帳!X426="","",電話帳!X426)</f>
        <v>CELL</v>
      </c>
      <c r="G434" s="75" t="str">
        <f>IF(電話帳!D426="","",電話帳!D426)</f>
        <v>89-0416</v>
      </c>
      <c r="H434" s="76" t="str">
        <f>IF(電話帳!Y426="","",電話帳!Y426)</f>
        <v>CELL</v>
      </c>
      <c r="I434" s="77"/>
      <c r="J434" s="78"/>
      <c r="K434" s="77"/>
      <c r="L434" s="78"/>
      <c r="M434" s="77"/>
      <c r="N434" s="78"/>
      <c r="O434" s="75" t="str">
        <f>IF(電話帳!J426="","",電話帳!J426)</f>
        <v>tkhp890416@softbank.ne.jp</v>
      </c>
      <c r="P434" s="76" t="str">
        <f>IF(電話帳!Z426="","",電話帳!Z426)</f>
        <v>CELL</v>
      </c>
      <c r="Q434" s="77"/>
      <c r="R434" s="78"/>
      <c r="S434" s="77"/>
      <c r="T434" s="78"/>
      <c r="U434" s="77"/>
      <c r="V434" s="78"/>
      <c r="W434" s="77"/>
      <c r="X434" s="78"/>
      <c r="Y434" s="75" t="str">
        <f>IF(電話帳!P426="","",電話帳!P426)</f>
        <v/>
      </c>
      <c r="AG434" s="75" t="str">
        <f>IF(電話帳!M426="","",電話帳!M426)</f>
        <v>104かみあわせ科（２補）</v>
      </c>
    </row>
    <row r="435" spans="1:33">
      <c r="A435" s="75" t="str">
        <f>IF(電話帳!E427="","",電話帳!E427)</f>
        <v>歯科衛生室</v>
      </c>
      <c r="B435" s="75" t="str">
        <f>IF(電話帳!F427="","",電話帳!F427)</f>
        <v>片岡宏介</v>
      </c>
      <c r="C435" s="75" t="str">
        <f>IF(電話帳!G427="","",電話帳!G427)</f>
        <v>ｼｶｴｲｾｲｼﾂ</v>
      </c>
      <c r="D435" s="75" t="str">
        <f>IF(電話帳!H427="","",電話帳!H427)</f>
        <v>ｶﾀｵｶ</v>
      </c>
      <c r="E435" s="75" t="str">
        <f>IF(電話帳!C427="","",電話帳!C427)</f>
        <v>070-6586-0417</v>
      </c>
      <c r="F435" s="76" t="str">
        <f>IF(電話帳!X427="","",電話帳!X427)</f>
        <v>CELL</v>
      </c>
      <c r="G435" s="75" t="str">
        <f>IF(電話帳!D427="","",電話帳!D427)</f>
        <v>89-0417</v>
      </c>
      <c r="H435" s="76" t="str">
        <f>IF(電話帳!Y427="","",電話帳!Y427)</f>
        <v>CELL</v>
      </c>
      <c r="I435" s="77"/>
      <c r="J435" s="78"/>
      <c r="K435" s="77"/>
      <c r="L435" s="78"/>
      <c r="M435" s="77"/>
      <c r="N435" s="78"/>
      <c r="O435" s="75" t="str">
        <f>IF(電話帳!J427="","",電話帳!J427)</f>
        <v>tkhp890417@softbank.ne.jp</v>
      </c>
      <c r="P435" s="76" t="str">
        <f>IF(電話帳!Z427="","",電話帳!Z427)</f>
        <v>CELL</v>
      </c>
      <c r="Q435" s="77"/>
      <c r="R435" s="78"/>
      <c r="S435" s="77"/>
      <c r="T435" s="78"/>
      <c r="U435" s="77"/>
      <c r="V435" s="78"/>
      <c r="W435" s="77"/>
      <c r="X435" s="78"/>
      <c r="Y435" s="75" t="str">
        <f>IF(電話帳!P427="","",電話帳!P427)</f>
        <v/>
      </c>
      <c r="AG435" s="75" t="str">
        <f>IF(電話帳!M427="","",電話帳!M427)</f>
        <v>507歯科衛生室</v>
      </c>
    </row>
    <row r="436" spans="1:33">
      <c r="A436" s="75" t="str">
        <f>IF(電話帳!E428="","",電話帳!E428)</f>
        <v>麻酔科</v>
      </c>
      <c r="B436" s="75" t="str">
        <f>IF(電話帳!F428="","",電話帳!F428)</f>
        <v>遠藤寛也</v>
      </c>
      <c r="C436" s="75" t="str">
        <f>IF(電話帳!G428="","",電話帳!G428)</f>
        <v>ﾏｽｲｶ</v>
      </c>
      <c r="D436" s="75" t="str">
        <f>IF(電話帳!H428="","",電話帳!H428)</f>
        <v>ｴﾝﾄﾞｳ</v>
      </c>
      <c r="E436" s="75" t="str">
        <f>IF(電話帳!C428="","",電話帳!C428)</f>
        <v>070-6586-0418</v>
      </c>
      <c r="F436" s="76" t="str">
        <f>IF(電話帳!X428="","",電話帳!X428)</f>
        <v>CELL</v>
      </c>
      <c r="G436" s="75" t="str">
        <f>IF(電話帳!D428="","",電話帳!D428)</f>
        <v>89-0418</v>
      </c>
      <c r="H436" s="76" t="str">
        <f>IF(電話帳!Y428="","",電話帳!Y428)</f>
        <v>CELL</v>
      </c>
      <c r="I436" s="77"/>
      <c r="J436" s="78"/>
      <c r="K436" s="77"/>
      <c r="L436" s="78"/>
      <c r="M436" s="77"/>
      <c r="N436" s="78"/>
      <c r="O436" s="75" t="str">
        <f>IF(電話帳!J428="","",電話帳!J428)</f>
        <v>tkhp890418@softbank.ne.jp</v>
      </c>
      <c r="P436" s="76" t="str">
        <f>IF(電話帳!Z428="","",電話帳!Z428)</f>
        <v>CELL</v>
      </c>
      <c r="Q436" s="77"/>
      <c r="R436" s="78"/>
      <c r="S436" s="77"/>
      <c r="T436" s="78"/>
      <c r="U436" s="77"/>
      <c r="V436" s="78"/>
      <c r="W436" s="77"/>
      <c r="X436" s="78"/>
      <c r="Y436" s="75" t="str">
        <f>IF(電話帳!P428="","",電話帳!P428)</f>
        <v/>
      </c>
      <c r="AG436" s="75" t="str">
        <f>IF(電話帳!M428="","",電話帳!M428)</f>
        <v>020麻酔科</v>
      </c>
    </row>
    <row r="437" spans="1:33">
      <c r="A437" s="75" t="str">
        <f>IF(電話帳!E429="","",電話帳!E429)</f>
        <v>口腔外科</v>
      </c>
      <c r="B437" s="75" t="str">
        <f>IF(電話帳!F429="","",電話帳!F429)</f>
        <v>高田真里菜</v>
      </c>
      <c r="C437" s="75" t="str">
        <f>IF(電話帳!G429="","",電話帳!G429)</f>
        <v>ｺｳｸｳｹﾞｶ</v>
      </c>
      <c r="D437" s="75" t="str">
        <f>IF(電話帳!H429="","",電話帳!H429)</f>
        <v>ﾀｶﾀ</v>
      </c>
      <c r="E437" s="75" t="str">
        <f>IF(電話帳!C429="","",電話帳!C429)</f>
        <v>070-6586-0419</v>
      </c>
      <c r="F437" s="76" t="str">
        <f>IF(電話帳!X429="","",電話帳!X429)</f>
        <v>CELL</v>
      </c>
      <c r="G437" s="75" t="str">
        <f>IF(電話帳!D429="","",電話帳!D429)</f>
        <v>89-0419</v>
      </c>
      <c r="H437" s="76" t="str">
        <f>IF(電話帳!Y429="","",電話帳!Y429)</f>
        <v>CELL</v>
      </c>
      <c r="I437" s="77"/>
      <c r="J437" s="78"/>
      <c r="K437" s="77"/>
      <c r="L437" s="78"/>
      <c r="M437" s="77"/>
      <c r="N437" s="78"/>
      <c r="O437" s="75" t="str">
        <f>IF(電話帳!J429="","",電話帳!J429)</f>
        <v>tkhp890419@softbank.ne.jp</v>
      </c>
      <c r="P437" s="76" t="str">
        <f>IF(電話帳!Z429="","",電話帳!Z429)</f>
        <v>CELL</v>
      </c>
      <c r="Q437" s="77"/>
      <c r="R437" s="78"/>
      <c r="S437" s="77"/>
      <c r="T437" s="78"/>
      <c r="U437" s="77"/>
      <c r="V437" s="78"/>
      <c r="W437" s="77"/>
      <c r="X437" s="78"/>
      <c r="Y437" s="75" t="str">
        <f>IF(電話帳!P429="","",電話帳!P429)</f>
        <v/>
      </c>
      <c r="AG437" s="75" t="str">
        <f>IF(電話帳!M429="","",電話帳!M429)</f>
        <v>107口腔外科</v>
      </c>
    </row>
    <row r="438" spans="1:33">
      <c r="A438" s="75" t="str">
        <f>IF(電話帳!E430="","",電話帳!E430)</f>
        <v>歯科（２補）</v>
      </c>
      <c r="B438" s="75" t="str">
        <f>IF(電話帳!F430="","",電話帳!F430)</f>
        <v>新開瑞季</v>
      </c>
      <c r="C438" s="75" t="str">
        <f>IF(電話帳!G430="","",電話帳!G430)</f>
        <v>ｼｶﾆﾎﾃﾂ</v>
      </c>
      <c r="D438" s="75" t="str">
        <f>IF(電話帳!H430="","",電話帳!H430)</f>
        <v>ｼﾝｶｲ</v>
      </c>
      <c r="E438" s="75" t="str">
        <f>IF(電話帳!C430="","",電話帳!C430)</f>
        <v>070-6586-0420</v>
      </c>
      <c r="F438" s="76" t="str">
        <f>IF(電話帳!X430="","",電話帳!X430)</f>
        <v>CELL</v>
      </c>
      <c r="G438" s="75" t="str">
        <f>IF(電話帳!D430="","",電話帳!D430)</f>
        <v>89-0420</v>
      </c>
      <c r="H438" s="76" t="str">
        <f>IF(電話帳!Y430="","",電話帳!Y430)</f>
        <v>CELL</v>
      </c>
      <c r="I438" s="77"/>
      <c r="J438" s="78"/>
      <c r="K438" s="77"/>
      <c r="L438" s="78"/>
      <c r="M438" s="77"/>
      <c r="N438" s="78"/>
      <c r="O438" s="75" t="str">
        <f>IF(電話帳!J430="","",電話帳!J430)</f>
        <v>tkhp890420@softbank.ne.jp</v>
      </c>
      <c r="P438" s="76" t="str">
        <f>IF(電話帳!Z430="","",電話帳!Z430)</f>
        <v>CELL</v>
      </c>
      <c r="Q438" s="77"/>
      <c r="R438" s="78"/>
      <c r="S438" s="77"/>
      <c r="T438" s="78"/>
      <c r="U438" s="77"/>
      <c r="V438" s="78"/>
      <c r="W438" s="77"/>
      <c r="X438" s="78"/>
      <c r="Y438" s="75" t="str">
        <f>IF(電話帳!P430="","",電話帳!P430)</f>
        <v/>
      </c>
      <c r="AG438" s="75" t="str">
        <f>IF(電話帳!M430="","",電話帳!M430)</f>
        <v>104かみあわせ科（２補）</v>
      </c>
    </row>
    <row r="439" spans="1:33">
      <c r="A439" s="75" t="str">
        <f>IF(電話帳!E431="","",電話帳!E431)</f>
        <v>歯科麻酔科</v>
      </c>
      <c r="B439" s="75" t="str">
        <f>IF(電話帳!F431="","",電話帳!F431)</f>
        <v>江口覚</v>
      </c>
      <c r="C439" s="75" t="str">
        <f>IF(電話帳!G431="","",電話帳!G431)</f>
        <v>ｼｶﾏｽｲｶ</v>
      </c>
      <c r="D439" s="75" t="str">
        <f>IF(電話帳!H431="","",電話帳!H431)</f>
        <v>ｴｸﾞﾁ</v>
      </c>
      <c r="E439" s="75" t="str">
        <f>IF(電話帳!C431="","",電話帳!C431)</f>
        <v>070-6586-0421</v>
      </c>
      <c r="F439" s="76" t="str">
        <f>IF(電話帳!X431="","",電話帳!X431)</f>
        <v>CELL</v>
      </c>
      <c r="G439" s="75" t="str">
        <f>IF(電話帳!D431="","",電話帳!D431)</f>
        <v>89-0421</v>
      </c>
      <c r="H439" s="76" t="str">
        <f>IF(電話帳!Y431="","",電話帳!Y431)</f>
        <v>CELL</v>
      </c>
      <c r="I439" s="77"/>
      <c r="J439" s="78"/>
      <c r="K439" s="77"/>
      <c r="L439" s="78"/>
      <c r="M439" s="77"/>
      <c r="N439" s="78"/>
      <c r="O439" s="75" t="str">
        <f>IF(電話帳!J431="","",電話帳!J431)</f>
        <v>tkhp890421@softbank.ne.jp</v>
      </c>
      <c r="P439" s="76" t="str">
        <f>IF(電話帳!Z431="","",電話帳!Z431)</f>
        <v>CELL</v>
      </c>
      <c r="Q439" s="77"/>
      <c r="R439" s="78"/>
      <c r="S439" s="77"/>
      <c r="T439" s="78"/>
      <c r="U439" s="77"/>
      <c r="V439" s="78"/>
      <c r="W439" s="77"/>
      <c r="X439" s="78"/>
      <c r="Y439" s="75" t="str">
        <f>IF(電話帳!P431="","",電話帳!P431)</f>
        <v/>
      </c>
      <c r="AG439" s="75" t="str">
        <f>IF(電話帳!M431="","",電話帳!M431)</f>
        <v>108歯科麻酔科</v>
      </c>
    </row>
    <row r="440" spans="1:33">
      <c r="A440" s="75" t="str">
        <f>IF(電話帳!E432="","",電話帳!E432)</f>
        <v>歯科麻酔科</v>
      </c>
      <c r="B440" s="75" t="str">
        <f>IF(電話帳!F432="","",電話帳!F432)</f>
        <v>松井瞳</v>
      </c>
      <c r="C440" s="75" t="str">
        <f>IF(電話帳!G432="","",電話帳!G432)</f>
        <v>ｼｶﾏｽｲｶ</v>
      </c>
      <c r="D440" s="75" t="str">
        <f>IF(電話帳!H432="","",電話帳!H432)</f>
        <v>ﾏﾂｲ</v>
      </c>
      <c r="E440" s="75" t="str">
        <f>IF(電話帳!C432="","",電話帳!C432)</f>
        <v>070-6586-0422</v>
      </c>
      <c r="F440" s="76" t="str">
        <f>IF(電話帳!X432="","",電話帳!X432)</f>
        <v>CELL</v>
      </c>
      <c r="G440" s="75" t="str">
        <f>IF(電話帳!D432="","",電話帳!D432)</f>
        <v>89-0422</v>
      </c>
      <c r="H440" s="76" t="str">
        <f>IF(電話帳!Y432="","",電話帳!Y432)</f>
        <v>CELL</v>
      </c>
      <c r="I440" s="77"/>
      <c r="J440" s="78"/>
      <c r="K440" s="77"/>
      <c r="L440" s="78"/>
      <c r="M440" s="77"/>
      <c r="N440" s="78"/>
      <c r="O440" s="75" t="str">
        <f>IF(電話帳!J432="","",電話帳!J432)</f>
        <v>tkhp890422@softbank.ne.jp</v>
      </c>
      <c r="P440" s="76" t="str">
        <f>IF(電話帳!Z432="","",電話帳!Z432)</f>
        <v>CELL</v>
      </c>
      <c r="Q440" s="77"/>
      <c r="R440" s="78"/>
      <c r="S440" s="77"/>
      <c r="T440" s="78"/>
      <c r="U440" s="77"/>
      <c r="V440" s="78"/>
      <c r="W440" s="77"/>
      <c r="X440" s="78"/>
      <c r="Y440" s="75" t="str">
        <f>IF(電話帳!P432="","",電話帳!P432)</f>
        <v/>
      </c>
      <c r="AG440" s="75" t="str">
        <f>IF(電話帳!M432="","",電話帳!M432)</f>
        <v>108歯科麻酔科</v>
      </c>
    </row>
    <row r="441" spans="1:33">
      <c r="A441" s="75" t="str">
        <f>IF(電話帳!E433="","",電話帳!E433)</f>
        <v>歯科麻酔科</v>
      </c>
      <c r="B441" s="75" t="str">
        <f>IF(電話帳!F433="","",電話帳!F433)</f>
        <v>高石和美</v>
      </c>
      <c r="C441" s="75" t="str">
        <f>IF(電話帳!G433="","",電話帳!G433)</f>
        <v>ｼｶﾏｽｲｶ</v>
      </c>
      <c r="D441" s="75" t="str">
        <f>IF(電話帳!H433="","",電話帳!H433)</f>
        <v>ﾀｶｲｼ</v>
      </c>
      <c r="E441" s="75" t="str">
        <f>IF(電話帳!C433="","",電話帳!C433)</f>
        <v>070-6586-0423</v>
      </c>
      <c r="F441" s="76" t="str">
        <f>IF(電話帳!X433="","",電話帳!X433)</f>
        <v>CELL</v>
      </c>
      <c r="G441" s="75" t="str">
        <f>IF(電話帳!D433="","",電話帳!D433)</f>
        <v>89-0423</v>
      </c>
      <c r="H441" s="76" t="str">
        <f>IF(電話帳!Y433="","",電話帳!Y433)</f>
        <v>CELL</v>
      </c>
      <c r="I441" s="77"/>
      <c r="J441" s="78"/>
      <c r="K441" s="77"/>
      <c r="L441" s="78"/>
      <c r="M441" s="77"/>
      <c r="N441" s="78"/>
      <c r="O441" s="75" t="str">
        <f>IF(電話帳!J433="","",電話帳!J433)</f>
        <v>tkhp890423@softbank.ne.jp</v>
      </c>
      <c r="P441" s="76" t="str">
        <f>IF(電話帳!Z433="","",電話帳!Z433)</f>
        <v>CELL</v>
      </c>
      <c r="Q441" s="77"/>
      <c r="R441" s="78"/>
      <c r="S441" s="77"/>
      <c r="T441" s="78"/>
      <c r="U441" s="77"/>
      <c r="V441" s="78"/>
      <c r="W441" s="77"/>
      <c r="X441" s="78"/>
      <c r="Y441" s="75" t="str">
        <f>IF(電話帳!P433="","",電話帳!P433)</f>
        <v/>
      </c>
      <c r="AG441" s="75" t="str">
        <f>IF(電話帳!M433="","",電話帳!M433)</f>
        <v>108歯科麻酔科</v>
      </c>
    </row>
    <row r="442" spans="1:33">
      <c r="A442" s="75" t="str">
        <f>IF(電話帳!E434="","",電話帳!E434)</f>
        <v>歯科（１補）</v>
      </c>
      <c r="B442" s="75" t="str">
        <f>IF(電話帳!F434="","",電話帳!F434)</f>
        <v>青野恭子</v>
      </c>
      <c r="C442" s="75" t="str">
        <f>IF(電話帳!G434="","",電話帳!G434)</f>
        <v>ｼｶｲﾁﾎﾃﾂ</v>
      </c>
      <c r="D442" s="75" t="str">
        <f>IF(電話帳!H434="","",電話帳!H434)</f>
        <v>ｱｵﾉ</v>
      </c>
      <c r="E442" s="75" t="str">
        <f>IF(電話帳!C434="","",電話帳!C434)</f>
        <v>070-6586-0424</v>
      </c>
      <c r="F442" s="76" t="str">
        <f>IF(電話帳!X434="","",電話帳!X434)</f>
        <v>CELL</v>
      </c>
      <c r="G442" s="75" t="str">
        <f>IF(電話帳!D434="","",電話帳!D434)</f>
        <v>89-0424</v>
      </c>
      <c r="H442" s="76" t="str">
        <f>IF(電話帳!Y434="","",電話帳!Y434)</f>
        <v>CELL</v>
      </c>
      <c r="I442" s="77"/>
      <c r="J442" s="78"/>
      <c r="K442" s="77"/>
      <c r="L442" s="78"/>
      <c r="M442" s="77"/>
      <c r="N442" s="78"/>
      <c r="O442" s="75" t="str">
        <f>IF(電話帳!J434="","",電話帳!J434)</f>
        <v>tkhp890424@softbank.ne.jp</v>
      </c>
      <c r="P442" s="76" t="str">
        <f>IF(電話帳!Z434="","",電話帳!Z434)</f>
        <v>CELL</v>
      </c>
      <c r="Q442" s="77"/>
      <c r="R442" s="78"/>
      <c r="S442" s="77"/>
      <c r="T442" s="78"/>
      <c r="U442" s="77"/>
      <c r="V442" s="78"/>
      <c r="W442" s="77"/>
      <c r="X442" s="78"/>
      <c r="Y442" s="75" t="str">
        <f>IF(電話帳!P434="","",電話帳!P434)</f>
        <v/>
      </c>
      <c r="AG442" s="75" t="str">
        <f>IF(電話帳!M434="","",電話帳!M434)</f>
        <v>103そしゃく科（１補）</v>
      </c>
    </row>
    <row r="443" spans="1:33">
      <c r="A443" s="75" t="str">
        <f>IF(電話帳!E435="","",電話帳!E435)</f>
        <v>歯科（１補）</v>
      </c>
      <c r="B443" s="75" t="str">
        <f>IF(電話帳!F435="","",電話帳!F435)</f>
        <v>永尾寛</v>
      </c>
      <c r="C443" s="75" t="str">
        <f>IF(電話帳!G435="","",電話帳!G435)</f>
        <v>ｼｶｲﾁﾎﾃﾂ</v>
      </c>
      <c r="D443" s="75" t="str">
        <f>IF(電話帳!H435="","",電話帳!H435)</f>
        <v>ﾅｶﾞｵ</v>
      </c>
      <c r="E443" s="75" t="str">
        <f>IF(電話帳!C435="","",電話帳!C435)</f>
        <v>070-6586-0425</v>
      </c>
      <c r="F443" s="76" t="str">
        <f>IF(電話帳!X435="","",電話帳!X435)</f>
        <v>CELL</v>
      </c>
      <c r="G443" s="75" t="str">
        <f>IF(電話帳!D435="","",電話帳!D435)</f>
        <v>89-0425</v>
      </c>
      <c r="H443" s="76" t="str">
        <f>IF(電話帳!Y435="","",電話帳!Y435)</f>
        <v>CELL</v>
      </c>
      <c r="I443" s="77"/>
      <c r="J443" s="78"/>
      <c r="K443" s="77"/>
      <c r="L443" s="78"/>
      <c r="M443" s="77"/>
      <c r="N443" s="78"/>
      <c r="O443" s="75" t="str">
        <f>IF(電話帳!J435="","",電話帳!J435)</f>
        <v>tkhp890425@softbank.ne.jp</v>
      </c>
      <c r="P443" s="76" t="str">
        <f>IF(電話帳!Z435="","",電話帳!Z435)</f>
        <v>CELL</v>
      </c>
      <c r="Q443" s="77"/>
      <c r="R443" s="78"/>
      <c r="S443" s="77"/>
      <c r="T443" s="78"/>
      <c r="U443" s="77"/>
      <c r="V443" s="78"/>
      <c r="W443" s="77"/>
      <c r="X443" s="78"/>
      <c r="Y443" s="75" t="str">
        <f>IF(電話帳!P435="","",電話帳!P435)</f>
        <v/>
      </c>
      <c r="AG443" s="75" t="str">
        <f>IF(電話帳!M435="","",電話帳!M435)</f>
        <v>103そしゃく科（１補）</v>
      </c>
    </row>
    <row r="444" spans="1:33">
      <c r="A444" s="75" t="str">
        <f>IF(電話帳!E436="","",電話帳!E436)</f>
        <v>消化器外科</v>
      </c>
      <c r="B444" s="75" t="str">
        <f>IF(電話帳!F436="","",電話帳!F436)</f>
        <v>吉川雅登</v>
      </c>
      <c r="C444" s="75" t="str">
        <f>IF(電話帳!G436="","",電話帳!G436)</f>
        <v>ｼｮｳｶｷｹﾞｶ</v>
      </c>
      <c r="D444" s="75" t="str">
        <f>IF(電話帳!H436="","",電話帳!H436)</f>
        <v>ﾖｼｶﾜ</v>
      </c>
      <c r="E444" s="75" t="str">
        <f>IF(電話帳!C436="","",電話帳!C436)</f>
        <v>070-6586-0426</v>
      </c>
      <c r="F444" s="76" t="str">
        <f>IF(電話帳!X436="","",電話帳!X436)</f>
        <v>CELL</v>
      </c>
      <c r="G444" s="75" t="str">
        <f>IF(電話帳!D436="","",電話帳!D436)</f>
        <v>89-0426</v>
      </c>
      <c r="H444" s="76" t="str">
        <f>IF(電話帳!Y436="","",電話帳!Y436)</f>
        <v>CELL</v>
      </c>
      <c r="I444" s="77"/>
      <c r="J444" s="78"/>
      <c r="K444" s="77"/>
      <c r="L444" s="78"/>
      <c r="M444" s="77"/>
      <c r="N444" s="78"/>
      <c r="O444" s="75" t="str">
        <f>IF(電話帳!J436="","",電話帳!J436)</f>
        <v>tkhp890426@softbank.ne.jp</v>
      </c>
      <c r="P444" s="76" t="str">
        <f>IF(電話帳!Z436="","",電話帳!Z436)</f>
        <v>CELL</v>
      </c>
      <c r="Q444" s="77"/>
      <c r="R444" s="78"/>
      <c r="S444" s="77"/>
      <c r="T444" s="78"/>
      <c r="U444" s="77"/>
      <c r="V444" s="78"/>
      <c r="W444" s="77"/>
      <c r="X444" s="78"/>
      <c r="Y444" s="75" t="str">
        <f>IF(電話帳!P436="","",電話帳!P436)</f>
        <v/>
      </c>
      <c r="AG444" s="75" t="str">
        <f>IF(電話帳!M436="","",電話帳!M436)</f>
        <v>012消化器外科</v>
      </c>
    </row>
    <row r="445" spans="1:33">
      <c r="A445" s="75" t="str">
        <f>IF(電話帳!E437="","",電話帳!E437)</f>
        <v>放射線部</v>
      </c>
      <c r="B445" s="75" t="str">
        <f>IF(電話帳!F437="","",電話帳!F437)</f>
        <v>石川貴之</v>
      </c>
      <c r="C445" s="75" t="str">
        <f>IF(電話帳!G437="","",電話帳!G437)</f>
        <v>ﾎｳｼｬｾﾝﾌﾞ</v>
      </c>
      <c r="D445" s="75" t="str">
        <f>IF(電話帳!H437="","",電話帳!H437)</f>
        <v>ｲｼｶﾜ</v>
      </c>
      <c r="E445" s="75" t="str">
        <f>IF(電話帳!C437="","",電話帳!C437)</f>
        <v>070-6586-0427</v>
      </c>
      <c r="F445" s="76" t="str">
        <f>IF(電話帳!X437="","",電話帳!X437)</f>
        <v>CELL</v>
      </c>
      <c r="G445" s="75" t="str">
        <f>IF(電話帳!D437="","",電話帳!D437)</f>
        <v>89-0427</v>
      </c>
      <c r="H445" s="76" t="str">
        <f>IF(電話帳!Y437="","",電話帳!Y437)</f>
        <v>CELL</v>
      </c>
      <c r="I445" s="77"/>
      <c r="J445" s="78"/>
      <c r="K445" s="77"/>
      <c r="L445" s="78"/>
      <c r="M445" s="77"/>
      <c r="N445" s="78"/>
      <c r="O445" s="75" t="str">
        <f>IF(電話帳!J437="","",電話帳!J437)</f>
        <v>tkhp890427@softbank.ne.jp</v>
      </c>
      <c r="P445" s="76" t="str">
        <f>IF(電話帳!Z437="","",電話帳!Z437)</f>
        <v>CELL</v>
      </c>
      <c r="Q445" s="77"/>
      <c r="R445" s="78"/>
      <c r="S445" s="77"/>
      <c r="T445" s="78"/>
      <c r="U445" s="77"/>
      <c r="V445" s="78"/>
      <c r="W445" s="77"/>
      <c r="X445" s="78"/>
      <c r="Y445" s="75" t="str">
        <f>IF(電話帳!P437="","",電話帳!P437)</f>
        <v/>
      </c>
      <c r="AG445" s="75" t="str">
        <f>IF(電話帳!M437="","",電話帳!M437)</f>
        <v>502放射線部</v>
      </c>
    </row>
    <row r="446" spans="1:33">
      <c r="A446" s="75" t="str">
        <f>IF(電話帳!E438="","",電話帳!E438)</f>
        <v>感染制御部</v>
      </c>
      <c r="B446" s="75" t="str">
        <f>IF(電話帳!F438="","",電話帳!F438)</f>
        <v>佐藤雅美</v>
      </c>
      <c r="C446" s="75" t="str">
        <f>IF(電話帳!G438="","",電話帳!G438)</f>
        <v>ｶﾝｾﾝｾｲｷﾞｮﾌﾞ</v>
      </c>
      <c r="D446" s="75" t="str">
        <f>IF(電話帳!H438="","",電話帳!H438)</f>
        <v>ｻﾄｳ</v>
      </c>
      <c r="E446" s="75" t="str">
        <f>IF(電話帳!C438="","",電話帳!C438)</f>
        <v>070-6586-0428</v>
      </c>
      <c r="F446" s="76" t="str">
        <f>IF(電話帳!X438="","",電話帳!X438)</f>
        <v>CELL</v>
      </c>
      <c r="G446" s="75" t="str">
        <f>IF(電話帳!D438="","",電話帳!D438)</f>
        <v>89-0428</v>
      </c>
      <c r="H446" s="76" t="str">
        <f>IF(電話帳!Y438="","",電話帳!Y438)</f>
        <v>CELL</v>
      </c>
      <c r="I446" s="77"/>
      <c r="J446" s="78"/>
      <c r="K446" s="77"/>
      <c r="L446" s="78"/>
      <c r="M446" s="77"/>
      <c r="N446" s="78"/>
      <c r="O446" s="75" t="str">
        <f>IF(電話帳!J438="","",電話帳!J438)</f>
        <v>tkhp890428@softbank.ne.jp</v>
      </c>
      <c r="P446" s="76" t="str">
        <f>IF(電話帳!Z438="","",電話帳!Z438)</f>
        <v>CELL</v>
      </c>
      <c r="Q446" s="77"/>
      <c r="R446" s="78"/>
      <c r="S446" s="77"/>
      <c r="T446" s="78"/>
      <c r="U446" s="77"/>
      <c r="V446" s="78"/>
      <c r="W446" s="77"/>
      <c r="X446" s="78"/>
      <c r="Y446" s="75" t="str">
        <f>IF(電話帳!P438="","",電話帳!P438)</f>
        <v>（重複2）</v>
      </c>
      <c r="AG446" s="75" t="str">
        <f>IF(電話帳!M438="","",電話帳!M438)</f>
        <v>226感染制御部</v>
      </c>
    </row>
    <row r="447" spans="1:33">
      <c r="A447" s="75" t="str">
        <f>IF(電話帳!E439="","",電話帳!E439)</f>
        <v>検査部</v>
      </c>
      <c r="B447" s="75" t="str">
        <f>IF(電話帳!F439="","",電話帳!F439)</f>
        <v>佐藤雅美</v>
      </c>
      <c r="C447" s="75" t="str">
        <f>IF(電話帳!G439="","",電話帳!G439)</f>
        <v>ｹﾝｻﾌﾞ</v>
      </c>
      <c r="D447" s="75" t="str">
        <f>IF(電話帳!H439="","",電話帳!H439)</f>
        <v>ｻﾄｳ</v>
      </c>
      <c r="E447" s="75" t="str">
        <f>IF(電話帳!C439="","",電話帳!C439)</f>
        <v>070-6586-0428</v>
      </c>
      <c r="F447" s="76" t="str">
        <f>IF(電話帳!X439="","",電話帳!X439)</f>
        <v>CELL</v>
      </c>
      <c r="G447" s="75" t="str">
        <f>IF(電話帳!D439="","",電話帳!D439)</f>
        <v>89-0428</v>
      </c>
      <c r="H447" s="76" t="str">
        <f>IF(電話帳!Y439="","",電話帳!Y439)</f>
        <v>CELL</v>
      </c>
      <c r="I447" s="77"/>
      <c r="J447" s="78"/>
      <c r="K447" s="77"/>
      <c r="L447" s="78"/>
      <c r="M447" s="77"/>
      <c r="N447" s="78"/>
      <c r="O447" s="75" t="str">
        <f>IF(電話帳!J439="","",電話帳!J439)</f>
        <v>tkhp890428@softbank.ne.jp</v>
      </c>
      <c r="P447" s="76" t="str">
        <f>IF(電話帳!Z439="","",電話帳!Z439)</f>
        <v>CELL</v>
      </c>
      <c r="Q447" s="77"/>
      <c r="R447" s="78"/>
      <c r="S447" s="77"/>
      <c r="T447" s="78"/>
      <c r="U447" s="77"/>
      <c r="V447" s="78"/>
      <c r="W447" s="77"/>
      <c r="X447" s="78"/>
      <c r="Y447" s="75" t="str">
        <f>IF(電話帳!P439="","",電話帳!P439)</f>
        <v>（重複1）</v>
      </c>
      <c r="AG447" s="75" t="str">
        <f>IF(電話帳!M439="","",電話帳!M439)</f>
        <v>501検査部</v>
      </c>
    </row>
    <row r="448" spans="1:33">
      <c r="A448" s="75" t="str">
        <f>IF(電話帳!E440="","",電話帳!E440)</f>
        <v>検査部</v>
      </c>
      <c r="B448" s="75" t="str">
        <f>IF(電話帳!F440="","",電話帳!F440)</f>
        <v>平岡葉月</v>
      </c>
      <c r="C448" s="75" t="str">
        <f>IF(電話帳!G440="","",電話帳!G440)</f>
        <v>ｹﾝｻﾌﾞ</v>
      </c>
      <c r="D448" s="75" t="str">
        <f>IF(電話帳!H440="","",電話帳!H440)</f>
        <v>ﾋﾗｵｶ</v>
      </c>
      <c r="E448" s="75" t="str">
        <f>IF(電話帳!C440="","",電話帳!C440)</f>
        <v>070-6586-0429</v>
      </c>
      <c r="F448" s="76" t="str">
        <f>IF(電話帳!X440="","",電話帳!X440)</f>
        <v>CELL</v>
      </c>
      <c r="G448" s="75" t="str">
        <f>IF(電話帳!D440="","",電話帳!D440)</f>
        <v>89-0429</v>
      </c>
      <c r="H448" s="76" t="str">
        <f>IF(電話帳!Y440="","",電話帳!Y440)</f>
        <v>CELL</v>
      </c>
      <c r="I448" s="77"/>
      <c r="J448" s="78"/>
      <c r="K448" s="77"/>
      <c r="L448" s="78"/>
      <c r="M448" s="77"/>
      <c r="N448" s="78"/>
      <c r="O448" s="75" t="str">
        <f>IF(電話帳!J440="","",電話帳!J440)</f>
        <v>tkhp890429@softbank.ne.jp</v>
      </c>
      <c r="P448" s="76" t="str">
        <f>IF(電話帳!Z440="","",電話帳!Z440)</f>
        <v>CELL</v>
      </c>
      <c r="Q448" s="77"/>
      <c r="R448" s="78"/>
      <c r="S448" s="77"/>
      <c r="T448" s="78"/>
      <c r="U448" s="77"/>
      <c r="V448" s="78"/>
      <c r="W448" s="77"/>
      <c r="X448" s="78"/>
      <c r="Y448" s="75" t="str">
        <f>IF(電話帳!P440="","",電話帳!P440)</f>
        <v/>
      </c>
      <c r="AG448" s="75" t="str">
        <f>IF(電話帳!M440="","",電話帳!M440)</f>
        <v>501検査部</v>
      </c>
    </row>
    <row r="449" spans="1:33">
      <c r="A449" s="75" t="str">
        <f>IF(電話帳!E441="","",電話帳!E441)</f>
        <v>検査部</v>
      </c>
      <c r="B449" s="75" t="str">
        <f>IF(電話帳!F441="","",電話帳!F441)</f>
        <v>藤田望</v>
      </c>
      <c r="C449" s="75" t="str">
        <f>IF(電話帳!G441="","",電話帳!G441)</f>
        <v>ｹﾝｻﾌﾞ</v>
      </c>
      <c r="D449" s="75" t="str">
        <f>IF(電話帳!H441="","",電話帳!H441)</f>
        <v>ﾌｼﾞﾀ</v>
      </c>
      <c r="E449" s="75" t="str">
        <f>IF(電話帳!C441="","",電話帳!C441)</f>
        <v>070-6586-0430</v>
      </c>
      <c r="F449" s="76" t="str">
        <f>IF(電話帳!X441="","",電話帳!X441)</f>
        <v>CELL</v>
      </c>
      <c r="G449" s="75" t="str">
        <f>IF(電話帳!D441="","",電話帳!D441)</f>
        <v>89-0430</v>
      </c>
      <c r="H449" s="76" t="str">
        <f>IF(電話帳!Y441="","",電話帳!Y441)</f>
        <v>CELL</v>
      </c>
      <c r="I449" s="77"/>
      <c r="J449" s="78"/>
      <c r="K449" s="77"/>
      <c r="L449" s="78"/>
      <c r="M449" s="77"/>
      <c r="N449" s="78"/>
      <c r="O449" s="75" t="str">
        <f>IF(電話帳!J441="","",電話帳!J441)</f>
        <v>tkhp890430@softbank.ne.jp</v>
      </c>
      <c r="P449" s="76" t="str">
        <f>IF(電話帳!Z441="","",電話帳!Z441)</f>
        <v>CELL</v>
      </c>
      <c r="Q449" s="77"/>
      <c r="R449" s="78"/>
      <c r="S449" s="77"/>
      <c r="T449" s="78"/>
      <c r="U449" s="77"/>
      <c r="V449" s="78"/>
      <c r="W449" s="77"/>
      <c r="X449" s="78"/>
      <c r="Y449" s="75" t="str">
        <f>IF(電話帳!P441="","",電話帳!P441)</f>
        <v/>
      </c>
      <c r="AG449" s="75" t="str">
        <f>IF(電話帳!M441="","",電話帳!M441)</f>
        <v>501検査部</v>
      </c>
    </row>
    <row r="450" spans="1:33">
      <c r="A450" s="75" t="str">
        <f>IF(電話帳!E442="","",電話帳!E442)</f>
        <v>医療技術部</v>
      </c>
      <c r="B450" s="75" t="str">
        <f>IF(電話帳!F442="","",電話帳!F442)</f>
        <v>中尾隆之</v>
      </c>
      <c r="C450" s="75" t="str">
        <f>IF(電話帳!G442="","",電話帳!G442)</f>
        <v>ｲﾘｮｳｷﾞｼﾞｭﾂﾌﾞ</v>
      </c>
      <c r="D450" s="75" t="str">
        <f>IF(電話帳!H442="","",電話帳!H442)</f>
        <v>ﾅｶｵ</v>
      </c>
      <c r="E450" s="75" t="str">
        <f>IF(電話帳!C442="","",電話帳!C442)</f>
        <v>070-6586-0431</v>
      </c>
      <c r="F450" s="76" t="str">
        <f>IF(電話帳!X442="","",電話帳!X442)</f>
        <v>CELL</v>
      </c>
      <c r="G450" s="75" t="str">
        <f>IF(電話帳!D442="","",電話帳!D442)</f>
        <v>89-0431</v>
      </c>
      <c r="H450" s="76" t="str">
        <f>IF(電話帳!Y442="","",電話帳!Y442)</f>
        <v>CELL</v>
      </c>
      <c r="I450" s="77"/>
      <c r="J450" s="78"/>
      <c r="K450" s="77"/>
      <c r="L450" s="78"/>
      <c r="M450" s="77"/>
      <c r="N450" s="78"/>
      <c r="O450" s="75" t="str">
        <f>IF(電話帳!J442="","",電話帳!J442)</f>
        <v>tkhp890431@softbank.ne.jp</v>
      </c>
      <c r="P450" s="76" t="str">
        <f>IF(電話帳!Z442="","",電話帳!Z442)</f>
        <v>CELL</v>
      </c>
      <c r="Q450" s="77"/>
      <c r="R450" s="78"/>
      <c r="S450" s="77"/>
      <c r="T450" s="78"/>
      <c r="U450" s="77"/>
      <c r="V450" s="78"/>
      <c r="W450" s="77"/>
      <c r="X450" s="78"/>
      <c r="Y450" s="75" t="str">
        <f>IF(電話帳!P442="","",電話帳!P442)</f>
        <v>（重複1）</v>
      </c>
      <c r="AG450" s="75" t="str">
        <f>IF(電話帳!M442="","",電話帳!M442)</f>
        <v>501検査部</v>
      </c>
    </row>
    <row r="451" spans="1:33">
      <c r="A451" s="75" t="str">
        <f>IF(電話帳!E443="","",電話帳!E443)</f>
        <v>検査部</v>
      </c>
      <c r="B451" s="75" t="str">
        <f>IF(電話帳!F443="","",電話帳!F443)</f>
        <v>中尾隆之</v>
      </c>
      <c r="C451" s="75" t="str">
        <f>IF(電話帳!G443="","",電話帳!G443)</f>
        <v>ｹﾝｻﾌﾞ</v>
      </c>
      <c r="D451" s="75" t="str">
        <f>IF(電話帳!H443="","",電話帳!H443)</f>
        <v>ﾅｶｵ</v>
      </c>
      <c r="E451" s="75" t="str">
        <f>IF(電話帳!C443="","",電話帳!C443)</f>
        <v>070-6586-0431</v>
      </c>
      <c r="F451" s="76" t="str">
        <f>IF(電話帳!X443="","",電話帳!X443)</f>
        <v>CELL</v>
      </c>
      <c r="G451" s="75" t="str">
        <f>IF(電話帳!D443="","",電話帳!D443)</f>
        <v>89-0431</v>
      </c>
      <c r="H451" s="76" t="str">
        <f>IF(電話帳!Y443="","",電話帳!Y443)</f>
        <v>CELL</v>
      </c>
      <c r="I451" s="77"/>
      <c r="J451" s="78"/>
      <c r="K451" s="77"/>
      <c r="L451" s="78"/>
      <c r="M451" s="77"/>
      <c r="N451" s="78"/>
      <c r="O451" s="75" t="str">
        <f>IF(電話帳!J443="","",電話帳!J443)</f>
        <v>tkhp890431@softbank.ne.jp</v>
      </c>
      <c r="P451" s="76" t="str">
        <f>IF(電話帳!Z443="","",電話帳!Z443)</f>
        <v>CELL</v>
      </c>
      <c r="Q451" s="77"/>
      <c r="R451" s="78"/>
      <c r="S451" s="77"/>
      <c r="T451" s="78"/>
      <c r="U451" s="77"/>
      <c r="V451" s="78"/>
      <c r="W451" s="77"/>
      <c r="X451" s="78"/>
      <c r="Y451" s="75" t="str">
        <f>IF(電話帳!P443="","",電話帳!P443)</f>
        <v>（重複2）</v>
      </c>
      <c r="AG451" s="75" t="str">
        <f>IF(電話帳!M443="","",電話帳!M443)</f>
        <v>501検査部</v>
      </c>
    </row>
    <row r="452" spans="1:33">
      <c r="A452" s="75" t="str">
        <f>IF(電話帳!E444="","",電話帳!E444)</f>
        <v>消化器外科</v>
      </c>
      <c r="B452" s="75" t="str">
        <f>IF(電話帳!F444="","",電話帳!F444)</f>
        <v>野間隆礼</v>
      </c>
      <c r="C452" s="75" t="str">
        <f>IF(電話帳!G444="","",電話帳!G444)</f>
        <v>ｼｮｳｶｷｹﾞｶ</v>
      </c>
      <c r="D452" s="75" t="str">
        <f>IF(電話帳!H444="","",電話帳!H444)</f>
        <v>ﾉﾏ</v>
      </c>
      <c r="E452" s="75" t="str">
        <f>IF(電話帳!C444="","",電話帳!C444)</f>
        <v>070-6586-0432</v>
      </c>
      <c r="F452" s="76" t="str">
        <f>IF(電話帳!X444="","",電話帳!X444)</f>
        <v>CELL</v>
      </c>
      <c r="G452" s="75" t="str">
        <f>IF(電話帳!D444="","",電話帳!D444)</f>
        <v>89-0432</v>
      </c>
      <c r="H452" s="76" t="str">
        <f>IF(電話帳!Y444="","",電話帳!Y444)</f>
        <v>CELL</v>
      </c>
      <c r="I452" s="77"/>
      <c r="J452" s="78"/>
      <c r="K452" s="77"/>
      <c r="L452" s="78"/>
      <c r="M452" s="77"/>
      <c r="N452" s="78"/>
      <c r="O452" s="75" t="str">
        <f>IF(電話帳!J444="","",電話帳!J444)</f>
        <v>tkhp890432@softbank.ne.jp</v>
      </c>
      <c r="P452" s="76" t="str">
        <f>IF(電話帳!Z444="","",電話帳!Z444)</f>
        <v>CELL</v>
      </c>
      <c r="Q452" s="77"/>
      <c r="R452" s="78"/>
      <c r="S452" s="77"/>
      <c r="T452" s="78"/>
      <c r="U452" s="77"/>
      <c r="V452" s="78"/>
      <c r="W452" s="77"/>
      <c r="X452" s="78"/>
      <c r="Y452" s="75" t="str">
        <f>IF(電話帳!P444="","",電話帳!P444)</f>
        <v/>
      </c>
      <c r="AG452" s="75" t="str">
        <f>IF(電話帳!M444="","",電話帳!M444)</f>
        <v>012消化器外科</v>
      </c>
    </row>
    <row r="453" spans="1:33">
      <c r="A453" s="75" t="str">
        <f>IF(電話帳!E445="","",電話帳!E445)</f>
        <v>麻酔科</v>
      </c>
      <c r="B453" s="75" t="str">
        <f>IF(電話帳!F445="","",電話帳!F445)</f>
        <v>米澤宏記</v>
      </c>
      <c r="C453" s="75" t="str">
        <f>IF(電話帳!G445="","",電話帳!G445)</f>
        <v>ﾏｽｲｶ</v>
      </c>
      <c r="D453" s="75" t="str">
        <f>IF(電話帳!H445="","",電話帳!H445)</f>
        <v>ﾖﾈｻﾞﾜ</v>
      </c>
      <c r="E453" s="75" t="str">
        <f>IF(電話帳!C445="","",電話帳!C445)</f>
        <v>070-6586-0433</v>
      </c>
      <c r="F453" s="76" t="str">
        <f>IF(電話帳!X445="","",電話帳!X445)</f>
        <v>CELL</v>
      </c>
      <c r="G453" s="75" t="str">
        <f>IF(電話帳!D445="","",電話帳!D445)</f>
        <v>89-0433</v>
      </c>
      <c r="H453" s="76" t="str">
        <f>IF(電話帳!Y445="","",電話帳!Y445)</f>
        <v>CELL</v>
      </c>
      <c r="I453" s="77"/>
      <c r="J453" s="78"/>
      <c r="K453" s="77"/>
      <c r="L453" s="78"/>
      <c r="M453" s="77"/>
      <c r="N453" s="78"/>
      <c r="O453" s="75" t="str">
        <f>IF(電話帳!J445="","",電話帳!J445)</f>
        <v>tkhp890433@softbank.ne.jp</v>
      </c>
      <c r="P453" s="76" t="str">
        <f>IF(電話帳!Z445="","",電話帳!Z445)</f>
        <v>CELL</v>
      </c>
      <c r="Q453" s="77"/>
      <c r="R453" s="78"/>
      <c r="S453" s="77"/>
      <c r="T453" s="78"/>
      <c r="U453" s="77"/>
      <c r="V453" s="78"/>
      <c r="W453" s="77"/>
      <c r="X453" s="78"/>
      <c r="Y453" s="75" t="str">
        <f>IF(電話帳!P445="","",電話帳!P445)</f>
        <v/>
      </c>
      <c r="AG453" s="75" t="str">
        <f>IF(電話帳!M445="","",電話帳!M445)</f>
        <v>020麻酔科</v>
      </c>
    </row>
    <row r="454" spans="1:33">
      <c r="A454" s="75" t="str">
        <f>IF(電話帳!E446="","",電話帳!E446)</f>
        <v>放射線部</v>
      </c>
      <c r="B454" s="75" t="str">
        <f>IF(電話帳!F446="","",電話帳!F446)</f>
        <v>三枝裕司</v>
      </c>
      <c r="C454" s="75" t="str">
        <f>IF(電話帳!G446="","",電話帳!G446)</f>
        <v>ﾎｳｼｬｾﾝﾌﾞ</v>
      </c>
      <c r="D454" s="75" t="str">
        <f>IF(電話帳!H446="","",電話帳!H446)</f>
        <v>ｻｴｸﾞｻ</v>
      </c>
      <c r="E454" s="75" t="str">
        <f>IF(電話帳!C446="","",電話帳!C446)</f>
        <v>070-6586-0434</v>
      </c>
      <c r="F454" s="76" t="str">
        <f>IF(電話帳!X446="","",電話帳!X446)</f>
        <v>CELL</v>
      </c>
      <c r="G454" s="75" t="str">
        <f>IF(電話帳!D446="","",電話帳!D446)</f>
        <v>89-0434</v>
      </c>
      <c r="H454" s="76" t="str">
        <f>IF(電話帳!Y446="","",電話帳!Y446)</f>
        <v>CELL</v>
      </c>
      <c r="I454" s="77"/>
      <c r="J454" s="78"/>
      <c r="K454" s="77"/>
      <c r="L454" s="78"/>
      <c r="M454" s="77"/>
      <c r="N454" s="78"/>
      <c r="O454" s="75" t="str">
        <f>IF(電話帳!J446="","",電話帳!J446)</f>
        <v>tkhp890434@softbank.ne.jp</v>
      </c>
      <c r="P454" s="76" t="str">
        <f>IF(電話帳!Z446="","",電話帳!Z446)</f>
        <v>CELL</v>
      </c>
      <c r="Q454" s="77"/>
      <c r="R454" s="78"/>
      <c r="S454" s="77"/>
      <c r="T454" s="78"/>
      <c r="U454" s="77"/>
      <c r="V454" s="78"/>
      <c r="W454" s="77"/>
      <c r="X454" s="78"/>
      <c r="Y454" s="75" t="str">
        <f>IF(電話帳!P446="","",電話帳!P446)</f>
        <v/>
      </c>
      <c r="AG454" s="75" t="str">
        <f>IF(電話帳!M446="","",電話帳!M446)</f>
        <v>502放射線部</v>
      </c>
    </row>
    <row r="455" spans="1:33">
      <c r="A455" s="75" t="str">
        <f>IF(電話帳!E447="","",電話帳!E447)</f>
        <v>放射線部</v>
      </c>
      <c r="B455" s="75" t="str">
        <f>IF(電話帳!F447="","",電話帳!F447)</f>
        <v>湯浅将生</v>
      </c>
      <c r="C455" s="75" t="str">
        <f>IF(電話帳!G447="","",電話帳!G447)</f>
        <v>ﾎｳｼｬｾﾝﾌﾞ</v>
      </c>
      <c r="D455" s="75" t="str">
        <f>IF(電話帳!H447="","",電話帳!H447)</f>
        <v>ﾕｱｻ</v>
      </c>
      <c r="E455" s="75" t="str">
        <f>IF(電話帳!C447="","",電話帳!C447)</f>
        <v>070-6586-0435</v>
      </c>
      <c r="F455" s="76" t="str">
        <f>IF(電話帳!X447="","",電話帳!X447)</f>
        <v>CELL</v>
      </c>
      <c r="G455" s="75" t="str">
        <f>IF(電話帳!D447="","",電話帳!D447)</f>
        <v>89-0435</v>
      </c>
      <c r="H455" s="76" t="str">
        <f>IF(電話帳!Y447="","",電話帳!Y447)</f>
        <v>CELL</v>
      </c>
      <c r="I455" s="77"/>
      <c r="J455" s="78"/>
      <c r="K455" s="77"/>
      <c r="L455" s="78"/>
      <c r="M455" s="77"/>
      <c r="N455" s="78"/>
      <c r="O455" s="75" t="str">
        <f>IF(電話帳!J447="","",電話帳!J447)</f>
        <v>tkhp890435@softbank.ne.jp</v>
      </c>
      <c r="P455" s="76" t="str">
        <f>IF(電話帳!Z447="","",電話帳!Z447)</f>
        <v>CELL</v>
      </c>
      <c r="Q455" s="77"/>
      <c r="R455" s="78"/>
      <c r="S455" s="77"/>
      <c r="T455" s="78"/>
      <c r="U455" s="77"/>
      <c r="V455" s="78"/>
      <c r="W455" s="77"/>
      <c r="X455" s="78"/>
      <c r="Y455" s="75" t="str">
        <f>IF(電話帳!P447="","",電話帳!P447)</f>
        <v/>
      </c>
      <c r="AG455" s="75" t="str">
        <f>IF(電話帳!M447="","",電話帳!M447)</f>
        <v>502放射線部</v>
      </c>
    </row>
    <row r="456" spans="1:33">
      <c r="A456" s="75" t="str">
        <f>IF(電話帳!E448="","",電話帳!E448)</f>
        <v>放射線部</v>
      </c>
      <c r="B456" s="75" t="str">
        <f>IF(電話帳!F448="","",電話帳!F448)</f>
        <v>池口雅紹</v>
      </c>
      <c r="C456" s="75" t="str">
        <f>IF(電話帳!G448="","",電話帳!G448)</f>
        <v>ﾎｳｼｬｾﾝﾌﾞ</v>
      </c>
      <c r="D456" s="75" t="str">
        <f>IF(電話帳!H448="","",電話帳!H448)</f>
        <v>ｲｹｸﾞﾁ</v>
      </c>
      <c r="E456" s="75" t="str">
        <f>IF(電話帳!C448="","",電話帳!C448)</f>
        <v>070-6586-0436</v>
      </c>
      <c r="F456" s="76" t="str">
        <f>IF(電話帳!X448="","",電話帳!X448)</f>
        <v>CELL</v>
      </c>
      <c r="G456" s="75" t="str">
        <f>IF(電話帳!D448="","",電話帳!D448)</f>
        <v>89-0436</v>
      </c>
      <c r="H456" s="76" t="str">
        <f>IF(電話帳!Y448="","",電話帳!Y448)</f>
        <v>CELL</v>
      </c>
      <c r="I456" s="77"/>
      <c r="J456" s="78"/>
      <c r="K456" s="77"/>
      <c r="L456" s="78"/>
      <c r="M456" s="77"/>
      <c r="N456" s="78"/>
      <c r="O456" s="75" t="str">
        <f>IF(電話帳!J448="","",電話帳!J448)</f>
        <v>tkhp890436@softbank.ne.jp</v>
      </c>
      <c r="P456" s="76" t="str">
        <f>IF(電話帳!Z448="","",電話帳!Z448)</f>
        <v>CELL</v>
      </c>
      <c r="Q456" s="77"/>
      <c r="R456" s="78"/>
      <c r="S456" s="77"/>
      <c r="T456" s="78"/>
      <c r="U456" s="77"/>
      <c r="V456" s="78"/>
      <c r="W456" s="77"/>
      <c r="X456" s="78"/>
      <c r="Y456" s="75" t="str">
        <f>IF(電話帳!P448="","",電話帳!P448)</f>
        <v/>
      </c>
      <c r="AG456" s="75" t="str">
        <f>IF(電話帳!M448="","",電話帳!M448)</f>
        <v>502放射線部</v>
      </c>
    </row>
    <row r="457" spans="1:33">
      <c r="A457" s="75" t="str">
        <f>IF(電話帳!E449="","",電話帳!E449)</f>
        <v>放射線部</v>
      </c>
      <c r="B457" s="75" t="str">
        <f>IF(電話帳!F449="","",電話帳!F449)</f>
        <v>福永有希子</v>
      </c>
      <c r="C457" s="75" t="str">
        <f>IF(電話帳!G449="","",電話帳!G449)</f>
        <v>ﾎｳｼｬｾﾝﾌﾞ</v>
      </c>
      <c r="D457" s="75" t="str">
        <f>IF(電話帳!H449="","",電話帳!H449)</f>
        <v>ﾌｸﾅｶﾞ</v>
      </c>
      <c r="E457" s="75" t="str">
        <f>IF(電話帳!C449="","",電話帳!C449)</f>
        <v>070-6586-0437</v>
      </c>
      <c r="F457" s="76" t="str">
        <f>IF(電話帳!X449="","",電話帳!X449)</f>
        <v>CELL</v>
      </c>
      <c r="G457" s="75" t="str">
        <f>IF(電話帳!D449="","",電話帳!D449)</f>
        <v>89-0437</v>
      </c>
      <c r="H457" s="76" t="str">
        <f>IF(電話帳!Y449="","",電話帳!Y449)</f>
        <v>CELL</v>
      </c>
      <c r="I457" s="77"/>
      <c r="J457" s="78"/>
      <c r="K457" s="77"/>
      <c r="L457" s="78"/>
      <c r="M457" s="77"/>
      <c r="N457" s="78"/>
      <c r="O457" s="75" t="str">
        <f>IF(電話帳!J449="","",電話帳!J449)</f>
        <v>tkhp890437@softbank.ne.jp</v>
      </c>
      <c r="P457" s="76" t="str">
        <f>IF(電話帳!Z449="","",電話帳!Z449)</f>
        <v>CELL</v>
      </c>
      <c r="Q457" s="77"/>
      <c r="R457" s="78"/>
      <c r="S457" s="77"/>
      <c r="T457" s="78"/>
      <c r="U457" s="77"/>
      <c r="V457" s="78"/>
      <c r="W457" s="77"/>
      <c r="X457" s="78"/>
      <c r="Y457" s="75" t="str">
        <f>IF(電話帳!P449="","",電話帳!P449)</f>
        <v/>
      </c>
      <c r="AG457" s="75" t="str">
        <f>IF(電話帳!M449="","",電話帳!M449)</f>
        <v>502放射線部</v>
      </c>
    </row>
    <row r="458" spans="1:33">
      <c r="A458" s="75" t="str">
        <f>IF(電話帳!E450="","",電話帳!E450)</f>
        <v>手術部</v>
      </c>
      <c r="B458" s="75" t="str">
        <f>IF(電話帳!F450="","",電話帳!F450)</f>
        <v>手術部事務員</v>
      </c>
      <c r="C458" s="75" t="str">
        <f>IF(電話帳!G450="","",電話帳!G450)</f>
        <v>ｼｭｼﾞｭﾂﾌﾞ</v>
      </c>
      <c r="D458" s="75" t="str">
        <f>IF(電話帳!H450="","",電話帳!H450)</f>
        <v/>
      </c>
      <c r="E458" s="75" t="str">
        <f>IF(電話帳!C450="","",電話帳!C450)</f>
        <v>070-6586-0438</v>
      </c>
      <c r="F458" s="76" t="str">
        <f>IF(電話帳!X450="","",電話帳!X450)</f>
        <v>CELL</v>
      </c>
      <c r="G458" s="75" t="str">
        <f>IF(電話帳!D450="","",電話帳!D450)</f>
        <v>89-0438</v>
      </c>
      <c r="H458" s="76" t="str">
        <f>IF(電話帳!Y450="","",電話帳!Y450)</f>
        <v>CELL</v>
      </c>
      <c r="I458" s="77"/>
      <c r="J458" s="78"/>
      <c r="K458" s="77"/>
      <c r="L458" s="78"/>
      <c r="M458" s="77"/>
      <c r="N458" s="78"/>
      <c r="O458" s="75" t="str">
        <f>IF(電話帳!J450="","",電話帳!J450)</f>
        <v>tkhp890438@softbank.ne.jp</v>
      </c>
      <c r="P458" s="76" t="str">
        <f>IF(電話帳!Z450="","",電話帳!Z450)</f>
        <v>CELL</v>
      </c>
      <c r="Q458" s="77"/>
      <c r="R458" s="78"/>
      <c r="S458" s="77"/>
      <c r="T458" s="78"/>
      <c r="U458" s="77"/>
      <c r="V458" s="78"/>
      <c r="W458" s="77"/>
      <c r="X458" s="78"/>
      <c r="Y458" s="75" t="str">
        <f>IF(電話帳!P450="","",電話帳!P450)</f>
        <v/>
      </c>
      <c r="AG458" s="75" t="str">
        <f>IF(電話帳!M450="","",電話帳!M450)</f>
        <v>202手術部</v>
      </c>
    </row>
    <row r="459" spans="1:33">
      <c r="A459" s="75" t="str">
        <f>IF(電話帳!E451="","",電話帳!E451)</f>
        <v>薬剤部</v>
      </c>
      <c r="B459" s="75" t="str">
        <f>IF(電話帳!F451="","",電話帳!F451)</f>
        <v>川田敬</v>
      </c>
      <c r="C459" s="75" t="str">
        <f>IF(電話帳!G451="","",電話帳!G451)</f>
        <v>ﾔｸｻﾞｲﾌﾞ</v>
      </c>
      <c r="D459" s="75" t="str">
        <f>IF(電話帳!H451="","",電話帳!H451)</f>
        <v>ｶﾜﾀﾞ</v>
      </c>
      <c r="E459" s="75" t="str">
        <f>IF(電話帳!C451="","",電話帳!C451)</f>
        <v>070-6586-0439</v>
      </c>
      <c r="F459" s="76" t="str">
        <f>IF(電話帳!X451="","",電話帳!X451)</f>
        <v>CELL</v>
      </c>
      <c r="G459" s="75" t="str">
        <f>IF(電話帳!D451="","",電話帳!D451)</f>
        <v>89-0439</v>
      </c>
      <c r="H459" s="76" t="str">
        <f>IF(電話帳!Y451="","",電話帳!Y451)</f>
        <v>CELL</v>
      </c>
      <c r="I459" s="77"/>
      <c r="J459" s="78"/>
      <c r="K459" s="77"/>
      <c r="L459" s="78"/>
      <c r="M459" s="77"/>
      <c r="N459" s="78"/>
      <c r="O459" s="75" t="str">
        <f>IF(電話帳!J451="","",電話帳!J451)</f>
        <v>tkhp890439@softbank.ne.jp</v>
      </c>
      <c r="P459" s="76" t="str">
        <f>IF(電話帳!Z451="","",電話帳!Z451)</f>
        <v>CELL</v>
      </c>
      <c r="Q459" s="77"/>
      <c r="R459" s="78"/>
      <c r="S459" s="77"/>
      <c r="T459" s="78"/>
      <c r="U459" s="77"/>
      <c r="V459" s="78"/>
      <c r="W459" s="77"/>
      <c r="X459" s="78"/>
      <c r="Y459" s="75" t="str">
        <f>IF(電話帳!P451="","",電話帳!P451)</f>
        <v/>
      </c>
      <c r="AG459" s="75" t="str">
        <f>IF(電話帳!M451="","",電話帳!M451)</f>
        <v>301薬剤部</v>
      </c>
    </row>
    <row r="460" spans="1:33">
      <c r="A460" s="75" t="str">
        <f>IF(電話帳!E452="","",電話帳!E452)</f>
        <v>救急科</v>
      </c>
      <c r="B460" s="75" t="str">
        <f>IF(電話帳!F452="","",電話帳!F452)</f>
        <v>大藤純</v>
      </c>
      <c r="C460" s="75" t="str">
        <f>IF(電話帳!G452="","",電話帳!G452)</f>
        <v>ｷｭｳｷｭｳｶ</v>
      </c>
      <c r="D460" s="75" t="str">
        <f>IF(電話帳!H452="","",電話帳!H452)</f>
        <v>ｵｵﾄｳ</v>
      </c>
      <c r="E460" s="75" t="str">
        <f>IF(電話帳!C452="","",電話帳!C452)</f>
        <v>070-6586-0440</v>
      </c>
      <c r="F460" s="76" t="str">
        <f>IF(電話帳!X452="","",電話帳!X452)</f>
        <v>CELL</v>
      </c>
      <c r="G460" s="75" t="str">
        <f>IF(電話帳!D452="","",電話帳!D452)</f>
        <v>89-0440</v>
      </c>
      <c r="H460" s="76" t="str">
        <f>IF(電話帳!Y452="","",電話帳!Y452)</f>
        <v>CELL</v>
      </c>
      <c r="I460" s="77"/>
      <c r="J460" s="78"/>
      <c r="K460" s="77"/>
      <c r="L460" s="78"/>
      <c r="M460" s="77"/>
      <c r="N460" s="78"/>
      <c r="O460" s="75" t="str">
        <f>IF(電話帳!J452="","",電話帳!J452)</f>
        <v>tkhp890440@softbank.ne.jp</v>
      </c>
      <c r="P460" s="76" t="str">
        <f>IF(電話帳!Z452="","",電話帳!Z452)</f>
        <v>CELL</v>
      </c>
      <c r="Q460" s="77"/>
      <c r="R460" s="78"/>
      <c r="S460" s="77"/>
      <c r="T460" s="78"/>
      <c r="U460" s="77"/>
      <c r="V460" s="78"/>
      <c r="W460" s="77"/>
      <c r="X460" s="78"/>
      <c r="Y460" s="75" t="str">
        <f>IF(電話帳!P452="","",電話帳!P452)</f>
        <v/>
      </c>
      <c r="AG460" s="75" t="str">
        <f>IF(電話帳!M452="","",電話帳!M452)</f>
        <v>025救急科</v>
      </c>
    </row>
    <row r="461" spans="1:33">
      <c r="A461" s="75" t="str">
        <f>IF(電話帳!E453="","",電話帳!E453)</f>
        <v>内分泌内科</v>
      </c>
      <c r="B461" s="75" t="str">
        <f>IF(電話帳!F453="","",電話帳!F453)</f>
        <v>浅井孝仁</v>
      </c>
      <c r="C461" s="75" t="str">
        <f>IF(電話帳!G453="","",電話帳!G453)</f>
        <v>ﾅｲﾌﾞﾝﾋﾟﾂﾅｲｶ</v>
      </c>
      <c r="D461" s="75" t="str">
        <f>IF(電話帳!H453="","",電話帳!H453)</f>
        <v>ｱｻｲ</v>
      </c>
      <c r="E461" s="75" t="str">
        <f>IF(電話帳!C453="","",電話帳!C453)</f>
        <v>070-6586-0441</v>
      </c>
      <c r="F461" s="76" t="str">
        <f>IF(電話帳!X453="","",電話帳!X453)</f>
        <v>CELL</v>
      </c>
      <c r="G461" s="75" t="str">
        <f>IF(電話帳!D453="","",電話帳!D453)</f>
        <v>89-0441</v>
      </c>
      <c r="H461" s="76" t="str">
        <f>IF(電話帳!Y453="","",電話帳!Y453)</f>
        <v>CELL</v>
      </c>
      <c r="I461" s="77"/>
      <c r="J461" s="78"/>
      <c r="K461" s="77"/>
      <c r="L461" s="78"/>
      <c r="M461" s="77"/>
      <c r="N461" s="78"/>
      <c r="O461" s="75" t="str">
        <f>IF(電話帳!J453="","",電話帳!J453)</f>
        <v>tkhp890441@softbank.ne.jp</v>
      </c>
      <c r="P461" s="76" t="str">
        <f>IF(電話帳!Z453="","",電話帳!Z453)</f>
        <v>CELL</v>
      </c>
      <c r="Q461" s="77"/>
      <c r="R461" s="78"/>
      <c r="S461" s="77"/>
      <c r="T461" s="78"/>
      <c r="U461" s="77"/>
      <c r="V461" s="78"/>
      <c r="W461" s="77"/>
      <c r="X461" s="78"/>
      <c r="Y461" s="75" t="str">
        <f>IF(電話帳!P453="","",電話帳!P453)</f>
        <v/>
      </c>
      <c r="AG461" s="75" t="str">
        <f>IF(電話帳!M453="","",電話帳!M453)</f>
        <v>005内分泌内科</v>
      </c>
    </row>
    <row r="462" spans="1:33">
      <c r="A462" s="75" t="str">
        <f>IF(電話帳!E454="","",電話帳!E454)</f>
        <v>救急科</v>
      </c>
      <c r="B462" s="75" t="str">
        <f>IF(電話帳!F454="","",電話帳!F454)</f>
        <v>西條早希</v>
      </c>
      <c r="C462" s="75" t="str">
        <f>IF(電話帳!G454="","",電話帳!G454)</f>
        <v>ｷｭｳｷｭｳｶ</v>
      </c>
      <c r="D462" s="75" t="str">
        <f>IF(電話帳!H454="","",電話帳!H454)</f>
        <v>ｻｲｼﾞｮｳ</v>
      </c>
      <c r="E462" s="75" t="str">
        <f>IF(電話帳!C454="","",電話帳!C454)</f>
        <v>070-6586-0442</v>
      </c>
      <c r="F462" s="76" t="str">
        <f>IF(電話帳!X454="","",電話帳!X454)</f>
        <v>CELL</v>
      </c>
      <c r="G462" s="75" t="str">
        <f>IF(電話帳!D454="","",電話帳!D454)</f>
        <v>89-0442</v>
      </c>
      <c r="H462" s="76" t="str">
        <f>IF(電話帳!Y454="","",電話帳!Y454)</f>
        <v>CELL</v>
      </c>
      <c r="I462" s="77"/>
      <c r="J462" s="78"/>
      <c r="K462" s="77"/>
      <c r="L462" s="78"/>
      <c r="M462" s="77"/>
      <c r="N462" s="78"/>
      <c r="O462" s="75" t="str">
        <f>IF(電話帳!J454="","",電話帳!J454)</f>
        <v>tkhp890442@softbank.ne.jp</v>
      </c>
      <c r="P462" s="76" t="str">
        <f>IF(電話帳!Z454="","",電話帳!Z454)</f>
        <v>CELL</v>
      </c>
      <c r="Q462" s="77"/>
      <c r="R462" s="78"/>
      <c r="S462" s="77"/>
      <c r="T462" s="78"/>
      <c r="U462" s="77"/>
      <c r="V462" s="78"/>
      <c r="W462" s="77"/>
      <c r="X462" s="78"/>
      <c r="Y462" s="75" t="str">
        <f>IF(電話帳!P454="","",電話帳!P454)</f>
        <v/>
      </c>
      <c r="AG462" s="75" t="str">
        <f>IF(電話帳!M454="","",電話帳!M454)</f>
        <v>025救急科</v>
      </c>
    </row>
    <row r="463" spans="1:33">
      <c r="A463" s="75" t="str">
        <f>IF(電話帳!E455="","",電話帳!E455)</f>
        <v>臨床研究推進部</v>
      </c>
      <c r="B463" s="75" t="str">
        <f>IF(電話帳!F455="","",電話帳!F455)</f>
        <v>相澤風花</v>
      </c>
      <c r="C463" s="75" t="str">
        <f>IF(電話帳!G455="","",電話帳!G455)</f>
        <v>ﾘﾝｼｮｳｹﾝｷｭｳｽｲｼﾝﾌﾞ</v>
      </c>
      <c r="D463" s="75" t="str">
        <f>IF(電話帳!H455="","",電話帳!H455)</f>
        <v>ｱｲｻﾞﾜ</v>
      </c>
      <c r="E463" s="75" t="str">
        <f>IF(電話帳!C455="","",電話帳!C455)</f>
        <v>070-6586-0443</v>
      </c>
      <c r="F463" s="76" t="str">
        <f>IF(電話帳!X455="","",電話帳!X455)</f>
        <v>CELL</v>
      </c>
      <c r="G463" s="75" t="str">
        <f>IF(電話帳!D455="","",電話帳!D455)</f>
        <v>89-0443</v>
      </c>
      <c r="H463" s="76" t="str">
        <f>IF(電話帳!Y455="","",電話帳!Y455)</f>
        <v>CELL</v>
      </c>
      <c r="I463" s="77"/>
      <c r="J463" s="78"/>
      <c r="K463" s="77"/>
      <c r="L463" s="78"/>
      <c r="M463" s="77"/>
      <c r="N463" s="78"/>
      <c r="O463" s="75" t="str">
        <f>IF(電話帳!J455="","",電話帳!J455)</f>
        <v>tkhp890443@softbank.ne.jp</v>
      </c>
      <c r="P463" s="76" t="str">
        <f>IF(電話帳!Z455="","",電話帳!Z455)</f>
        <v>CELL</v>
      </c>
      <c r="Q463" s="77"/>
      <c r="R463" s="78"/>
      <c r="S463" s="77"/>
      <c r="T463" s="78"/>
      <c r="U463" s="77"/>
      <c r="V463" s="78"/>
      <c r="W463" s="77"/>
      <c r="X463" s="78"/>
      <c r="Y463" s="75" t="str">
        <f>IF(電話帳!P455="","",電話帳!P455)</f>
        <v/>
      </c>
      <c r="AG463" s="75" t="str">
        <f>IF(電話帳!M455="","",電話帳!M455)</f>
        <v>211臨床研究推進部</v>
      </c>
    </row>
    <row r="464" spans="1:33">
      <c r="A464" s="75" t="str">
        <f>IF(電話帳!E456="","",電話帳!E456)</f>
        <v>看護部長補佐</v>
      </c>
      <c r="B464" s="75" t="str">
        <f>IF(電話帳!F456="","",電話帳!F456)</f>
        <v>真鍋看護師</v>
      </c>
      <c r="C464" s="75" t="str">
        <f>IF(電話帳!G456="","",電話帳!G456)</f>
        <v>ｶﾝｺﾞﾌﾞﾁｮｳﾎｻ</v>
      </c>
      <c r="D464" s="75" t="str">
        <f>IF(電話帳!H456="","",電話帳!H456)</f>
        <v>ﾏﾅﾍﾞ</v>
      </c>
      <c r="E464" s="75" t="str">
        <f>IF(電話帳!C456="","",電話帳!C456)</f>
        <v>070-6586-0444</v>
      </c>
      <c r="F464" s="76" t="str">
        <f>IF(電話帳!X456="","",電話帳!X456)</f>
        <v>CELL</v>
      </c>
      <c r="G464" s="75" t="str">
        <f>IF(電話帳!D456="","",電話帳!D456)</f>
        <v>89-0444</v>
      </c>
      <c r="H464" s="76" t="str">
        <f>IF(電話帳!Y456="","",電話帳!Y456)</f>
        <v>CELL</v>
      </c>
      <c r="I464" s="77"/>
      <c r="J464" s="78"/>
      <c r="K464" s="77"/>
      <c r="L464" s="78"/>
      <c r="M464" s="77"/>
      <c r="N464" s="78"/>
      <c r="O464" s="75" t="str">
        <f>IF(電話帳!J456="","",電話帳!J456)</f>
        <v>tkhp890444@softbank.ne.jp</v>
      </c>
      <c r="P464" s="76" t="str">
        <f>IF(電話帳!Z456="","",電話帳!Z456)</f>
        <v>CELL</v>
      </c>
      <c r="Q464" s="77"/>
      <c r="R464" s="78"/>
      <c r="S464" s="77"/>
      <c r="T464" s="78"/>
      <c r="U464" s="77"/>
      <c r="V464" s="78"/>
      <c r="W464" s="77"/>
      <c r="X464" s="78"/>
      <c r="Y464" s="75" t="str">
        <f>IF(電話帳!P456="","",電話帳!P456)</f>
        <v/>
      </c>
      <c r="AG464" s="75" t="str">
        <f>IF(電話帳!M456="","",電話帳!M456)</f>
        <v>401看護部</v>
      </c>
    </row>
    <row r="465" spans="1:33">
      <c r="A465" s="75" t="str">
        <f>IF(電話帳!E457="","",電話帳!E457)</f>
        <v>消化器内科</v>
      </c>
      <c r="B465" s="75" t="str">
        <f>IF(電話帳!F457="","",電話帳!F457)</f>
        <v>井上昂</v>
      </c>
      <c r="C465" s="75" t="str">
        <f>IF(電話帳!G457="","",電話帳!G457)</f>
        <v>ｼｮｳｶｷﾅｲｶ</v>
      </c>
      <c r="D465" s="75" t="str">
        <f>IF(電話帳!H457="","",電話帳!H457)</f>
        <v>ｲﾉｳｴ</v>
      </c>
      <c r="E465" s="75" t="str">
        <f>IF(電話帳!C457="","",電話帳!C457)</f>
        <v>070-6586-0445</v>
      </c>
      <c r="F465" s="76" t="str">
        <f>IF(電話帳!X457="","",電話帳!X457)</f>
        <v>CELL</v>
      </c>
      <c r="G465" s="75" t="str">
        <f>IF(電話帳!D457="","",電話帳!D457)</f>
        <v>89-0445</v>
      </c>
      <c r="H465" s="76" t="str">
        <f>IF(電話帳!Y457="","",電話帳!Y457)</f>
        <v>CELL</v>
      </c>
      <c r="I465" s="77"/>
      <c r="J465" s="78"/>
      <c r="K465" s="77"/>
      <c r="L465" s="78"/>
      <c r="M465" s="77"/>
      <c r="N465" s="78"/>
      <c r="O465" s="75" t="str">
        <f>IF(電話帳!J457="","",電話帳!J457)</f>
        <v>tkhp890445@softbank.ne.jp</v>
      </c>
      <c r="P465" s="76" t="str">
        <f>IF(電話帳!Z457="","",電話帳!Z457)</f>
        <v>CELL</v>
      </c>
      <c r="Q465" s="77"/>
      <c r="R465" s="78"/>
      <c r="S465" s="77"/>
      <c r="T465" s="78"/>
      <c r="U465" s="77"/>
      <c r="V465" s="78"/>
      <c r="W465" s="77"/>
      <c r="X465" s="78"/>
      <c r="Y465" s="75" t="str">
        <f>IF(電話帳!P457="","",電話帳!P457)</f>
        <v/>
      </c>
      <c r="AG465" s="75" t="str">
        <f>IF(電話帳!M457="","",電話帳!M457)</f>
        <v>003消化器内科</v>
      </c>
    </row>
    <row r="466" spans="1:33">
      <c r="A466" s="75" t="str">
        <f>IF(電話帳!E458="","",電話帳!E458)</f>
        <v>ＮＩＣＵ</v>
      </c>
      <c r="B466" s="75" t="str">
        <f>IF(電話帳!F458="","",電話帳!F458)</f>
        <v>竹内竣亮</v>
      </c>
      <c r="C466" s="75" t="str">
        <f>IF(電話帳!G458="","",電話帳!G458)</f>
        <v>NICU</v>
      </c>
      <c r="D466" s="75" t="str">
        <f>IF(電話帳!H458="","",電話帳!H458)</f>
        <v>ﾀｹｳﾁ</v>
      </c>
      <c r="E466" s="75" t="str">
        <f>IF(電話帳!C458="","",電話帳!C458)</f>
        <v>070-6586-0446</v>
      </c>
      <c r="F466" s="76" t="str">
        <f>IF(電話帳!X458="","",電話帳!X458)</f>
        <v>CELL</v>
      </c>
      <c r="G466" s="75" t="str">
        <f>IF(電話帳!D458="","",電話帳!D458)</f>
        <v>89-0446</v>
      </c>
      <c r="H466" s="76" t="str">
        <f>IF(電話帳!Y458="","",電話帳!Y458)</f>
        <v>CELL</v>
      </c>
      <c r="I466" s="77"/>
      <c r="J466" s="78"/>
      <c r="K466" s="77"/>
      <c r="L466" s="78"/>
      <c r="M466" s="77"/>
      <c r="N466" s="78"/>
      <c r="O466" s="75" t="str">
        <f>IF(電話帳!J458="","",電話帳!J458)</f>
        <v>tkhp890446@softbank.ne.jp</v>
      </c>
      <c r="P466" s="76" t="str">
        <f>IF(電話帳!Z458="","",電話帳!Z458)</f>
        <v>CELL</v>
      </c>
      <c r="Q466" s="77"/>
      <c r="R466" s="78"/>
      <c r="S466" s="77"/>
      <c r="T466" s="78"/>
      <c r="U466" s="77"/>
      <c r="V466" s="78"/>
      <c r="W466" s="77"/>
      <c r="X466" s="78"/>
      <c r="Y466" s="75" t="str">
        <f>IF(電話帳!P458="","",電話帳!P458)</f>
        <v>（重複2）</v>
      </c>
      <c r="AG466" s="75" t="str">
        <f>IF(電話帳!M458="","",電話帳!M458)</f>
        <v>022小児科</v>
      </c>
    </row>
    <row r="467" spans="1:33">
      <c r="A467" s="75" t="str">
        <f>IF(電話帳!E459="","",電話帳!E459)</f>
        <v>小児科</v>
      </c>
      <c r="B467" s="75" t="str">
        <f>IF(電話帳!F459="","",電話帳!F459)</f>
        <v>竹内竣亮</v>
      </c>
      <c r="C467" s="75" t="str">
        <f>IF(電話帳!G459="","",電話帳!G459)</f>
        <v>ｼｮｳﾆｶ</v>
      </c>
      <c r="D467" s="75" t="str">
        <f>IF(電話帳!H459="","",電話帳!H459)</f>
        <v>ﾀｹｳﾁ</v>
      </c>
      <c r="E467" s="75" t="str">
        <f>IF(電話帳!C459="","",電話帳!C459)</f>
        <v>070-6586-0446</v>
      </c>
      <c r="F467" s="76" t="str">
        <f>IF(電話帳!X459="","",電話帳!X459)</f>
        <v>CELL</v>
      </c>
      <c r="G467" s="75" t="str">
        <f>IF(電話帳!D459="","",電話帳!D459)</f>
        <v>89-0446</v>
      </c>
      <c r="H467" s="76" t="str">
        <f>IF(電話帳!Y459="","",電話帳!Y459)</f>
        <v>CELL</v>
      </c>
      <c r="I467" s="77"/>
      <c r="J467" s="78"/>
      <c r="K467" s="77"/>
      <c r="L467" s="78"/>
      <c r="M467" s="77"/>
      <c r="N467" s="78"/>
      <c r="O467" s="75" t="str">
        <f>IF(電話帳!J459="","",電話帳!J459)</f>
        <v>tkhp890446@softbank.ne.jp</v>
      </c>
      <c r="P467" s="76" t="str">
        <f>IF(電話帳!Z459="","",電話帳!Z459)</f>
        <v>CELL</v>
      </c>
      <c r="Q467" s="77"/>
      <c r="R467" s="78"/>
      <c r="S467" s="77"/>
      <c r="T467" s="78"/>
      <c r="U467" s="77"/>
      <c r="V467" s="78"/>
      <c r="W467" s="77"/>
      <c r="X467" s="78"/>
      <c r="Y467" s="75" t="str">
        <f>IF(電話帳!P459="","",電話帳!P459)</f>
        <v>（重複1）</v>
      </c>
      <c r="AG467" s="75" t="str">
        <f>IF(電話帳!M459="","",電話帳!M459)</f>
        <v>022小児科</v>
      </c>
    </row>
    <row r="468" spans="1:33">
      <c r="A468" s="75" t="str">
        <f>IF(電話帳!E460="","",電話帳!E460)</f>
        <v>ＮＩＣＵ</v>
      </c>
      <c r="B468" s="75" t="str">
        <f>IF(電話帳!F460="","",電話帳!F460)</f>
        <v>中川竜二</v>
      </c>
      <c r="C468" s="75" t="str">
        <f>IF(電話帳!G460="","",電話帳!G460)</f>
        <v>NICU</v>
      </c>
      <c r="D468" s="75" t="str">
        <f>IF(電話帳!H460="","",電話帳!H460)</f>
        <v>ﾅｶｶﾞﾜ</v>
      </c>
      <c r="E468" s="75" t="str">
        <f>IF(電話帳!C460="","",電話帳!C460)</f>
        <v>070-6586-0447</v>
      </c>
      <c r="F468" s="76" t="str">
        <f>IF(電話帳!X460="","",電話帳!X460)</f>
        <v>CELL</v>
      </c>
      <c r="G468" s="75" t="str">
        <f>IF(電話帳!D460="","",電話帳!D460)</f>
        <v>89-0447</v>
      </c>
      <c r="H468" s="76" t="str">
        <f>IF(電話帳!Y460="","",電話帳!Y460)</f>
        <v>CELL</v>
      </c>
      <c r="I468" s="77"/>
      <c r="J468" s="78"/>
      <c r="K468" s="77"/>
      <c r="L468" s="78"/>
      <c r="M468" s="77"/>
      <c r="N468" s="78"/>
      <c r="O468" s="75" t="str">
        <f>IF(電話帳!J460="","",電話帳!J460)</f>
        <v>tkhp890447@softbank.ne.jp</v>
      </c>
      <c r="P468" s="76" t="str">
        <f>IF(電話帳!Z460="","",電話帳!Z460)</f>
        <v>CELL</v>
      </c>
      <c r="Q468" s="77"/>
      <c r="R468" s="78"/>
      <c r="S468" s="77"/>
      <c r="T468" s="78"/>
      <c r="U468" s="77"/>
      <c r="V468" s="78"/>
      <c r="W468" s="77"/>
      <c r="X468" s="78"/>
      <c r="Y468" s="75" t="str">
        <f>IF(電話帳!P460="","",電話帳!P460)</f>
        <v>（重複2）</v>
      </c>
      <c r="AG468" s="75" t="str">
        <f>IF(電話帳!M460="","",電話帳!M460)</f>
        <v>022小児科</v>
      </c>
    </row>
    <row r="469" spans="1:33">
      <c r="A469" s="75" t="str">
        <f>IF(電話帳!E461="","",電話帳!E461)</f>
        <v>小児科</v>
      </c>
      <c r="B469" s="75" t="str">
        <f>IF(電話帳!F461="","",電話帳!F461)</f>
        <v>中川竜二</v>
      </c>
      <c r="C469" s="75" t="str">
        <f>IF(電話帳!G461="","",電話帳!G461)</f>
        <v>ｼｮｳﾆｶ</v>
      </c>
      <c r="D469" s="75" t="str">
        <f>IF(電話帳!H461="","",電話帳!H461)</f>
        <v>ﾅｶｶﾞﾜ</v>
      </c>
      <c r="E469" s="75" t="str">
        <f>IF(電話帳!C461="","",電話帳!C461)</f>
        <v>070-6586-0447</v>
      </c>
      <c r="F469" s="76" t="str">
        <f>IF(電話帳!X461="","",電話帳!X461)</f>
        <v>CELL</v>
      </c>
      <c r="G469" s="75" t="str">
        <f>IF(電話帳!D461="","",電話帳!D461)</f>
        <v>89-0447</v>
      </c>
      <c r="H469" s="76" t="str">
        <f>IF(電話帳!Y461="","",電話帳!Y461)</f>
        <v>CELL</v>
      </c>
      <c r="I469" s="77"/>
      <c r="J469" s="78"/>
      <c r="K469" s="77"/>
      <c r="L469" s="78"/>
      <c r="M469" s="77"/>
      <c r="N469" s="78"/>
      <c r="O469" s="75" t="str">
        <f>IF(電話帳!J461="","",電話帳!J461)</f>
        <v>tkhp890447@softbank.ne.jp</v>
      </c>
      <c r="P469" s="76" t="str">
        <f>IF(電話帳!Z461="","",電話帳!Z461)</f>
        <v>CELL</v>
      </c>
      <c r="Q469" s="77"/>
      <c r="R469" s="78"/>
      <c r="S469" s="77"/>
      <c r="T469" s="78"/>
      <c r="U469" s="77"/>
      <c r="V469" s="78"/>
      <c r="W469" s="77"/>
      <c r="X469" s="78"/>
      <c r="Y469" s="75" t="str">
        <f>IF(電話帳!P461="","",電話帳!P461)</f>
        <v>（重複1）</v>
      </c>
      <c r="AG469" s="75" t="str">
        <f>IF(電話帳!M461="","",電話帳!M461)</f>
        <v>022小児科</v>
      </c>
    </row>
    <row r="470" spans="1:33">
      <c r="A470" s="75" t="str">
        <f>IF(電話帳!E462="","",電話帳!E462)</f>
        <v>脳神経外科</v>
      </c>
      <c r="B470" s="75" t="str">
        <f>IF(電話帳!F462="","",電話帳!F462)</f>
        <v>藤原敏孝</v>
      </c>
      <c r="C470" s="75" t="str">
        <f>IF(電話帳!G462="","",電話帳!G462)</f>
        <v>ﾉｳｼﾝｹｲｹﾞｶ</v>
      </c>
      <c r="D470" s="75" t="str">
        <f>IF(電話帳!H462="","",電話帳!H462)</f>
        <v>ﾌｼﾞﾜﾗ</v>
      </c>
      <c r="E470" s="75" t="str">
        <f>IF(電話帳!C462="","",電話帳!C462)</f>
        <v>070-6586-0448</v>
      </c>
      <c r="F470" s="76" t="str">
        <f>IF(電話帳!X462="","",電話帳!X462)</f>
        <v>CELL</v>
      </c>
      <c r="G470" s="75" t="str">
        <f>IF(電話帳!D462="","",電話帳!D462)</f>
        <v>89-0448</v>
      </c>
      <c r="H470" s="76" t="str">
        <f>IF(電話帳!Y462="","",電話帳!Y462)</f>
        <v>CELL</v>
      </c>
      <c r="I470" s="77"/>
      <c r="J470" s="78"/>
      <c r="K470" s="77"/>
      <c r="L470" s="78"/>
      <c r="M470" s="77"/>
      <c r="N470" s="78"/>
      <c r="O470" s="75" t="str">
        <f>IF(電話帳!J462="","",電話帳!J462)</f>
        <v>tkhp890448@softbank.ne.jp</v>
      </c>
      <c r="P470" s="76" t="str">
        <f>IF(電話帳!Z462="","",電話帳!Z462)</f>
        <v>CELL</v>
      </c>
      <c r="Q470" s="77"/>
      <c r="R470" s="78"/>
      <c r="S470" s="77"/>
      <c r="T470" s="78"/>
      <c r="U470" s="77"/>
      <c r="V470" s="78"/>
      <c r="W470" s="77"/>
      <c r="X470" s="78"/>
      <c r="Y470" s="75" t="str">
        <f>IF(電話帳!P462="","",電話帳!P462)</f>
        <v/>
      </c>
      <c r="AG470" s="75" t="str">
        <f>IF(電話帳!M462="","",電話帳!M462)</f>
        <v>019脳神経外科</v>
      </c>
    </row>
    <row r="471" spans="1:33">
      <c r="A471" s="75" t="str">
        <f>IF(電話帳!E463="","",電話帳!E463)</f>
        <v>産科婦人科</v>
      </c>
      <c r="B471" s="75" t="str">
        <f>IF(電話帳!F463="","",電話帳!F463)</f>
        <v>山本由理</v>
      </c>
      <c r="C471" s="75" t="str">
        <f>IF(電話帳!G463="","",電話帳!G463)</f>
        <v>ｻﾝｶﾌｼﾞﾝｶ</v>
      </c>
      <c r="D471" s="75" t="str">
        <f>IF(電話帳!H463="","",電話帳!H463)</f>
        <v>ﾔﾏﾓﾄ</v>
      </c>
      <c r="E471" s="75" t="str">
        <f>IF(電話帳!C463="","",電話帳!C463)</f>
        <v>070-6586-0449</v>
      </c>
      <c r="F471" s="76" t="str">
        <f>IF(電話帳!X463="","",電話帳!X463)</f>
        <v>CELL</v>
      </c>
      <c r="G471" s="75" t="str">
        <f>IF(電話帳!D463="","",電話帳!D463)</f>
        <v>89-0449</v>
      </c>
      <c r="H471" s="76" t="str">
        <f>IF(電話帳!Y463="","",電話帳!Y463)</f>
        <v>CELL</v>
      </c>
      <c r="I471" s="77"/>
      <c r="J471" s="78"/>
      <c r="K471" s="77"/>
      <c r="L471" s="78"/>
      <c r="M471" s="77"/>
      <c r="N471" s="78"/>
      <c r="O471" s="75" t="str">
        <f>IF(電話帳!J463="","",電話帳!J463)</f>
        <v>tkhp890449@softbank.ne.jp</v>
      </c>
      <c r="P471" s="76" t="str">
        <f>IF(電話帳!Z463="","",電話帳!Z463)</f>
        <v>CELL</v>
      </c>
      <c r="Q471" s="77"/>
      <c r="R471" s="78"/>
      <c r="S471" s="77"/>
      <c r="T471" s="78"/>
      <c r="U471" s="77"/>
      <c r="V471" s="78"/>
      <c r="W471" s="77"/>
      <c r="X471" s="78"/>
      <c r="Y471" s="75" t="str">
        <f>IF(電話帳!P463="","",電話帳!P463)</f>
        <v/>
      </c>
      <c r="AG471" s="75" t="str">
        <f>IF(電話帳!M463="","",電話帳!M463)</f>
        <v>023産科婦人科</v>
      </c>
    </row>
    <row r="472" spans="1:33">
      <c r="A472" s="75" t="str">
        <f>IF(電話帳!E464="","",電話帳!E464)</f>
        <v>産科婦人科</v>
      </c>
      <c r="B472" s="75" t="str">
        <f>IF(電話帳!F464="","",電話帳!F464)</f>
        <v>乾宏彰</v>
      </c>
      <c r="C472" s="75" t="str">
        <f>IF(電話帳!G464="","",電話帳!G464)</f>
        <v>ｻﾝｶﾌｼﾞﾝｶ</v>
      </c>
      <c r="D472" s="75" t="str">
        <f>IF(電話帳!H464="","",電話帳!H464)</f>
        <v>ｲﾇｲ</v>
      </c>
      <c r="E472" s="75" t="str">
        <f>IF(電話帳!C464="","",電話帳!C464)</f>
        <v>070-6586-0450</v>
      </c>
      <c r="F472" s="76" t="str">
        <f>IF(電話帳!X464="","",電話帳!X464)</f>
        <v>CELL</v>
      </c>
      <c r="G472" s="75" t="str">
        <f>IF(電話帳!D464="","",電話帳!D464)</f>
        <v>89-0450</v>
      </c>
      <c r="H472" s="76" t="str">
        <f>IF(電話帳!Y464="","",電話帳!Y464)</f>
        <v>CELL</v>
      </c>
      <c r="I472" s="77"/>
      <c r="J472" s="78"/>
      <c r="K472" s="77"/>
      <c r="L472" s="78"/>
      <c r="M472" s="77"/>
      <c r="N472" s="78"/>
      <c r="O472" s="75" t="str">
        <f>IF(電話帳!J464="","",電話帳!J464)</f>
        <v>tkhp890450@softbank.ne.jp</v>
      </c>
      <c r="P472" s="76" t="str">
        <f>IF(電話帳!Z464="","",電話帳!Z464)</f>
        <v>CELL</v>
      </c>
      <c r="Q472" s="77"/>
      <c r="R472" s="78"/>
      <c r="S472" s="77"/>
      <c r="T472" s="78"/>
      <c r="U472" s="77"/>
      <c r="V472" s="78"/>
      <c r="W472" s="77"/>
      <c r="X472" s="78"/>
      <c r="Y472" s="75" t="str">
        <f>IF(電話帳!P464="","",電話帳!P464)</f>
        <v/>
      </c>
      <c r="AG472" s="75" t="str">
        <f>IF(電話帳!M464="","",電話帳!M464)</f>
        <v>023産科婦人科</v>
      </c>
    </row>
    <row r="473" spans="1:33">
      <c r="A473" s="75" t="str">
        <f>IF(電話帳!E465="","",電話帳!E465)</f>
        <v>産科婦人科</v>
      </c>
      <c r="B473" s="75" t="str">
        <f>IF(電話帳!F465="","",電話帳!F465)</f>
        <v>岩佐武</v>
      </c>
      <c r="C473" s="75" t="str">
        <f>IF(電話帳!G465="","",電話帳!G465)</f>
        <v>ｻﾝｶﾌｼﾞﾝｶ</v>
      </c>
      <c r="D473" s="75" t="str">
        <f>IF(電話帳!H465="","",電話帳!H465)</f>
        <v>ｲﾜｻ</v>
      </c>
      <c r="E473" s="75" t="str">
        <f>IF(電話帳!C465="","",電話帳!C465)</f>
        <v>070-6586-0451</v>
      </c>
      <c r="F473" s="76" t="str">
        <f>IF(電話帳!X465="","",電話帳!X465)</f>
        <v>CELL</v>
      </c>
      <c r="G473" s="75" t="str">
        <f>IF(電話帳!D465="","",電話帳!D465)</f>
        <v>89-0451</v>
      </c>
      <c r="H473" s="76" t="str">
        <f>IF(電話帳!Y465="","",電話帳!Y465)</f>
        <v>CELL</v>
      </c>
      <c r="I473" s="77"/>
      <c r="J473" s="78"/>
      <c r="K473" s="77"/>
      <c r="L473" s="78"/>
      <c r="M473" s="77"/>
      <c r="N473" s="78"/>
      <c r="O473" s="75" t="str">
        <f>IF(電話帳!J465="","",電話帳!J465)</f>
        <v>tkhp890451@softbank.ne.jp</v>
      </c>
      <c r="P473" s="76" t="str">
        <f>IF(電話帳!Z465="","",電話帳!Z465)</f>
        <v>CELL</v>
      </c>
      <c r="Q473" s="77"/>
      <c r="R473" s="78"/>
      <c r="S473" s="77"/>
      <c r="T473" s="78"/>
      <c r="U473" s="77"/>
      <c r="V473" s="78"/>
      <c r="W473" s="77"/>
      <c r="X473" s="78"/>
      <c r="Y473" s="75" t="str">
        <f>IF(電話帳!P465="","",電話帳!P465)</f>
        <v/>
      </c>
      <c r="AG473" s="75" t="str">
        <f>IF(電話帳!M465="","",電話帳!M465)</f>
        <v>023産科婦人科</v>
      </c>
    </row>
    <row r="474" spans="1:33">
      <c r="A474" s="75" t="str">
        <f>IF(電話帳!E466="","",電話帳!E466)</f>
        <v>産科婦人科</v>
      </c>
      <c r="B474" s="75" t="str">
        <f>IF(電話帳!F466="","",電話帳!F466)</f>
        <v>苛原稔</v>
      </c>
      <c r="C474" s="75" t="str">
        <f>IF(電話帳!G466="","",電話帳!G466)</f>
        <v>ｻﾝｶﾌｼﾞﾝｶ</v>
      </c>
      <c r="D474" s="75" t="str">
        <f>IF(電話帳!H466="","",電話帳!H466)</f>
        <v>ｲﾗﾊﾗ</v>
      </c>
      <c r="E474" s="75" t="str">
        <f>IF(電話帳!C466="","",電話帳!C466)</f>
        <v>070-6586-0452</v>
      </c>
      <c r="F474" s="76" t="str">
        <f>IF(電話帳!X466="","",電話帳!X466)</f>
        <v>CELL</v>
      </c>
      <c r="G474" s="75" t="str">
        <f>IF(電話帳!D466="","",電話帳!D466)</f>
        <v>89-0452</v>
      </c>
      <c r="H474" s="76" t="str">
        <f>IF(電話帳!Y466="","",電話帳!Y466)</f>
        <v>CELL</v>
      </c>
      <c r="I474" s="77"/>
      <c r="J474" s="78"/>
      <c r="K474" s="77"/>
      <c r="L474" s="78"/>
      <c r="M474" s="77"/>
      <c r="N474" s="78"/>
      <c r="O474" s="75" t="str">
        <f>IF(電話帳!J466="","",電話帳!J466)</f>
        <v>tkhp890452@softbank.ne.jp</v>
      </c>
      <c r="P474" s="76" t="str">
        <f>IF(電話帳!Z466="","",電話帳!Z466)</f>
        <v>CELL</v>
      </c>
      <c r="Q474" s="77"/>
      <c r="R474" s="78"/>
      <c r="S474" s="77"/>
      <c r="T474" s="78"/>
      <c r="U474" s="77"/>
      <c r="V474" s="78"/>
      <c r="W474" s="77"/>
      <c r="X474" s="78"/>
      <c r="Y474" s="75" t="str">
        <f>IF(電話帳!P466="","",電話帳!P466)</f>
        <v/>
      </c>
      <c r="AG474" s="75" t="str">
        <f>IF(電話帳!M466="","",電話帳!M466)</f>
        <v>023産科婦人科</v>
      </c>
    </row>
    <row r="475" spans="1:33">
      <c r="A475" s="75" t="str">
        <f>IF(電話帳!E467="","",電話帳!E467)</f>
        <v>臨床工学部</v>
      </c>
      <c r="B475" s="75" t="str">
        <f>IF(電話帳!F467="","",電話帳!F467)</f>
        <v>小松崇俊</v>
      </c>
      <c r="C475" s="75" t="str">
        <f>IF(電話帳!G467="","",電話帳!G467)</f>
        <v>ﾘﾝｼｮｳｺｳｶﾞｸﾌﾞ</v>
      </c>
      <c r="D475" s="75" t="str">
        <f>IF(電話帳!H467="","",電話帳!H467)</f>
        <v>ｺﾏﾂ</v>
      </c>
      <c r="E475" s="75" t="str">
        <f>IF(電話帳!C467="","",電話帳!C467)</f>
        <v>070-6586-0453</v>
      </c>
      <c r="F475" s="76" t="str">
        <f>IF(電話帳!X467="","",電話帳!X467)</f>
        <v>CELL</v>
      </c>
      <c r="G475" s="75" t="str">
        <f>IF(電話帳!D467="","",電話帳!D467)</f>
        <v>89-0453</v>
      </c>
      <c r="H475" s="76" t="str">
        <f>IF(電話帳!Y467="","",電話帳!Y467)</f>
        <v>CELL</v>
      </c>
      <c r="I475" s="77"/>
      <c r="J475" s="78"/>
      <c r="K475" s="77"/>
      <c r="L475" s="78"/>
      <c r="M475" s="77"/>
      <c r="N475" s="78"/>
      <c r="O475" s="75" t="str">
        <f>IF(電話帳!J467="","",電話帳!J467)</f>
        <v>tkhp890453@softbank.ne.jp</v>
      </c>
      <c r="P475" s="76" t="str">
        <f>IF(電話帳!Z467="","",電話帳!Z467)</f>
        <v>CELL</v>
      </c>
      <c r="Q475" s="77"/>
      <c r="R475" s="78"/>
      <c r="S475" s="77"/>
      <c r="T475" s="78"/>
      <c r="U475" s="77"/>
      <c r="V475" s="78"/>
      <c r="W475" s="77"/>
      <c r="X475" s="78"/>
      <c r="Y475" s="75" t="str">
        <f>IF(電話帳!P467="","",電話帳!P467)</f>
        <v/>
      </c>
      <c r="AG475" s="75" t="str">
        <f>IF(電話帳!M467="","",電話帳!M467)</f>
        <v>505臨床工学部</v>
      </c>
    </row>
    <row r="476" spans="1:33">
      <c r="A476" s="75" t="str">
        <f>IF(電話帳!E468="","",電話帳!E468)</f>
        <v>血液内科</v>
      </c>
      <c r="B476" s="75" t="str">
        <f>IF(電話帳!F468="","",電話帳!F468)</f>
        <v>中村信元</v>
      </c>
      <c r="C476" s="75" t="str">
        <f>IF(電話帳!G468="","",電話帳!G468)</f>
        <v>ｹﾂｴｷﾅｲｶ</v>
      </c>
      <c r="D476" s="75" t="str">
        <f>IF(電話帳!H468="","",電話帳!H468)</f>
        <v>ﾅｶﾑﾗ</v>
      </c>
      <c r="E476" s="75" t="str">
        <f>IF(電話帳!C468="","",電話帳!C468)</f>
        <v>070-6586-0454</v>
      </c>
      <c r="F476" s="76" t="str">
        <f>IF(電話帳!X468="","",電話帳!X468)</f>
        <v>CELL</v>
      </c>
      <c r="G476" s="75" t="str">
        <f>IF(電話帳!D468="","",電話帳!D468)</f>
        <v>89-0454</v>
      </c>
      <c r="H476" s="76" t="str">
        <f>IF(電話帳!Y468="","",電話帳!Y468)</f>
        <v>CELL</v>
      </c>
      <c r="I476" s="77"/>
      <c r="J476" s="78"/>
      <c r="K476" s="77"/>
      <c r="L476" s="78"/>
      <c r="M476" s="77"/>
      <c r="N476" s="78"/>
      <c r="O476" s="75" t="str">
        <f>IF(電話帳!J468="","",電話帳!J468)</f>
        <v>tkhp890454@softbank.ne.jp</v>
      </c>
      <c r="P476" s="76" t="str">
        <f>IF(電話帳!Z468="","",電話帳!Z468)</f>
        <v>CELL</v>
      </c>
      <c r="Q476" s="77"/>
      <c r="R476" s="78"/>
      <c r="S476" s="77"/>
      <c r="T476" s="78"/>
      <c r="U476" s="77"/>
      <c r="V476" s="78"/>
      <c r="W476" s="77"/>
      <c r="X476" s="78"/>
      <c r="Y476" s="75" t="str">
        <f>IF(電話帳!P468="","",電話帳!P468)</f>
        <v>（重複1）</v>
      </c>
      <c r="AG476" s="75" t="str">
        <f>IF(電話帳!M468="","",電話帳!M468)</f>
        <v>006血液内科</v>
      </c>
    </row>
    <row r="477" spans="1:33">
      <c r="A477" s="75" t="str">
        <f>IF(電話帳!E469="","",電話帳!E469)</f>
        <v>感染制御部</v>
      </c>
      <c r="B477" s="75" t="str">
        <f>IF(電話帳!F469="","",電話帳!F469)</f>
        <v>中村信元</v>
      </c>
      <c r="C477" s="75" t="str">
        <f>IF(電話帳!G469="","",電話帳!G469)</f>
        <v>ｶﾝｾﾝｾｲｷﾞｮﾌﾞ</v>
      </c>
      <c r="D477" s="75" t="str">
        <f>IF(電話帳!H469="","",電話帳!H469)</f>
        <v>ﾅｶﾑﾗ</v>
      </c>
      <c r="E477" s="75" t="str">
        <f>IF(電話帳!C469="","",電話帳!C469)</f>
        <v>070-6586-0454</v>
      </c>
      <c r="F477" s="76" t="str">
        <f>IF(電話帳!X469="","",電話帳!X469)</f>
        <v>CELL</v>
      </c>
      <c r="G477" s="75" t="str">
        <f>IF(電話帳!D469="","",電話帳!D469)</f>
        <v>89-0454</v>
      </c>
      <c r="H477" s="76" t="str">
        <f>IF(電話帳!Y469="","",電話帳!Y469)</f>
        <v>CELL</v>
      </c>
      <c r="I477" s="77"/>
      <c r="J477" s="78"/>
      <c r="K477" s="77"/>
      <c r="L477" s="78"/>
      <c r="M477" s="77"/>
      <c r="N477" s="78"/>
      <c r="O477" s="75" t="str">
        <f>IF(電話帳!J469="","",電話帳!J469)</f>
        <v>tkhp890454@softbank.ne.jp</v>
      </c>
      <c r="P477" s="76" t="str">
        <f>IF(電話帳!Z469="","",電話帳!Z469)</f>
        <v>CELL</v>
      </c>
      <c r="Q477" s="77"/>
      <c r="R477" s="78"/>
      <c r="S477" s="77"/>
      <c r="T477" s="78"/>
      <c r="U477" s="77"/>
      <c r="V477" s="78"/>
      <c r="W477" s="77"/>
      <c r="X477" s="78"/>
      <c r="Y477" s="75" t="str">
        <f>IF(電話帳!P469="","",電話帳!P469)</f>
        <v>（重複2）</v>
      </c>
      <c r="AG477" s="75" t="str">
        <f>IF(電話帳!M469="","",電話帳!M469)</f>
        <v>226感染制御部</v>
      </c>
    </row>
    <row r="478" spans="1:33">
      <c r="A478" s="75" t="str">
        <f>IF(電話帳!E470="","",電話帳!E470)</f>
        <v>病院情報セ</v>
      </c>
      <c r="B478" s="75" t="str">
        <f>IF(電話帳!F470="","",電話帳!F470)</f>
        <v>ＰＡＣＳ　山元良夫</v>
      </c>
      <c r="C478" s="75" t="str">
        <f>IF(電話帳!G470="","",電話帳!G470)</f>
        <v>ﾋﾞｮｳｲﾝｼﾞｮｳﾎｳｾ04</v>
      </c>
      <c r="D478" s="75" t="str">
        <f>IF(電話帳!H470="","",電話帳!H470)</f>
        <v>ﾔﾏﾓﾄ</v>
      </c>
      <c r="E478" s="75" t="str">
        <f>IF(電話帳!C470="","",電話帳!C470)</f>
        <v>070-6586-0455</v>
      </c>
      <c r="F478" s="76" t="str">
        <f>IF(電話帳!X470="","",電話帳!X470)</f>
        <v>CELL</v>
      </c>
      <c r="G478" s="75" t="str">
        <f>IF(電話帳!D470="","",電話帳!D470)</f>
        <v>89-0455</v>
      </c>
      <c r="H478" s="76" t="str">
        <f>IF(電話帳!Y470="","",電話帳!Y470)</f>
        <v>CELL</v>
      </c>
      <c r="I478" s="77"/>
      <c r="J478" s="78"/>
      <c r="K478" s="77"/>
      <c r="L478" s="78"/>
      <c r="M478" s="77"/>
      <c r="N478" s="78"/>
      <c r="O478" s="75" t="str">
        <f>IF(電話帳!J470="","",電話帳!J470)</f>
        <v>tkhp890455@softbank.ne.jp</v>
      </c>
      <c r="P478" s="76" t="str">
        <f>IF(電話帳!Z470="","",電話帳!Z470)</f>
        <v>CELL</v>
      </c>
      <c r="Q478" s="77"/>
      <c r="R478" s="78"/>
      <c r="S478" s="77"/>
      <c r="T478" s="78"/>
      <c r="U478" s="77"/>
      <c r="V478" s="78"/>
      <c r="W478" s="77"/>
      <c r="X478" s="78"/>
      <c r="Y478" s="75" t="str">
        <f>IF(電話帳!P470="","",電話帳!P470)</f>
        <v/>
      </c>
      <c r="AG478" s="75" t="str">
        <f>IF(電話帳!M470="","",電話帳!M470)</f>
        <v>209病院情報セ</v>
      </c>
    </row>
    <row r="479" spans="1:33">
      <c r="A479" s="75" t="str">
        <f>IF(電話帳!E471="","",電話帳!E471)</f>
        <v>病理診断科・病理部</v>
      </c>
      <c r="B479" s="75" t="str">
        <f>IF(電話帳!F471="","",電話帳!F471)</f>
        <v>常松貴明</v>
      </c>
      <c r="C479" s="75" t="str">
        <f>IF(電話帳!G471="","",電話帳!G471)</f>
        <v>ﾋﾞｮｳﾘｼﾝﾀﾞﾝｶ03</v>
      </c>
      <c r="D479" s="75" t="str">
        <f>IF(電話帳!H471="","",電話帳!H471)</f>
        <v>ﾂﾈﾏﾂ</v>
      </c>
      <c r="E479" s="75" t="str">
        <f>IF(電話帳!C471="","",電話帳!C471)</f>
        <v>070-6586-0456</v>
      </c>
      <c r="F479" s="76" t="str">
        <f>IF(電話帳!X471="","",電話帳!X471)</f>
        <v>CELL</v>
      </c>
      <c r="G479" s="75" t="str">
        <f>IF(電話帳!D471="","",電話帳!D471)</f>
        <v>89-0456</v>
      </c>
      <c r="H479" s="76" t="str">
        <f>IF(電話帳!Y471="","",電話帳!Y471)</f>
        <v>CELL</v>
      </c>
      <c r="I479" s="77"/>
      <c r="J479" s="78"/>
      <c r="K479" s="77"/>
      <c r="L479" s="78"/>
      <c r="M479" s="77"/>
      <c r="N479" s="78"/>
      <c r="O479" s="75" t="str">
        <f>IF(電話帳!J471="","",電話帳!J471)</f>
        <v>tkhp890456@softbank.ne.jp</v>
      </c>
      <c r="P479" s="76" t="str">
        <f>IF(電話帳!Z471="","",電話帳!Z471)</f>
        <v>CELL</v>
      </c>
      <c r="Q479" s="77"/>
      <c r="R479" s="78"/>
      <c r="S479" s="77"/>
      <c r="T479" s="78"/>
      <c r="U479" s="77"/>
      <c r="V479" s="78"/>
      <c r="W479" s="77"/>
      <c r="X479" s="78"/>
      <c r="Y479" s="75" t="str">
        <f>IF(電話帳!P471="","",電話帳!P471)</f>
        <v/>
      </c>
      <c r="AG479" s="75" t="str">
        <f>IF(電話帳!M471="","",電話帳!M471)</f>
        <v>026病理診断科</v>
      </c>
    </row>
    <row r="480" spans="1:33">
      <c r="A480" s="75" t="str">
        <f>IF(電話帳!E472="","",電話帳!E472)</f>
        <v>病理診断科・病理部</v>
      </c>
      <c r="B480" s="75" t="str">
        <f>IF(電話帳!F472="","",電話帳!F472)</f>
        <v>坂東良美</v>
      </c>
      <c r="C480" s="75" t="str">
        <f>IF(電話帳!G472="","",電話帳!G472)</f>
        <v>ﾋﾞｮｳﾘｼﾝﾀﾞﾝｶ02</v>
      </c>
      <c r="D480" s="75" t="str">
        <f>IF(電話帳!H472="","",電話帳!H472)</f>
        <v>ﾊﾞﾝﾄﾞｳ</v>
      </c>
      <c r="E480" s="75" t="str">
        <f>IF(電話帳!C472="","",電話帳!C472)</f>
        <v>070-6586-0457</v>
      </c>
      <c r="F480" s="76" t="str">
        <f>IF(電話帳!X472="","",電話帳!X472)</f>
        <v>CELL</v>
      </c>
      <c r="G480" s="75" t="str">
        <f>IF(電話帳!D472="","",電話帳!D472)</f>
        <v>89-0457</v>
      </c>
      <c r="H480" s="76" t="str">
        <f>IF(電話帳!Y472="","",電話帳!Y472)</f>
        <v>CELL</v>
      </c>
      <c r="I480" s="77"/>
      <c r="J480" s="78"/>
      <c r="K480" s="77"/>
      <c r="L480" s="78"/>
      <c r="M480" s="77"/>
      <c r="N480" s="78"/>
      <c r="O480" s="75" t="str">
        <f>IF(電話帳!J472="","",電話帳!J472)</f>
        <v>tkhp890457@softbank.ne.jp</v>
      </c>
      <c r="P480" s="76" t="str">
        <f>IF(電話帳!Z472="","",電話帳!Z472)</f>
        <v>CELL</v>
      </c>
      <c r="Q480" s="77"/>
      <c r="R480" s="78"/>
      <c r="S480" s="77"/>
      <c r="T480" s="78"/>
      <c r="U480" s="77"/>
      <c r="V480" s="78"/>
      <c r="W480" s="77"/>
      <c r="X480" s="78"/>
      <c r="Y480" s="75" t="str">
        <f>IF(電話帳!P472="","",電話帳!P472)</f>
        <v/>
      </c>
      <c r="AG480" s="75" t="str">
        <f>IF(電話帳!M472="","",電話帳!M472)</f>
        <v>026病理診断科</v>
      </c>
    </row>
    <row r="481" spans="1:33">
      <c r="A481" s="75" t="str">
        <f>IF(電話帳!E473="","",電話帳!E473)</f>
        <v>臨床研究推進部</v>
      </c>
      <c r="B481" s="75" t="str">
        <f>IF(電話帳!F473="","",電話帳!F473)</f>
        <v>二見明香理</v>
      </c>
      <c r="C481" s="75" t="str">
        <f>IF(電話帳!G473="","",電話帳!G473)</f>
        <v>ﾘﾝｼｮｳｹﾝｷｭｳｽｲｼﾝﾌﾞ</v>
      </c>
      <c r="D481" s="75" t="str">
        <f>IF(電話帳!H473="","",電話帳!H473)</f>
        <v>ﾌﾀﾐ</v>
      </c>
      <c r="E481" s="75" t="str">
        <f>IF(電話帳!C473="","",電話帳!C473)</f>
        <v>070-6586-0458</v>
      </c>
      <c r="F481" s="76" t="str">
        <f>IF(電話帳!X473="","",電話帳!X473)</f>
        <v>CELL</v>
      </c>
      <c r="G481" s="75" t="str">
        <f>IF(電話帳!D473="","",電話帳!D473)</f>
        <v>89-0458</v>
      </c>
      <c r="H481" s="76" t="str">
        <f>IF(電話帳!Y473="","",電話帳!Y473)</f>
        <v>CELL</v>
      </c>
      <c r="I481" s="77"/>
      <c r="J481" s="78"/>
      <c r="K481" s="77"/>
      <c r="L481" s="78"/>
      <c r="M481" s="77"/>
      <c r="N481" s="78"/>
      <c r="O481" s="75" t="str">
        <f>IF(電話帳!J473="","",電話帳!J473)</f>
        <v>tkhp890458@softbank.ne.jp</v>
      </c>
      <c r="P481" s="76" t="str">
        <f>IF(電話帳!Z473="","",電話帳!Z473)</f>
        <v>CELL</v>
      </c>
      <c r="Q481" s="77"/>
      <c r="R481" s="78"/>
      <c r="S481" s="77"/>
      <c r="T481" s="78"/>
      <c r="U481" s="77"/>
      <c r="V481" s="78"/>
      <c r="W481" s="77"/>
      <c r="X481" s="78"/>
      <c r="Y481" s="75" t="str">
        <f>IF(電話帳!P473="","",電話帳!P473)</f>
        <v/>
      </c>
      <c r="AG481" s="75" t="str">
        <f>IF(電話帳!M473="","",電話帳!M473)</f>
        <v>211臨床研究推進部</v>
      </c>
    </row>
    <row r="482" spans="1:33">
      <c r="A482" s="75" t="str">
        <f>IF(電話帳!E474="","",電話帳!E474)</f>
        <v>臨床研究推進部</v>
      </c>
      <c r="B482" s="75" t="str">
        <f>IF(電話帳!F474="","",電話帳!F474)</f>
        <v>明石師長</v>
      </c>
      <c r="C482" s="75" t="str">
        <f>IF(電話帳!G474="","",電話帳!G474)</f>
        <v>ﾘﾝｼｮｳｹﾝｷｭｳｽｲｼﾝﾌﾞ</v>
      </c>
      <c r="D482" s="75" t="str">
        <f>IF(電話帳!H474="","",電話帳!H474)</f>
        <v>ｱｶｲｼ</v>
      </c>
      <c r="E482" s="75" t="str">
        <f>IF(電話帳!C474="","",電話帳!C474)</f>
        <v>070-6586-0459</v>
      </c>
      <c r="F482" s="76" t="str">
        <f>IF(電話帳!X474="","",電話帳!X474)</f>
        <v>CELL</v>
      </c>
      <c r="G482" s="75" t="str">
        <f>IF(電話帳!D474="","",電話帳!D474)</f>
        <v>89-0459</v>
      </c>
      <c r="H482" s="76" t="str">
        <f>IF(電話帳!Y474="","",電話帳!Y474)</f>
        <v>CELL</v>
      </c>
      <c r="I482" s="77"/>
      <c r="J482" s="78"/>
      <c r="K482" s="77"/>
      <c r="L482" s="78"/>
      <c r="M482" s="77"/>
      <c r="N482" s="78"/>
      <c r="O482" s="75" t="str">
        <f>IF(電話帳!J474="","",電話帳!J474)</f>
        <v>tkhp890459@softbank.ne.jp</v>
      </c>
      <c r="P482" s="76" t="str">
        <f>IF(電話帳!Z474="","",電話帳!Z474)</f>
        <v>CELL</v>
      </c>
      <c r="Q482" s="77"/>
      <c r="R482" s="78"/>
      <c r="S482" s="77"/>
      <c r="T482" s="78"/>
      <c r="U482" s="77"/>
      <c r="V482" s="78"/>
      <c r="W482" s="77"/>
      <c r="X482" s="78"/>
      <c r="Y482" s="75" t="str">
        <f>IF(電話帳!P474="","",電話帳!P474)</f>
        <v/>
      </c>
      <c r="AG482" s="75" t="str">
        <f>IF(電話帳!M474="","",電話帳!M474)</f>
        <v>401看護部</v>
      </c>
    </row>
    <row r="483" spans="1:33" hidden="1">
      <c r="A483" s="75" t="str">
        <f>IF(電話帳!E475="","",電話帳!E475)</f>
        <v/>
      </c>
      <c r="B483" s="75" t="str">
        <f>IF(電話帳!F475="","",電話帳!F475)</f>
        <v/>
      </c>
      <c r="C483" s="75" t="str">
        <f>IF(電話帳!G475="","",電話帳!G475)</f>
        <v/>
      </c>
      <c r="D483" s="75" t="str">
        <f>IF(電話帳!H475="","",電話帳!H475)</f>
        <v/>
      </c>
      <c r="E483" s="75" t="str">
        <f>IF(電話帳!C475="","",電話帳!C475)</f>
        <v>070-6586-0460</v>
      </c>
      <c r="F483" s="76" t="str">
        <f>IF(電話帳!X475="","",電話帳!X475)</f>
        <v>CELL</v>
      </c>
      <c r="G483" s="75" t="str">
        <f>IF(電話帳!D475="","",電話帳!D475)</f>
        <v>89-0460</v>
      </c>
      <c r="H483" s="76" t="str">
        <f>IF(電話帳!Y475="","",電話帳!Y475)</f>
        <v>CELL</v>
      </c>
      <c r="I483" s="77"/>
      <c r="J483" s="78"/>
      <c r="K483" s="77"/>
      <c r="L483" s="78"/>
      <c r="M483" s="77"/>
      <c r="N483" s="78"/>
      <c r="O483" s="75" t="str">
        <f>IF(電話帳!J475="","",電話帳!J475)</f>
        <v>tkhp890460@softbank.ne.jp</v>
      </c>
      <c r="P483" s="76" t="str">
        <f>IF(電話帳!Z475="","",電話帳!Z475)</f>
        <v>CELL</v>
      </c>
      <c r="Q483" s="77"/>
      <c r="R483" s="78"/>
      <c r="S483" s="77"/>
      <c r="T483" s="78"/>
      <c r="U483" s="77"/>
      <c r="V483" s="78"/>
      <c r="W483" s="77"/>
      <c r="X483" s="78"/>
      <c r="Y483" s="75" t="str">
        <f>IF(電話帳!P475="","",電話帳!P475)</f>
        <v/>
      </c>
      <c r="AG483" s="75" t="str">
        <f>IF(電話帳!M475="","",電話帳!M475)</f>
        <v/>
      </c>
    </row>
    <row r="484" spans="1:33" hidden="1">
      <c r="A484" s="75" t="str">
        <f>IF(電話帳!E476="","",電話帳!E476)</f>
        <v/>
      </c>
      <c r="B484" s="75" t="str">
        <f>IF(電話帳!F476="","",電話帳!F476)</f>
        <v/>
      </c>
      <c r="C484" s="75" t="str">
        <f>IF(電話帳!G476="","",電話帳!G476)</f>
        <v/>
      </c>
      <c r="D484" s="75" t="str">
        <f>IF(電話帳!H476="","",電話帳!H476)</f>
        <v/>
      </c>
      <c r="E484" s="75" t="str">
        <f>IF(電話帳!C476="","",電話帳!C476)</f>
        <v>070-6586-0461</v>
      </c>
      <c r="F484" s="76" t="str">
        <f>IF(電話帳!X476="","",電話帳!X476)</f>
        <v>CELL</v>
      </c>
      <c r="G484" s="75" t="str">
        <f>IF(電話帳!D476="","",電話帳!D476)</f>
        <v>89-0461</v>
      </c>
      <c r="H484" s="76" t="str">
        <f>IF(電話帳!Y476="","",電話帳!Y476)</f>
        <v>CELL</v>
      </c>
      <c r="I484" s="77"/>
      <c r="J484" s="78"/>
      <c r="K484" s="77"/>
      <c r="L484" s="78"/>
      <c r="M484" s="77"/>
      <c r="N484" s="78"/>
      <c r="O484" s="75" t="str">
        <f>IF(電話帳!J476="","",電話帳!J476)</f>
        <v>tkhp890461@softbank.ne.jp</v>
      </c>
      <c r="P484" s="76" t="str">
        <f>IF(電話帳!Z476="","",電話帳!Z476)</f>
        <v>CELL</v>
      </c>
      <c r="Q484" s="77"/>
      <c r="R484" s="78"/>
      <c r="S484" s="77"/>
      <c r="T484" s="78"/>
      <c r="U484" s="77"/>
      <c r="V484" s="78"/>
      <c r="W484" s="77"/>
      <c r="X484" s="78"/>
      <c r="Y484" s="75" t="str">
        <f>IF(電話帳!P476="","",電話帳!P476)</f>
        <v/>
      </c>
      <c r="AG484" s="75" t="str">
        <f>IF(電話帳!M476="","",電話帳!M476)</f>
        <v/>
      </c>
    </row>
    <row r="485" spans="1:33">
      <c r="A485" s="75" t="str">
        <f>IF(電話帳!E477="","",電話帳!E477)</f>
        <v>総合歯科</v>
      </c>
      <c r="B485" s="75" t="str">
        <f>IF(電話帳!F477="","",電話帳!F477)</f>
        <v>安陪晋</v>
      </c>
      <c r="C485" s="75" t="str">
        <f>IF(電話帳!G477="","",電話帳!G477)</f>
        <v>ｿｳｺﾞｳｼｶ</v>
      </c>
      <c r="D485" s="75" t="str">
        <f>IF(電話帳!H477="","",電話帳!H477)</f>
        <v>ｱﾍﾞ</v>
      </c>
      <c r="E485" s="75" t="str">
        <f>IF(電話帳!C477="","",電話帳!C477)</f>
        <v>070-6586-0462</v>
      </c>
      <c r="F485" s="76" t="str">
        <f>IF(電話帳!X477="","",電話帳!X477)</f>
        <v>CELL</v>
      </c>
      <c r="G485" s="75" t="str">
        <f>IF(電話帳!D477="","",電話帳!D477)</f>
        <v>89-0462</v>
      </c>
      <c r="H485" s="76" t="str">
        <f>IF(電話帳!Y477="","",電話帳!Y477)</f>
        <v>CELL</v>
      </c>
      <c r="I485" s="77"/>
      <c r="J485" s="78"/>
      <c r="K485" s="77"/>
      <c r="L485" s="78"/>
      <c r="M485" s="77"/>
      <c r="N485" s="78"/>
      <c r="O485" s="75" t="str">
        <f>IF(電話帳!J477="","",電話帳!J477)</f>
        <v>tkhp890462@softbank.ne.jp</v>
      </c>
      <c r="P485" s="76" t="str">
        <f>IF(電話帳!Z477="","",電話帳!Z477)</f>
        <v>CELL</v>
      </c>
      <c r="Q485" s="77"/>
      <c r="R485" s="78"/>
      <c r="S485" s="77"/>
      <c r="T485" s="78"/>
      <c r="U485" s="77"/>
      <c r="V485" s="78"/>
      <c r="W485" s="77"/>
      <c r="X485" s="78"/>
      <c r="Y485" s="75" t="str">
        <f>IF(電話帳!P477="","",電話帳!P477)</f>
        <v/>
      </c>
      <c r="AG485" s="75" t="str">
        <f>IF(電話帳!M477="","",電話帳!M477)</f>
        <v>212総合歯科</v>
      </c>
    </row>
    <row r="486" spans="1:33">
      <c r="A486" s="75" t="str">
        <f>IF(電話帳!E478="","",電話帳!E478)</f>
        <v>歯科（１補）</v>
      </c>
      <c r="B486" s="75" t="str">
        <f>IF(電話帳!F478="","",電話帳!F478)</f>
        <v>松田岳</v>
      </c>
      <c r="C486" s="75" t="str">
        <f>IF(電話帳!G478="","",電話帳!G478)</f>
        <v>ｼｶｲﾁﾎﾃﾂ</v>
      </c>
      <c r="D486" s="75" t="str">
        <f>IF(電話帳!H478="","",電話帳!H478)</f>
        <v>ﾏﾂﾀﾞ</v>
      </c>
      <c r="E486" s="75" t="str">
        <f>IF(電話帳!C478="","",電話帳!C478)</f>
        <v>070-6586-0463</v>
      </c>
      <c r="F486" s="76" t="str">
        <f>IF(電話帳!X478="","",電話帳!X478)</f>
        <v>CELL</v>
      </c>
      <c r="G486" s="75" t="str">
        <f>IF(電話帳!D478="","",電話帳!D478)</f>
        <v>89-0463</v>
      </c>
      <c r="H486" s="76" t="str">
        <f>IF(電話帳!Y478="","",電話帳!Y478)</f>
        <v>CELL</v>
      </c>
      <c r="I486" s="77"/>
      <c r="J486" s="78"/>
      <c r="K486" s="77"/>
      <c r="L486" s="78"/>
      <c r="M486" s="77"/>
      <c r="N486" s="78"/>
      <c r="O486" s="75" t="str">
        <f>IF(電話帳!J478="","",電話帳!J478)</f>
        <v>tkhp890463@softbank.ne.jp</v>
      </c>
      <c r="P486" s="76" t="str">
        <f>IF(電話帳!Z478="","",電話帳!Z478)</f>
        <v>CELL</v>
      </c>
      <c r="Q486" s="77"/>
      <c r="R486" s="78"/>
      <c r="S486" s="77"/>
      <c r="T486" s="78"/>
      <c r="U486" s="77"/>
      <c r="V486" s="78"/>
      <c r="W486" s="77"/>
      <c r="X486" s="78"/>
      <c r="Y486" s="75" t="str">
        <f>IF(電話帳!P478="","",電話帳!P478)</f>
        <v/>
      </c>
      <c r="AG486" s="75" t="str">
        <f>IF(電話帳!M478="","",電話帳!M478)</f>
        <v>103そしゃく科（１補）</v>
      </c>
    </row>
    <row r="487" spans="1:33">
      <c r="A487" s="75" t="str">
        <f>IF(電話帳!E479="","",電話帳!E479)</f>
        <v>総合歯科</v>
      </c>
      <c r="B487" s="75" t="str">
        <f>IF(電話帳!F479="","",電話帳!F479)</f>
        <v>岡謙次</v>
      </c>
      <c r="C487" s="75" t="str">
        <f>IF(電話帳!G479="","",電話帳!G479)</f>
        <v>ｿｳｺﾞｳｼｶ</v>
      </c>
      <c r="D487" s="75" t="str">
        <f>IF(電話帳!H479="","",電話帳!H479)</f>
        <v>ｵｶ</v>
      </c>
      <c r="E487" s="75" t="str">
        <f>IF(電話帳!C479="","",電話帳!C479)</f>
        <v>070-6586-0464</v>
      </c>
      <c r="F487" s="76" t="str">
        <f>IF(電話帳!X479="","",電話帳!X479)</f>
        <v>CELL</v>
      </c>
      <c r="G487" s="75" t="str">
        <f>IF(電話帳!D479="","",電話帳!D479)</f>
        <v>89-0464</v>
      </c>
      <c r="H487" s="76" t="str">
        <f>IF(電話帳!Y479="","",電話帳!Y479)</f>
        <v>CELL</v>
      </c>
      <c r="I487" s="77"/>
      <c r="J487" s="78"/>
      <c r="K487" s="77"/>
      <c r="L487" s="78"/>
      <c r="M487" s="77"/>
      <c r="N487" s="78"/>
      <c r="O487" s="75" t="str">
        <f>IF(電話帳!J479="","",電話帳!J479)</f>
        <v>tkhp890464@softbank.ne.jp</v>
      </c>
      <c r="P487" s="76" t="str">
        <f>IF(電話帳!Z479="","",電話帳!Z479)</f>
        <v>CELL</v>
      </c>
      <c r="Q487" s="77"/>
      <c r="R487" s="78"/>
      <c r="S487" s="77"/>
      <c r="T487" s="78"/>
      <c r="U487" s="77"/>
      <c r="V487" s="78"/>
      <c r="W487" s="77"/>
      <c r="X487" s="78"/>
      <c r="Y487" s="75" t="str">
        <f>IF(電話帳!P479="","",電話帳!P479)</f>
        <v/>
      </c>
      <c r="AG487" s="75" t="str">
        <f>IF(電話帳!M479="","",電話帳!M479)</f>
        <v>212総合歯科</v>
      </c>
    </row>
    <row r="488" spans="1:33">
      <c r="A488" s="75" t="str">
        <f>IF(電話帳!E480="","",電話帳!E480)</f>
        <v>薬剤部</v>
      </c>
      <c r="B488" s="75" t="str">
        <f>IF(電話帳!F480="","",電話帳!F480)</f>
        <v>生田賢治</v>
      </c>
      <c r="C488" s="75" t="str">
        <f>IF(電話帳!G480="","",電話帳!G480)</f>
        <v>ﾔｸｻﾞｲﾌﾞ</v>
      </c>
      <c r="D488" s="75" t="str">
        <f>IF(電話帳!H480="","",電話帳!H480)</f>
        <v>ｲｸﾀ</v>
      </c>
      <c r="E488" s="75" t="str">
        <f>IF(電話帳!C480="","",電話帳!C480)</f>
        <v>070-6586-0465</v>
      </c>
      <c r="F488" s="76" t="str">
        <f>IF(電話帳!X480="","",電話帳!X480)</f>
        <v>CELL</v>
      </c>
      <c r="G488" s="75" t="str">
        <f>IF(電話帳!D480="","",電話帳!D480)</f>
        <v>89-0465</v>
      </c>
      <c r="H488" s="76" t="str">
        <f>IF(電話帳!Y480="","",電話帳!Y480)</f>
        <v>CELL</v>
      </c>
      <c r="I488" s="77"/>
      <c r="J488" s="78"/>
      <c r="K488" s="77"/>
      <c r="L488" s="78"/>
      <c r="M488" s="77"/>
      <c r="N488" s="78"/>
      <c r="O488" s="75" t="str">
        <f>IF(電話帳!J480="","",電話帳!J480)</f>
        <v>tkhp890465@softbank.ne.jp</v>
      </c>
      <c r="P488" s="76" t="str">
        <f>IF(電話帳!Z480="","",電話帳!Z480)</f>
        <v>CELL</v>
      </c>
      <c r="Q488" s="77"/>
      <c r="R488" s="78"/>
      <c r="S488" s="77"/>
      <c r="T488" s="78"/>
      <c r="U488" s="77"/>
      <c r="V488" s="78"/>
      <c r="W488" s="77"/>
      <c r="X488" s="78"/>
      <c r="Y488" s="75" t="str">
        <f>IF(電話帳!P480="","",電話帳!P480)</f>
        <v/>
      </c>
      <c r="AG488" s="75" t="str">
        <f>IF(電話帳!M480="","",電話帳!M480)</f>
        <v>301薬剤部</v>
      </c>
    </row>
    <row r="489" spans="1:33">
      <c r="A489" s="75" t="str">
        <f>IF(電話帳!E481="","",電話帳!E481)</f>
        <v>総合歯科</v>
      </c>
      <c r="B489" s="75" t="str">
        <f>IF(電話帳!F481="","",電話帳!F481)</f>
        <v>大川敏永</v>
      </c>
      <c r="C489" s="75" t="str">
        <f>IF(電話帳!G481="","",電話帳!G481)</f>
        <v>ｿｳｺﾞｳｼｶ</v>
      </c>
      <c r="D489" s="75" t="str">
        <f>IF(電話帳!H481="","",電話帳!H481)</f>
        <v>ｵｵｶﾜ</v>
      </c>
      <c r="E489" s="75" t="str">
        <f>IF(電話帳!C481="","",電話帳!C481)</f>
        <v>070-6586-0466</v>
      </c>
      <c r="F489" s="76" t="str">
        <f>IF(電話帳!X481="","",電話帳!X481)</f>
        <v>CELL</v>
      </c>
      <c r="G489" s="75" t="str">
        <f>IF(電話帳!D481="","",電話帳!D481)</f>
        <v>89-0466</v>
      </c>
      <c r="H489" s="76" t="str">
        <f>IF(電話帳!Y481="","",電話帳!Y481)</f>
        <v>CELL</v>
      </c>
      <c r="I489" s="77"/>
      <c r="J489" s="78"/>
      <c r="K489" s="77"/>
      <c r="L489" s="78"/>
      <c r="M489" s="77"/>
      <c r="N489" s="78"/>
      <c r="O489" s="75" t="str">
        <f>IF(電話帳!J481="","",電話帳!J481)</f>
        <v>tkhp890466@softbank.ne.jp</v>
      </c>
      <c r="P489" s="76" t="str">
        <f>IF(電話帳!Z481="","",電話帳!Z481)</f>
        <v>CELL</v>
      </c>
      <c r="Q489" s="77"/>
      <c r="R489" s="78"/>
      <c r="S489" s="77"/>
      <c r="T489" s="78"/>
      <c r="U489" s="77"/>
      <c r="V489" s="78"/>
      <c r="W489" s="77"/>
      <c r="X489" s="78"/>
      <c r="Y489" s="75" t="str">
        <f>IF(電話帳!P481="","",電話帳!P481)</f>
        <v/>
      </c>
      <c r="AG489" s="75" t="str">
        <f>IF(電話帳!M481="","",電話帳!M481)</f>
        <v>212総合歯科</v>
      </c>
    </row>
    <row r="490" spans="1:33">
      <c r="A490" s="75" t="str">
        <f>IF(電話帳!E482="","",電話帳!E482)</f>
        <v>歯科衛生室</v>
      </c>
      <c r="B490" s="75" t="str">
        <f>IF(電話帳!F482="","",電話帳!F482)</f>
        <v>日野出大輔</v>
      </c>
      <c r="C490" s="75" t="str">
        <f>IF(電話帳!G482="","",電話帳!G482)</f>
        <v>ｼｶｴｲｾｲｼﾂ</v>
      </c>
      <c r="D490" s="75" t="str">
        <f>IF(電話帳!H482="","",電話帳!H482)</f>
        <v>ﾋﾉﾃﾞ</v>
      </c>
      <c r="E490" s="75" t="str">
        <f>IF(電話帳!C482="","",電話帳!C482)</f>
        <v>070-6586-0467</v>
      </c>
      <c r="F490" s="76" t="str">
        <f>IF(電話帳!X482="","",電話帳!X482)</f>
        <v>CELL</v>
      </c>
      <c r="G490" s="75" t="str">
        <f>IF(電話帳!D482="","",電話帳!D482)</f>
        <v>89-0467</v>
      </c>
      <c r="H490" s="76" t="str">
        <f>IF(電話帳!Y482="","",電話帳!Y482)</f>
        <v>CELL</v>
      </c>
      <c r="I490" s="77"/>
      <c r="J490" s="78"/>
      <c r="K490" s="77"/>
      <c r="L490" s="78"/>
      <c r="M490" s="77"/>
      <c r="N490" s="78"/>
      <c r="O490" s="75" t="str">
        <f>IF(電話帳!J482="","",電話帳!J482)</f>
        <v>tkhp890467@softbank.ne.jp</v>
      </c>
      <c r="P490" s="76" t="str">
        <f>IF(電話帳!Z482="","",電話帳!Z482)</f>
        <v>CELL</v>
      </c>
      <c r="Q490" s="77"/>
      <c r="R490" s="78"/>
      <c r="S490" s="77"/>
      <c r="T490" s="78"/>
      <c r="U490" s="77"/>
      <c r="V490" s="78"/>
      <c r="W490" s="77"/>
      <c r="X490" s="78"/>
      <c r="Y490" s="75" t="str">
        <f>IF(電話帳!P482="","",電話帳!P482)</f>
        <v/>
      </c>
      <c r="AG490" s="75" t="str">
        <f>IF(電話帳!M482="","",電話帳!M482)</f>
        <v>507歯科衛生室</v>
      </c>
    </row>
    <row r="491" spans="1:33">
      <c r="A491" s="75" t="str">
        <f>IF(電話帳!E483="","",電話帳!E483)</f>
        <v>病院長特別補佐</v>
      </c>
      <c r="B491" s="75" t="str">
        <f>IF(電話帳!F483="","",電話帳!F483)</f>
        <v>岸上雅哉</v>
      </c>
      <c r="C491" s="75" t="str">
        <f>IF(電話帳!G483="","",電話帳!G483)</f>
        <v>ﾋﾞｮｳｲﾝﾁｮｳﾄｸﾍﾞﾂﾎｻ</v>
      </c>
      <c r="D491" s="75" t="str">
        <f>IF(電話帳!H483="","",電話帳!H483)</f>
        <v>ｷｼｶﾞﾐ</v>
      </c>
      <c r="E491" s="75" t="str">
        <f>IF(電話帳!C483="","",電話帳!C483)</f>
        <v>070-6586-0468</v>
      </c>
      <c r="F491" s="76" t="str">
        <f>IF(電話帳!X483="","",電話帳!X483)</f>
        <v>CELL</v>
      </c>
      <c r="G491" s="75" t="str">
        <f>IF(電話帳!D483="","",電話帳!D483)</f>
        <v>89-0468</v>
      </c>
      <c r="H491" s="76" t="str">
        <f>IF(電話帳!Y483="","",電話帳!Y483)</f>
        <v>CELL</v>
      </c>
      <c r="I491" s="77"/>
      <c r="J491" s="78"/>
      <c r="K491" s="77"/>
      <c r="L491" s="78"/>
      <c r="M491" s="77"/>
      <c r="N491" s="78"/>
      <c r="O491" s="75" t="str">
        <f>IF(電話帳!J483="","",電話帳!J483)</f>
        <v>tkhp890468@softbank.ne.jp</v>
      </c>
      <c r="P491" s="76" t="str">
        <f>IF(電話帳!Z483="","",電話帳!Z483)</f>
        <v>CELL</v>
      </c>
      <c r="Q491" s="77"/>
      <c r="R491" s="78"/>
      <c r="S491" s="77"/>
      <c r="T491" s="78"/>
      <c r="U491" s="77"/>
      <c r="V491" s="78"/>
      <c r="W491" s="77"/>
      <c r="X491" s="78"/>
      <c r="Y491" s="75" t="str">
        <f>IF(電話帳!P483="","",電話帳!P483)</f>
        <v/>
      </c>
      <c r="AG491" s="75" t="str">
        <f>IF(電話帳!M483="","",電話帳!M483)</f>
        <v>701総務</v>
      </c>
    </row>
    <row r="492" spans="1:33">
      <c r="A492" s="75" t="str">
        <f>IF(電話帳!E484="","",電話帳!E484)</f>
        <v>患者支援セ</v>
      </c>
      <c r="B492" s="75" t="str">
        <f>IF(電話帳!F484="","",電話帳!F484)</f>
        <v>後藤由香師長</v>
      </c>
      <c r="C492" s="75" t="str">
        <f>IF(電話帳!G484="","",電話帳!G484)</f>
        <v>ｶﾝｼﾞｬｼｴﾝｾ</v>
      </c>
      <c r="D492" s="75" t="str">
        <f>IF(電話帳!H484="","",電話帳!H484)</f>
        <v>ｺﾞﾄｳ</v>
      </c>
      <c r="E492" s="75" t="str">
        <f>IF(電話帳!C484="","",電話帳!C484)</f>
        <v>070-6586-0469</v>
      </c>
      <c r="F492" s="76" t="str">
        <f>IF(電話帳!X484="","",電話帳!X484)</f>
        <v>CELL</v>
      </c>
      <c r="G492" s="75" t="str">
        <f>IF(電話帳!D484="","",電話帳!D484)</f>
        <v>89-0469</v>
      </c>
      <c r="H492" s="76" t="str">
        <f>IF(電話帳!Y484="","",電話帳!Y484)</f>
        <v>CELL</v>
      </c>
      <c r="I492" s="77"/>
      <c r="J492" s="78"/>
      <c r="K492" s="77"/>
      <c r="L492" s="78"/>
      <c r="M492" s="77"/>
      <c r="N492" s="78"/>
      <c r="O492" s="75" t="str">
        <f>IF(電話帳!J484="","",電話帳!J484)</f>
        <v>tkhp890469@softbank.ne.jp</v>
      </c>
      <c r="P492" s="76" t="str">
        <f>IF(電話帳!Z484="","",電話帳!Z484)</f>
        <v>CELL</v>
      </c>
      <c r="Q492" s="77"/>
      <c r="R492" s="78"/>
      <c r="S492" s="77"/>
      <c r="T492" s="78"/>
      <c r="U492" s="77"/>
      <c r="V492" s="78"/>
      <c r="W492" s="77"/>
      <c r="X492" s="78"/>
      <c r="Y492" s="75" t="str">
        <f>IF(電話帳!P484="","",電話帳!P484)</f>
        <v/>
      </c>
      <c r="AG492" s="75" t="str">
        <f>IF(電話帳!M484="","",電話帳!M484)</f>
        <v>401看護部</v>
      </c>
    </row>
    <row r="493" spans="1:33">
      <c r="A493" s="75" t="str">
        <f>IF(電話帳!E485="","",電話帳!E485)</f>
        <v>特定行為研修セ</v>
      </c>
      <c r="B493" s="75" t="str">
        <f>IF(電話帳!F485="","",電話帳!F485)</f>
        <v>中山師長</v>
      </c>
      <c r="C493" s="75" t="str">
        <f>IF(電話帳!G485="","",電話帳!G485)</f>
        <v>ﾄｸﾃｲｺｳｲｾ01</v>
      </c>
      <c r="D493" s="75" t="str">
        <f>IF(電話帳!H485="","",電話帳!H485)</f>
        <v>ﾅｶﾔﾏ</v>
      </c>
      <c r="E493" s="75" t="str">
        <f>IF(電話帳!C485="","",電話帳!C485)</f>
        <v>070-6586-0470</v>
      </c>
      <c r="F493" s="76" t="str">
        <f>IF(電話帳!X485="","",電話帳!X485)</f>
        <v>CELL</v>
      </c>
      <c r="G493" s="75" t="str">
        <f>IF(電話帳!D485="","",電話帳!D485)</f>
        <v>89-0470</v>
      </c>
      <c r="H493" s="76" t="str">
        <f>IF(電話帳!Y485="","",電話帳!Y485)</f>
        <v>CELL</v>
      </c>
      <c r="I493" s="77"/>
      <c r="J493" s="78"/>
      <c r="K493" s="77"/>
      <c r="L493" s="78"/>
      <c r="M493" s="77"/>
      <c r="N493" s="78"/>
      <c r="O493" s="75" t="str">
        <f>IF(電話帳!J485="","",電話帳!J485)</f>
        <v>tkhp890470@softbank.ne.jp</v>
      </c>
      <c r="P493" s="76" t="str">
        <f>IF(電話帳!Z485="","",電話帳!Z485)</f>
        <v>CELL</v>
      </c>
      <c r="Q493" s="77"/>
      <c r="R493" s="78"/>
      <c r="S493" s="77"/>
      <c r="T493" s="78"/>
      <c r="U493" s="77"/>
      <c r="V493" s="78"/>
      <c r="W493" s="77"/>
      <c r="X493" s="78"/>
      <c r="Y493" s="75" t="str">
        <f>IF(電話帳!P485="","",電話帳!P485)</f>
        <v/>
      </c>
      <c r="AG493" s="75" t="str">
        <f>IF(電話帳!M485="","",電話帳!M485)</f>
        <v>401看護部</v>
      </c>
    </row>
    <row r="494" spans="1:33">
      <c r="A494" s="75" t="str">
        <f>IF(電話帳!E486="","",電話帳!E486)</f>
        <v>歯科衛生室</v>
      </c>
      <c r="B494" s="75" t="str">
        <f>IF(電話帳!F486="","",電話帳!F486)</f>
        <v>福井誠</v>
      </c>
      <c r="C494" s="75" t="str">
        <f>IF(電話帳!G486="","",電話帳!G486)</f>
        <v>ｼｶｴｲｾｲｼﾂ</v>
      </c>
      <c r="D494" s="75" t="str">
        <f>IF(電話帳!H486="","",電話帳!H486)</f>
        <v>ﾌｸｲ</v>
      </c>
      <c r="E494" s="75" t="str">
        <f>IF(電話帳!C486="","",電話帳!C486)</f>
        <v>070-6586-0471</v>
      </c>
      <c r="F494" s="76" t="str">
        <f>IF(電話帳!X486="","",電話帳!X486)</f>
        <v>CELL</v>
      </c>
      <c r="G494" s="75" t="str">
        <f>IF(電話帳!D486="","",電話帳!D486)</f>
        <v>89-0471</v>
      </c>
      <c r="H494" s="76" t="str">
        <f>IF(電話帳!Y486="","",電話帳!Y486)</f>
        <v>CELL</v>
      </c>
      <c r="I494" s="77"/>
      <c r="J494" s="78"/>
      <c r="K494" s="77"/>
      <c r="L494" s="78"/>
      <c r="M494" s="77"/>
      <c r="N494" s="78"/>
      <c r="O494" s="75" t="str">
        <f>IF(電話帳!J486="","",電話帳!J486)</f>
        <v>tkhp890471@softbank.ne.jp</v>
      </c>
      <c r="P494" s="76" t="str">
        <f>IF(電話帳!Z486="","",電話帳!Z486)</f>
        <v>CELL</v>
      </c>
      <c r="Q494" s="77"/>
      <c r="R494" s="78"/>
      <c r="S494" s="77"/>
      <c r="T494" s="78"/>
      <c r="U494" s="77"/>
      <c r="V494" s="78"/>
      <c r="W494" s="77"/>
      <c r="X494" s="78"/>
      <c r="Y494" s="75" t="str">
        <f>IF(電話帳!P486="","",電話帳!P486)</f>
        <v/>
      </c>
      <c r="AG494" s="75" t="str">
        <f>IF(電話帳!M486="","",電話帳!M486)</f>
        <v>507歯科衛生室</v>
      </c>
    </row>
    <row r="495" spans="1:33">
      <c r="A495" s="75" t="str">
        <f>IF(電話帳!E487="","",電話帳!E487)</f>
        <v>歯科衛生室</v>
      </c>
      <c r="B495" s="75" t="str">
        <f>IF(電話帳!F487="","",電話帳!F487)</f>
        <v>真杉幸江</v>
      </c>
      <c r="C495" s="75" t="str">
        <f>IF(電話帳!G487="","",電話帳!G487)</f>
        <v>ｼｶｴｲｾｲｼﾂ</v>
      </c>
      <c r="D495" s="75" t="str">
        <f>IF(電話帳!H487="","",電話帳!H487)</f>
        <v>ﾏｽｷﾞ</v>
      </c>
      <c r="E495" s="75" t="str">
        <f>IF(電話帳!C487="","",電話帳!C487)</f>
        <v>070-6586-0472</v>
      </c>
      <c r="F495" s="76" t="str">
        <f>IF(電話帳!X487="","",電話帳!X487)</f>
        <v>CELL</v>
      </c>
      <c r="G495" s="75" t="str">
        <f>IF(電話帳!D487="","",電話帳!D487)</f>
        <v>89-0472</v>
      </c>
      <c r="H495" s="76" t="str">
        <f>IF(電話帳!Y487="","",電話帳!Y487)</f>
        <v>CELL</v>
      </c>
      <c r="I495" s="77"/>
      <c r="J495" s="78"/>
      <c r="K495" s="77"/>
      <c r="L495" s="78"/>
      <c r="M495" s="77"/>
      <c r="N495" s="78"/>
      <c r="O495" s="75" t="str">
        <f>IF(電話帳!J487="","",電話帳!J487)</f>
        <v>tkhp890472@softbank.ne.jp</v>
      </c>
      <c r="P495" s="76" t="str">
        <f>IF(電話帳!Z487="","",電話帳!Z487)</f>
        <v>CELL</v>
      </c>
      <c r="Q495" s="77"/>
      <c r="R495" s="78"/>
      <c r="S495" s="77"/>
      <c r="T495" s="78"/>
      <c r="U495" s="77"/>
      <c r="V495" s="78"/>
      <c r="W495" s="77"/>
      <c r="X495" s="78"/>
      <c r="Y495" s="75" t="str">
        <f>IF(電話帳!P487="","",電話帳!P487)</f>
        <v/>
      </c>
      <c r="AG495" s="75" t="str">
        <f>IF(電話帳!M487="","",電話帳!M487)</f>
        <v>507歯科衛生室</v>
      </c>
    </row>
    <row r="496" spans="1:33">
      <c r="A496" s="75" t="str">
        <f>IF(電話帳!E488="","",電話帳!E488)</f>
        <v>歯科衛生室</v>
      </c>
      <c r="B496" s="75" t="str">
        <f>IF(電話帳!F488="","",電話帳!F488)</f>
        <v>岡本知美</v>
      </c>
      <c r="C496" s="75" t="str">
        <f>IF(電話帳!G488="","",電話帳!G488)</f>
        <v>ｼｶｴｲｾｲｼﾂ</v>
      </c>
      <c r="D496" s="75" t="str">
        <f>IF(電話帳!H488="","",電話帳!H488)</f>
        <v>ｵｶﾓﾄ</v>
      </c>
      <c r="E496" s="75" t="str">
        <f>IF(電話帳!C488="","",電話帳!C488)</f>
        <v>070-6586-0473</v>
      </c>
      <c r="F496" s="76" t="str">
        <f>IF(電話帳!X488="","",電話帳!X488)</f>
        <v>CELL</v>
      </c>
      <c r="G496" s="75" t="str">
        <f>IF(電話帳!D488="","",電話帳!D488)</f>
        <v>89-0473</v>
      </c>
      <c r="H496" s="76" t="str">
        <f>IF(電話帳!Y488="","",電話帳!Y488)</f>
        <v>CELL</v>
      </c>
      <c r="I496" s="77"/>
      <c r="J496" s="78"/>
      <c r="K496" s="77"/>
      <c r="L496" s="78"/>
      <c r="M496" s="77"/>
      <c r="N496" s="78"/>
      <c r="O496" s="75" t="str">
        <f>IF(電話帳!J488="","",電話帳!J488)</f>
        <v>tkhp890473@softbank.ne.jp</v>
      </c>
      <c r="P496" s="76" t="str">
        <f>IF(電話帳!Z488="","",電話帳!Z488)</f>
        <v>CELL</v>
      </c>
      <c r="Q496" s="77"/>
      <c r="R496" s="78"/>
      <c r="S496" s="77"/>
      <c r="T496" s="78"/>
      <c r="U496" s="77"/>
      <c r="V496" s="78"/>
      <c r="W496" s="77"/>
      <c r="X496" s="78"/>
      <c r="Y496" s="75" t="str">
        <f>IF(電話帳!P488="","",電話帳!P488)</f>
        <v/>
      </c>
      <c r="AG496" s="75" t="str">
        <f>IF(電話帳!M488="","",電話帳!M488)</f>
        <v>507歯科衛生室</v>
      </c>
    </row>
    <row r="497" spans="1:33">
      <c r="A497" s="75" t="str">
        <f>IF(電話帳!E489="","",電話帳!E489)</f>
        <v>病理診断科・病理部</v>
      </c>
      <c r="B497" s="75" t="str">
        <f>IF(電話帳!F489="","",電話帳!F489)</f>
        <v>西條康代</v>
      </c>
      <c r="C497" s="75" t="str">
        <f>IF(電話帳!G489="","",電話帳!G489)</f>
        <v>ﾋﾞｮｳﾘｼﾝﾀﾞﾝｶ05</v>
      </c>
      <c r="D497" s="75" t="str">
        <f>IF(電話帳!H489="","",電話帳!H489)</f>
        <v>ｻｲｼﾞｮｳ</v>
      </c>
      <c r="E497" s="75" t="str">
        <f>IF(電話帳!C489="","",電話帳!C489)</f>
        <v>070-6586-0474</v>
      </c>
      <c r="F497" s="76" t="str">
        <f>IF(電話帳!X489="","",電話帳!X489)</f>
        <v>CELL</v>
      </c>
      <c r="G497" s="75" t="str">
        <f>IF(電話帳!D489="","",電話帳!D489)</f>
        <v>89-0474</v>
      </c>
      <c r="H497" s="76" t="str">
        <f>IF(電話帳!Y489="","",電話帳!Y489)</f>
        <v>CELL</v>
      </c>
      <c r="I497" s="77"/>
      <c r="J497" s="78"/>
      <c r="K497" s="77"/>
      <c r="L497" s="78"/>
      <c r="M497" s="77"/>
      <c r="N497" s="78"/>
      <c r="O497" s="75" t="str">
        <f>IF(電話帳!J489="","",電話帳!J489)</f>
        <v>tkhp890474@softbank.ne.jp</v>
      </c>
      <c r="P497" s="76" t="str">
        <f>IF(電話帳!Z489="","",電話帳!Z489)</f>
        <v>CELL</v>
      </c>
      <c r="Q497" s="77"/>
      <c r="R497" s="78"/>
      <c r="S497" s="77"/>
      <c r="T497" s="78"/>
      <c r="U497" s="77"/>
      <c r="V497" s="78"/>
      <c r="W497" s="77"/>
      <c r="X497" s="78"/>
      <c r="Y497" s="75" t="str">
        <f>IF(電話帳!P489="","",電話帳!P489)</f>
        <v/>
      </c>
      <c r="AG497" s="75" t="str">
        <f>IF(電話帳!M489="","",電話帳!M489)</f>
        <v>026病理診断科</v>
      </c>
    </row>
    <row r="498" spans="1:33">
      <c r="A498" s="75" t="str">
        <f>IF(電話帳!E490="","",電話帳!E490)</f>
        <v>安全管理部</v>
      </c>
      <c r="B498" s="75" t="str">
        <f>IF(電話帳!F490="","",電話帳!F490)</f>
        <v>大坂師長</v>
      </c>
      <c r="C498" s="75" t="str">
        <f>IF(電話帳!G490="","",電話帳!G490)</f>
        <v>ｱｱ007</v>
      </c>
      <c r="D498" s="75" t="str">
        <f>IF(電話帳!H490="","",電話帳!H490)</f>
        <v>ｵｵｻｶ</v>
      </c>
      <c r="E498" s="75" t="str">
        <f>IF(電話帳!C490="","",電話帳!C490)</f>
        <v>070-6586-0475</v>
      </c>
      <c r="F498" s="76" t="str">
        <f>IF(電話帳!X490="","",電話帳!X490)</f>
        <v>CELL</v>
      </c>
      <c r="G498" s="75" t="str">
        <f>IF(電話帳!D490="","",電話帳!D490)</f>
        <v>89-0475</v>
      </c>
      <c r="H498" s="76" t="str">
        <f>IF(電話帳!Y490="","",電話帳!Y490)</f>
        <v>CELL</v>
      </c>
      <c r="I498" s="77"/>
      <c r="J498" s="78"/>
      <c r="K498" s="77"/>
      <c r="L498" s="78"/>
      <c r="M498" s="77"/>
      <c r="N498" s="78"/>
      <c r="O498" s="75" t="str">
        <f>IF(電話帳!J490="","",電話帳!J490)</f>
        <v>tkhp890475@softbank.ne.jp</v>
      </c>
      <c r="P498" s="76" t="str">
        <f>IF(電話帳!Z490="","",電話帳!Z490)</f>
        <v>CELL</v>
      </c>
      <c r="Q498" s="77"/>
      <c r="R498" s="78"/>
      <c r="S498" s="77"/>
      <c r="T498" s="78"/>
      <c r="U498" s="77"/>
      <c r="V498" s="78"/>
      <c r="W498" s="77"/>
      <c r="X498" s="78"/>
      <c r="Y498" s="75" t="str">
        <f>IF(電話帳!P490="","",電話帳!P490)</f>
        <v/>
      </c>
      <c r="AG498" s="75" t="str">
        <f>IF(電話帳!M490="","",電話帳!M490)</f>
        <v>401看護部</v>
      </c>
    </row>
    <row r="499" spans="1:33">
      <c r="A499" s="75" t="str">
        <f>IF(電話帳!E491="","",電話帳!E491)</f>
        <v>倫理コンサル</v>
      </c>
      <c r="B499" s="75" t="str">
        <f>IF(電話帳!F491="","",電話帳!F491)</f>
        <v>大坂師長</v>
      </c>
      <c r="C499" s="75" t="str">
        <f>IF(電話帳!G491="","",電話帳!G491)</f>
        <v>ﾘﾝﾘｺﾝｻﾙ</v>
      </c>
      <c r="D499" s="75" t="str">
        <f>IF(電話帳!H491="","",電話帳!H491)</f>
        <v>ｵｵｻｶ</v>
      </c>
      <c r="E499" s="75" t="str">
        <f>IF(電話帳!C491="","",電話帳!C491)</f>
        <v>070-6586-0475</v>
      </c>
      <c r="F499" s="76" t="str">
        <f>IF(電話帳!X491="","",電話帳!X491)</f>
        <v>CELL</v>
      </c>
      <c r="G499" s="75" t="str">
        <f>IF(電話帳!D491="","",電話帳!D491)</f>
        <v>89-0475</v>
      </c>
      <c r="H499" s="76" t="str">
        <f>IF(電話帳!Y491="","",電話帳!Y491)</f>
        <v>CELL</v>
      </c>
      <c r="I499" s="77"/>
      <c r="J499" s="78"/>
      <c r="K499" s="77"/>
      <c r="L499" s="78"/>
      <c r="M499" s="77"/>
      <c r="N499" s="78"/>
      <c r="O499" s="75" t="str">
        <f>IF(電話帳!J491="","",電話帳!J491)</f>
        <v>tkhp890475@softbank.ne.jp</v>
      </c>
      <c r="P499" s="76" t="str">
        <f>IF(電話帳!Z491="","",電話帳!Z491)</f>
        <v>CELL</v>
      </c>
      <c r="Q499" s="77"/>
      <c r="R499" s="78"/>
      <c r="S499" s="77"/>
      <c r="T499" s="78"/>
      <c r="U499" s="77"/>
      <c r="V499" s="78"/>
      <c r="W499" s="77"/>
      <c r="X499" s="78"/>
      <c r="Y499" s="75" t="str">
        <f>IF(電話帳!P491="","",電話帳!P491)</f>
        <v>（重複2）</v>
      </c>
      <c r="AG499" s="75" t="str">
        <f>IF(電話帳!M491="","",電話帳!M491)</f>
        <v>401看護部</v>
      </c>
    </row>
    <row r="500" spans="1:33">
      <c r="A500" s="75" t="str">
        <f>IF(電話帳!E492="","",電話帳!E492)</f>
        <v>安全管理部</v>
      </c>
      <c r="B500" s="75" t="str">
        <f>IF(電話帳!F492="","",電話帳!F492)</f>
        <v>山口副師長</v>
      </c>
      <c r="C500" s="75" t="str">
        <f>IF(電話帳!G492="","",電話帳!G492)</f>
        <v>ｱｱ008</v>
      </c>
      <c r="D500" s="75" t="str">
        <f>IF(電話帳!H492="","",電話帳!H492)</f>
        <v>ﾔﾏｸﾞﾁ</v>
      </c>
      <c r="E500" s="75" t="str">
        <f>IF(電話帳!C492="","",電話帳!C492)</f>
        <v>070-6586-0476</v>
      </c>
      <c r="F500" s="76" t="str">
        <f>IF(電話帳!X492="","",電話帳!X492)</f>
        <v>CELL</v>
      </c>
      <c r="G500" s="75" t="str">
        <f>IF(電話帳!D492="","",電話帳!D492)</f>
        <v>89-0476</v>
      </c>
      <c r="H500" s="76" t="str">
        <f>IF(電話帳!Y492="","",電話帳!Y492)</f>
        <v>CELL</v>
      </c>
      <c r="I500" s="77"/>
      <c r="J500" s="78"/>
      <c r="K500" s="77"/>
      <c r="L500" s="78"/>
      <c r="M500" s="77"/>
      <c r="N500" s="78"/>
      <c r="O500" s="75" t="str">
        <f>IF(電話帳!J492="","",電話帳!J492)</f>
        <v>tkhp890476@softbank.ne.jp</v>
      </c>
      <c r="P500" s="76" t="str">
        <f>IF(電話帳!Z492="","",電話帳!Z492)</f>
        <v>CELL</v>
      </c>
      <c r="Q500" s="77"/>
      <c r="R500" s="78"/>
      <c r="S500" s="77"/>
      <c r="T500" s="78"/>
      <c r="U500" s="77"/>
      <c r="V500" s="78"/>
      <c r="W500" s="77"/>
      <c r="X500" s="78"/>
      <c r="Y500" s="75" t="str">
        <f>IF(電話帳!P492="","",電話帳!P492)</f>
        <v>（重複1）</v>
      </c>
      <c r="AG500" s="75" t="str">
        <f>IF(電話帳!M492="","",電話帳!M492)</f>
        <v>401看護部</v>
      </c>
    </row>
    <row r="501" spans="1:33">
      <c r="A501" s="75" t="str">
        <f>IF(電話帳!E493="","",電話帳!E493)</f>
        <v>感染制御部</v>
      </c>
      <c r="B501" s="75" t="str">
        <f>IF(電話帳!F493="","",電話帳!F493)</f>
        <v>後藤さおり師長</v>
      </c>
      <c r="C501" s="75" t="str">
        <f>IF(電話帳!G493="","",電話帳!G493)</f>
        <v>ｶﾝｾﾝｾｲｷﾞｮﾌﾞ</v>
      </c>
      <c r="D501" s="75" t="str">
        <f>IF(電話帳!H493="","",電話帳!H493)</f>
        <v>ｺﾞﾄｳ</v>
      </c>
      <c r="E501" s="75" t="str">
        <f>IF(電話帳!C493="","",電話帳!C493)</f>
        <v>070-6586-0477</v>
      </c>
      <c r="F501" s="76" t="str">
        <f>IF(電話帳!X493="","",電話帳!X493)</f>
        <v>CELL</v>
      </c>
      <c r="G501" s="75" t="str">
        <f>IF(電話帳!D493="","",電話帳!D493)</f>
        <v>89-0477</v>
      </c>
      <c r="H501" s="76" t="str">
        <f>IF(電話帳!Y493="","",電話帳!Y493)</f>
        <v>CELL</v>
      </c>
      <c r="I501" s="77"/>
      <c r="J501" s="78"/>
      <c r="K501" s="77"/>
      <c r="L501" s="78"/>
      <c r="M501" s="77"/>
      <c r="N501" s="78"/>
      <c r="O501" s="75" t="str">
        <f>IF(電話帳!J493="","",電話帳!J493)</f>
        <v>tkhp890477@softbank.ne.jp</v>
      </c>
      <c r="P501" s="76" t="str">
        <f>IF(電話帳!Z493="","",電話帳!Z493)</f>
        <v>CELL</v>
      </c>
      <c r="Q501" s="77"/>
      <c r="R501" s="78"/>
      <c r="S501" s="77"/>
      <c r="T501" s="78"/>
      <c r="U501" s="77"/>
      <c r="V501" s="78"/>
      <c r="W501" s="77"/>
      <c r="X501" s="78"/>
      <c r="Y501" s="75" t="str">
        <f>IF(電話帳!P493="","",電話帳!P493)</f>
        <v/>
      </c>
      <c r="AG501" s="75" t="str">
        <f>IF(電話帳!M493="","",電話帳!M493)</f>
        <v>401看護部</v>
      </c>
    </row>
    <row r="502" spans="1:33">
      <c r="A502" s="75" t="str">
        <f>IF(電話帳!E494="","",電話帳!E494)</f>
        <v>感染制御部</v>
      </c>
      <c r="B502" s="75" t="str">
        <f>IF(電話帳!F494="","",電話帳!F494)</f>
        <v>矢野由美子</v>
      </c>
      <c r="C502" s="75" t="str">
        <f>IF(電話帳!G494="","",電話帳!G494)</f>
        <v>ｶﾝｾﾝｾｲｷﾞｮﾌﾞ</v>
      </c>
      <c r="D502" s="75" t="str">
        <f>IF(電話帳!H494="","",電話帳!H494)</f>
        <v>ﾔﾉ</v>
      </c>
      <c r="E502" s="75" t="str">
        <f>IF(電話帳!C494="","",電話帳!C494)</f>
        <v>070-6586-0478</v>
      </c>
      <c r="F502" s="76" t="str">
        <f>IF(電話帳!X494="","",電話帳!X494)</f>
        <v>CELL</v>
      </c>
      <c r="G502" s="75" t="str">
        <f>IF(電話帳!D494="","",電話帳!D494)</f>
        <v>89-0478</v>
      </c>
      <c r="H502" s="76" t="str">
        <f>IF(電話帳!Y494="","",電話帳!Y494)</f>
        <v>CELL</v>
      </c>
      <c r="I502" s="77"/>
      <c r="J502" s="78"/>
      <c r="K502" s="77"/>
      <c r="L502" s="78"/>
      <c r="M502" s="77"/>
      <c r="N502" s="78"/>
      <c r="O502" s="75" t="str">
        <f>IF(電話帳!J494="","",電話帳!J494)</f>
        <v>tkhp890478@softbank.ne.jp</v>
      </c>
      <c r="P502" s="76" t="str">
        <f>IF(電話帳!Z494="","",電話帳!Z494)</f>
        <v>CELL</v>
      </c>
      <c r="Q502" s="77"/>
      <c r="R502" s="78"/>
      <c r="S502" s="77"/>
      <c r="T502" s="78"/>
      <c r="U502" s="77"/>
      <c r="V502" s="78"/>
      <c r="W502" s="77"/>
      <c r="X502" s="78"/>
      <c r="Y502" s="75" t="str">
        <f>IF(電話帳!P494="","",電話帳!P494)</f>
        <v/>
      </c>
      <c r="AG502" s="75" t="str">
        <f>IF(電話帳!M494="","",電話帳!M494)</f>
        <v>401看護部</v>
      </c>
    </row>
    <row r="503" spans="1:33" hidden="1">
      <c r="A503" s="75" t="str">
        <f>IF(電話帳!E495="","",電話帳!E495)</f>
        <v/>
      </c>
      <c r="B503" s="75" t="str">
        <f>IF(電話帳!F495="","",電話帳!F495)</f>
        <v/>
      </c>
      <c r="C503" s="75" t="str">
        <f>IF(電話帳!G495="","",電話帳!G495)</f>
        <v/>
      </c>
      <c r="D503" s="75" t="str">
        <f>IF(電話帳!H495="","",電話帳!H495)</f>
        <v/>
      </c>
      <c r="E503" s="75" t="str">
        <f>IF(電話帳!C495="","",電話帳!C495)</f>
        <v>070-6586-0479</v>
      </c>
      <c r="F503" s="76" t="str">
        <f>IF(電話帳!X495="","",電話帳!X495)</f>
        <v>CELL</v>
      </c>
      <c r="G503" s="75" t="str">
        <f>IF(電話帳!D495="","",電話帳!D495)</f>
        <v>89-0479</v>
      </c>
      <c r="H503" s="76" t="str">
        <f>IF(電話帳!Y495="","",電話帳!Y495)</f>
        <v>CELL</v>
      </c>
      <c r="I503" s="77"/>
      <c r="J503" s="78"/>
      <c r="K503" s="77"/>
      <c r="L503" s="78"/>
      <c r="M503" s="77"/>
      <c r="N503" s="78"/>
      <c r="O503" s="75" t="str">
        <f>IF(電話帳!J495="","",電話帳!J495)</f>
        <v>tkhp890479@softbank.ne.jp</v>
      </c>
      <c r="P503" s="76" t="str">
        <f>IF(電話帳!Z495="","",電話帳!Z495)</f>
        <v>CELL</v>
      </c>
      <c r="Q503" s="77"/>
      <c r="R503" s="78"/>
      <c r="S503" s="77"/>
      <c r="T503" s="78"/>
      <c r="U503" s="77"/>
      <c r="V503" s="78"/>
      <c r="W503" s="77"/>
      <c r="X503" s="78"/>
      <c r="Y503" s="75" t="str">
        <f>IF(電話帳!P495="","",電話帳!P495)</f>
        <v/>
      </c>
      <c r="AG503" s="75" t="str">
        <f>IF(電話帳!M495="","",電話帳!M495)</f>
        <v/>
      </c>
    </row>
    <row r="504" spans="1:33" hidden="1">
      <c r="A504" s="75" t="str">
        <f>IF(電話帳!E496="","",電話帳!E496)</f>
        <v>栄養部</v>
      </c>
      <c r="B504" s="75" t="str">
        <f>IF(電話帳!F496="","",電話帳!F496)</f>
        <v>ｴｲﾖｳﾌﾞ06</v>
      </c>
      <c r="C504" s="75" t="str">
        <f>IF(電話帳!G496="","",電話帳!G496)</f>
        <v/>
      </c>
      <c r="D504" s="75" t="str">
        <f>IF(電話帳!H496="","",電話帳!H496)</f>
        <v/>
      </c>
      <c r="E504" s="75" t="str">
        <f>IF(電話帳!C496="","",電話帳!C496)</f>
        <v>070-6586-0480</v>
      </c>
      <c r="F504" s="76" t="str">
        <f>IF(電話帳!X496="","",電話帳!X496)</f>
        <v>CELL</v>
      </c>
      <c r="G504" s="75" t="str">
        <f>IF(電話帳!D496="","",電話帳!D496)</f>
        <v>89-0480</v>
      </c>
      <c r="H504" s="76" t="str">
        <f>IF(電話帳!Y496="","",電話帳!Y496)</f>
        <v>CELL</v>
      </c>
      <c r="I504" s="77"/>
      <c r="J504" s="78"/>
      <c r="K504" s="77"/>
      <c r="L504" s="78"/>
      <c r="M504" s="77"/>
      <c r="N504" s="78"/>
      <c r="O504" s="75" t="str">
        <f>IF(電話帳!J496="","",電話帳!J496)</f>
        <v>tkhp890480@softbank.ne.jp</v>
      </c>
      <c r="P504" s="76" t="str">
        <f>IF(電話帳!Z496="","",電話帳!Z496)</f>
        <v>CELL</v>
      </c>
      <c r="Q504" s="77"/>
      <c r="R504" s="78"/>
      <c r="S504" s="77"/>
      <c r="T504" s="78"/>
      <c r="U504" s="77"/>
      <c r="V504" s="78"/>
      <c r="W504" s="77"/>
      <c r="X504" s="78"/>
      <c r="Y504" s="75" t="str">
        <f>IF(電話帳!P496="","",電話帳!P496)</f>
        <v/>
      </c>
      <c r="AG504" s="75" t="str">
        <f>IF(電話帳!M496="","",電話帳!M496)</f>
        <v>601栄養部</v>
      </c>
    </row>
    <row r="505" spans="1:33">
      <c r="A505" s="75" t="str">
        <f>IF(電話帳!E497="","",電話帳!E497)</f>
        <v>内分泌内科</v>
      </c>
      <c r="B505" s="75" t="str">
        <f>IF(電話帳!F497="","",電話帳!F497)</f>
        <v>船木真理</v>
      </c>
      <c r="C505" s="75" t="str">
        <f>IF(電話帳!G497="","",電話帳!G497)</f>
        <v>ﾅｲﾌﾞﾝﾋﾟﾂﾅｲｶ</v>
      </c>
      <c r="D505" s="75" t="str">
        <f>IF(電話帳!H497="","",電話帳!H497)</f>
        <v>ﾌﾅｷ</v>
      </c>
      <c r="E505" s="75" t="str">
        <f>IF(電話帳!C497="","",電話帳!C497)</f>
        <v>070-6586-0481</v>
      </c>
      <c r="F505" s="76" t="str">
        <f>IF(電話帳!X497="","",電話帳!X497)</f>
        <v>CELL</v>
      </c>
      <c r="G505" s="75" t="str">
        <f>IF(電話帳!D497="","",電話帳!D497)</f>
        <v>89-0481</v>
      </c>
      <c r="H505" s="76" t="str">
        <f>IF(電話帳!Y497="","",電話帳!Y497)</f>
        <v>CELL</v>
      </c>
      <c r="I505" s="77"/>
      <c r="J505" s="78"/>
      <c r="K505" s="77"/>
      <c r="L505" s="78"/>
      <c r="M505" s="77"/>
      <c r="N505" s="78"/>
      <c r="O505" s="75" t="str">
        <f>IF(電話帳!J497="","",電話帳!J497)</f>
        <v>tkhp890481@softbank.ne.jp</v>
      </c>
      <c r="P505" s="76" t="str">
        <f>IF(電話帳!Z497="","",電話帳!Z497)</f>
        <v>CELL</v>
      </c>
      <c r="Q505" s="77"/>
      <c r="R505" s="78"/>
      <c r="S505" s="77"/>
      <c r="T505" s="78"/>
      <c r="U505" s="77"/>
      <c r="V505" s="78"/>
      <c r="W505" s="77"/>
      <c r="X505" s="78"/>
      <c r="Y505" s="75" t="str">
        <f>IF(電話帳!P497="","",電話帳!P497)</f>
        <v/>
      </c>
      <c r="AG505" s="75" t="str">
        <f>IF(電話帳!M497="","",電話帳!M497)</f>
        <v>005内分泌内科</v>
      </c>
    </row>
    <row r="506" spans="1:33">
      <c r="A506" s="75" t="str">
        <f>IF(電話帳!E498="","",電話帳!E498)</f>
        <v>薬剤部</v>
      </c>
      <c r="B506" s="75" t="str">
        <f>IF(電話帳!F498="","",電話帳!F498)</f>
        <v>堀川伊和</v>
      </c>
      <c r="C506" s="75" t="str">
        <f>IF(電話帳!G498="","",電話帳!G498)</f>
        <v>ﾔｸｻﾞｲﾌﾞ</v>
      </c>
      <c r="D506" s="75" t="str">
        <f>IF(電話帳!H498="","",電話帳!H498)</f>
        <v>ﾎﾘｶﾜ</v>
      </c>
      <c r="E506" s="75" t="str">
        <f>IF(電話帳!C498="","",電話帳!C498)</f>
        <v>070-6586-0482</v>
      </c>
      <c r="F506" s="76" t="str">
        <f>IF(電話帳!X498="","",電話帳!X498)</f>
        <v>CELL</v>
      </c>
      <c r="G506" s="75" t="str">
        <f>IF(電話帳!D498="","",電話帳!D498)</f>
        <v>89-0482</v>
      </c>
      <c r="H506" s="76" t="str">
        <f>IF(電話帳!Y498="","",電話帳!Y498)</f>
        <v>CELL</v>
      </c>
      <c r="I506" s="77"/>
      <c r="J506" s="78"/>
      <c r="K506" s="77"/>
      <c r="L506" s="78"/>
      <c r="M506" s="77"/>
      <c r="N506" s="78"/>
      <c r="O506" s="75" t="str">
        <f>IF(電話帳!J498="","",電話帳!J498)</f>
        <v>tkhp890482@softbank.ne.jp</v>
      </c>
      <c r="P506" s="76" t="str">
        <f>IF(電話帳!Z498="","",電話帳!Z498)</f>
        <v>CELL</v>
      </c>
      <c r="Q506" s="77"/>
      <c r="R506" s="78"/>
      <c r="S506" s="77"/>
      <c r="T506" s="78"/>
      <c r="U506" s="77"/>
      <c r="V506" s="78"/>
      <c r="W506" s="77"/>
      <c r="X506" s="78"/>
      <c r="Y506" s="75" t="str">
        <f>IF(電話帳!P498="","",電話帳!P498)</f>
        <v/>
      </c>
      <c r="AG506" s="75" t="str">
        <f>IF(電話帳!M498="","",電話帳!M498)</f>
        <v>301薬剤部</v>
      </c>
    </row>
    <row r="507" spans="1:33">
      <c r="A507" s="75" t="str">
        <f>IF(電話帳!E499="","",電話帳!E499)</f>
        <v>呼吸器内科</v>
      </c>
      <c r="B507" s="75" t="str">
        <f>IF(電話帳!F499="","",電話帳!F499)</f>
        <v>三橋惇志</v>
      </c>
      <c r="C507" s="75" t="str">
        <f>IF(電話帳!G499="","",電話帳!G499)</f>
        <v>ｺｷｭｳｷﾅｲｶ</v>
      </c>
      <c r="D507" s="75" t="str">
        <f>IF(電話帳!H499="","",電話帳!H499)</f>
        <v>ﾐﾂﾊｼ</v>
      </c>
      <c r="E507" s="75" t="str">
        <f>IF(電話帳!C499="","",電話帳!C499)</f>
        <v>070-6586-0483</v>
      </c>
      <c r="F507" s="76" t="str">
        <f>IF(電話帳!X499="","",電話帳!X499)</f>
        <v>CELL</v>
      </c>
      <c r="G507" s="75" t="str">
        <f>IF(電話帳!D499="","",電話帳!D499)</f>
        <v>89-0483</v>
      </c>
      <c r="H507" s="76" t="str">
        <f>IF(電話帳!Y499="","",電話帳!Y499)</f>
        <v>CELL</v>
      </c>
      <c r="I507" s="77"/>
      <c r="J507" s="78"/>
      <c r="K507" s="77"/>
      <c r="L507" s="78"/>
      <c r="M507" s="77"/>
      <c r="N507" s="78"/>
      <c r="O507" s="75" t="str">
        <f>IF(電話帳!J499="","",電話帳!J499)</f>
        <v>tkhp890483@softbank.ne.jp</v>
      </c>
      <c r="P507" s="76" t="str">
        <f>IF(電話帳!Z499="","",電話帳!Z499)</f>
        <v>CELL</v>
      </c>
      <c r="Q507" s="77"/>
      <c r="R507" s="78"/>
      <c r="S507" s="77"/>
      <c r="T507" s="78"/>
      <c r="U507" s="77"/>
      <c r="V507" s="78"/>
      <c r="W507" s="77"/>
      <c r="X507" s="78"/>
      <c r="Y507" s="75" t="str">
        <f>IF(電話帳!P499="","",電話帳!P499)</f>
        <v/>
      </c>
      <c r="AG507" s="75" t="str">
        <f>IF(電話帳!M499="","",電話帳!M499)</f>
        <v>002呼吸器内科</v>
      </c>
    </row>
    <row r="508" spans="1:33">
      <c r="A508" s="75" t="str">
        <f>IF(電話帳!E500="","",電話帳!E500)</f>
        <v>食乳甲外科</v>
      </c>
      <c r="B508" s="75" t="str">
        <f>IF(電話帳!F500="","",電話帳!F500)</f>
        <v>井上寛章</v>
      </c>
      <c r="C508" s="75" t="str">
        <f>IF(電話帳!G500="","",電話帳!G500)</f>
        <v>ｼｮｸﾆｭｳｺｳｹﾞｶ</v>
      </c>
      <c r="D508" s="75" t="str">
        <f>IF(電話帳!H500="","",電話帳!H500)</f>
        <v>ｲﾉｳｴ</v>
      </c>
      <c r="E508" s="75" t="str">
        <f>IF(電話帳!C500="","",電話帳!C500)</f>
        <v>070-6586-0484</v>
      </c>
      <c r="F508" s="76" t="str">
        <f>IF(電話帳!X500="","",電話帳!X500)</f>
        <v>CELL</v>
      </c>
      <c r="G508" s="75" t="str">
        <f>IF(電話帳!D500="","",電話帳!D500)</f>
        <v>89-0484</v>
      </c>
      <c r="H508" s="76" t="str">
        <f>IF(電話帳!Y500="","",電話帳!Y500)</f>
        <v>CELL</v>
      </c>
      <c r="I508" s="77"/>
      <c r="J508" s="78"/>
      <c r="K508" s="77"/>
      <c r="L508" s="78"/>
      <c r="M508" s="77"/>
      <c r="N508" s="78"/>
      <c r="O508" s="75" t="str">
        <f>IF(電話帳!J500="","",電話帳!J500)</f>
        <v>tkhp890484@softbank.ne.jp</v>
      </c>
      <c r="P508" s="76" t="str">
        <f>IF(電話帳!Z500="","",電話帳!Z500)</f>
        <v>CELL</v>
      </c>
      <c r="Q508" s="77"/>
      <c r="R508" s="78"/>
      <c r="S508" s="77"/>
      <c r="T508" s="78"/>
      <c r="U508" s="77"/>
      <c r="V508" s="78"/>
      <c r="W508" s="77"/>
      <c r="X508" s="78"/>
      <c r="Y508" s="75" t="str">
        <f>IF(電話帳!P500="","",電話帳!P500)</f>
        <v/>
      </c>
      <c r="AG508" s="75" t="str">
        <f>IF(電話帳!M500="","",電話帳!M500)</f>
        <v>009食乳甲外科</v>
      </c>
    </row>
    <row r="509" spans="1:33">
      <c r="A509" s="75" t="str">
        <f>IF(電話帳!E501="","",電話帳!E501)</f>
        <v>内科アンチエイジング</v>
      </c>
      <c r="B509" s="75" t="str">
        <f>IF(電話帳!F501="","",電話帳!F501)</f>
        <v>看護師</v>
      </c>
      <c r="C509" s="75" t="str">
        <f>IF(電話帳!G501="","",電話帳!G501)</f>
        <v>ﾅｲｶｱﾝﾁｴｲｼﾞﾝｸﾞ</v>
      </c>
      <c r="D509" s="75" t="str">
        <f>IF(電話帳!H501="","",電話帳!H501)</f>
        <v/>
      </c>
      <c r="E509" s="75" t="str">
        <f>IF(電話帳!C501="","",電話帳!C501)</f>
        <v>070-6586-0485</v>
      </c>
      <c r="F509" s="76" t="str">
        <f>IF(電話帳!X501="","",電話帳!X501)</f>
        <v>CELL</v>
      </c>
      <c r="G509" s="75" t="str">
        <f>IF(電話帳!D501="","",電話帳!D501)</f>
        <v>89-0485</v>
      </c>
      <c r="H509" s="76" t="str">
        <f>IF(電話帳!Y501="","",電話帳!Y501)</f>
        <v>CELL</v>
      </c>
      <c r="I509" s="77"/>
      <c r="J509" s="78"/>
      <c r="K509" s="77"/>
      <c r="L509" s="78"/>
      <c r="M509" s="77"/>
      <c r="N509" s="78"/>
      <c r="O509" s="75" t="str">
        <f>IF(電話帳!J501="","",電話帳!J501)</f>
        <v>tkhp890485@softbank.ne.jp</v>
      </c>
      <c r="P509" s="76" t="str">
        <f>IF(電話帳!Z501="","",電話帳!Z501)</f>
        <v>CELL</v>
      </c>
      <c r="Q509" s="77"/>
      <c r="R509" s="78"/>
      <c r="S509" s="77"/>
      <c r="T509" s="78"/>
      <c r="U509" s="77"/>
      <c r="V509" s="78"/>
      <c r="W509" s="77"/>
      <c r="X509" s="78"/>
      <c r="Y509" s="75" t="str">
        <f>IF(電話帳!P501="","",電話帳!P501)</f>
        <v/>
      </c>
      <c r="AG509" s="75" t="str">
        <f>IF(電話帳!M501="","",電話帳!M501)</f>
        <v>401看護部</v>
      </c>
    </row>
    <row r="510" spans="1:33">
      <c r="A510" s="75" t="str">
        <f>IF(電話帳!E502="","",電話帳!E502)</f>
        <v>臨床研究推進部</v>
      </c>
      <c r="B510" s="75" t="str">
        <f>IF(電話帳!F502="","",電話帳!F502)</f>
        <v>古木志帆</v>
      </c>
      <c r="C510" s="75" t="str">
        <f>IF(電話帳!G502="","",電話帳!G502)</f>
        <v>ﾘﾝｼｮｳｹﾝｷｭｳｽｲｼﾝﾌﾞ</v>
      </c>
      <c r="D510" s="75" t="str">
        <f>IF(電話帳!H502="","",電話帳!H502)</f>
        <v>ｺｷ</v>
      </c>
      <c r="E510" s="75" t="str">
        <f>IF(電話帳!C502="","",電話帳!C502)</f>
        <v>070-6586-0486</v>
      </c>
      <c r="F510" s="76" t="str">
        <f>IF(電話帳!X502="","",電話帳!X502)</f>
        <v>CELL</v>
      </c>
      <c r="G510" s="75" t="str">
        <f>IF(電話帳!D502="","",電話帳!D502)</f>
        <v>89-0486</v>
      </c>
      <c r="H510" s="76" t="str">
        <f>IF(電話帳!Y502="","",電話帳!Y502)</f>
        <v>CELL</v>
      </c>
      <c r="I510" s="77"/>
      <c r="J510" s="78"/>
      <c r="K510" s="77"/>
      <c r="L510" s="78"/>
      <c r="M510" s="77"/>
      <c r="N510" s="78"/>
      <c r="O510" s="75" t="str">
        <f>IF(電話帳!J502="","",電話帳!J502)</f>
        <v>tkhp890486@softbank.ne.jp</v>
      </c>
      <c r="P510" s="76" t="str">
        <f>IF(電話帳!Z502="","",電話帳!Z502)</f>
        <v>CELL</v>
      </c>
      <c r="Q510" s="77"/>
      <c r="R510" s="78"/>
      <c r="S510" s="77"/>
      <c r="T510" s="78"/>
      <c r="U510" s="77"/>
      <c r="V510" s="78"/>
      <c r="W510" s="77"/>
      <c r="X510" s="78"/>
      <c r="Y510" s="75" t="str">
        <f>IF(電話帳!P502="","",電話帳!P502)</f>
        <v/>
      </c>
      <c r="AG510" s="75" t="str">
        <f>IF(電話帳!M502="","",電話帳!M502)</f>
        <v>211臨床研究推進部</v>
      </c>
    </row>
    <row r="511" spans="1:33">
      <c r="A511" s="75" t="str">
        <f>IF(電話帳!E503="","",電話帳!E503)</f>
        <v>整形外科</v>
      </c>
      <c r="B511" s="75" t="str">
        <f>IF(電話帳!F503="","",電話帳!F503)</f>
        <v>手束文威</v>
      </c>
      <c r="C511" s="75" t="str">
        <f>IF(電話帳!G503="","",電話帳!G503)</f>
        <v>ｾｲｹｲｹﾞｶ</v>
      </c>
      <c r="D511" s="75" t="str">
        <f>IF(電話帳!H503="","",電話帳!H503)</f>
        <v>ﾃﾂﾞｶ</v>
      </c>
      <c r="E511" s="75" t="str">
        <f>IF(電話帳!C503="","",電話帳!C503)</f>
        <v>070-6586-0487</v>
      </c>
      <c r="F511" s="76" t="str">
        <f>IF(電話帳!X503="","",電話帳!X503)</f>
        <v>CELL</v>
      </c>
      <c r="G511" s="75" t="str">
        <f>IF(電話帳!D503="","",電話帳!D503)</f>
        <v>89-0487</v>
      </c>
      <c r="H511" s="76" t="str">
        <f>IF(電話帳!Y503="","",電話帳!Y503)</f>
        <v>CELL</v>
      </c>
      <c r="I511" s="77"/>
      <c r="J511" s="78"/>
      <c r="K511" s="77"/>
      <c r="L511" s="78"/>
      <c r="M511" s="77"/>
      <c r="N511" s="78"/>
      <c r="O511" s="75" t="str">
        <f>IF(電話帳!J503="","",電話帳!J503)</f>
        <v>tkhp890487@softbank.ne.jp</v>
      </c>
      <c r="P511" s="76" t="str">
        <f>IF(電話帳!Z503="","",電話帳!Z503)</f>
        <v>CELL</v>
      </c>
      <c r="Q511" s="77"/>
      <c r="R511" s="78"/>
      <c r="S511" s="77"/>
      <c r="T511" s="78"/>
      <c r="U511" s="77"/>
      <c r="V511" s="78"/>
      <c r="W511" s="77"/>
      <c r="X511" s="78"/>
      <c r="Y511" s="75" t="str">
        <f>IF(電話帳!P503="","",電話帳!P503)</f>
        <v/>
      </c>
      <c r="AG511" s="75" t="str">
        <f>IF(電話帳!M503="","",電話帳!M503)</f>
        <v>016整形外科</v>
      </c>
    </row>
    <row r="512" spans="1:33">
      <c r="A512" s="75" t="str">
        <f>IF(電話帳!E504="","",電話帳!E504)</f>
        <v>麻酔科</v>
      </c>
      <c r="B512" s="75" t="str">
        <f>IF(電話帳!F504="","",電話帳!F504)</f>
        <v>鈴木奈央</v>
      </c>
      <c r="C512" s="75" t="str">
        <f>IF(電話帳!G504="","",電話帳!G504)</f>
        <v>ﾏｽｲｶ</v>
      </c>
      <c r="D512" s="75" t="str">
        <f>IF(電話帳!H504="","",電話帳!H504)</f>
        <v>ｽｽﾞｷ</v>
      </c>
      <c r="E512" s="75" t="str">
        <f>IF(電話帳!C504="","",電話帳!C504)</f>
        <v>070-6586-0488</v>
      </c>
      <c r="F512" s="76" t="str">
        <f>IF(電話帳!X504="","",電話帳!X504)</f>
        <v>CELL</v>
      </c>
      <c r="G512" s="75" t="str">
        <f>IF(電話帳!D504="","",電話帳!D504)</f>
        <v>89-0488</v>
      </c>
      <c r="H512" s="76" t="str">
        <f>IF(電話帳!Y504="","",電話帳!Y504)</f>
        <v>CELL</v>
      </c>
      <c r="I512" s="77"/>
      <c r="J512" s="78"/>
      <c r="K512" s="77"/>
      <c r="L512" s="78"/>
      <c r="M512" s="77"/>
      <c r="N512" s="78"/>
      <c r="O512" s="75" t="str">
        <f>IF(電話帳!J504="","",電話帳!J504)</f>
        <v>tkhp890488@softbank.ne.jp</v>
      </c>
      <c r="P512" s="76" t="str">
        <f>IF(電話帳!Z504="","",電話帳!Z504)</f>
        <v>CELL</v>
      </c>
      <c r="Q512" s="77"/>
      <c r="R512" s="78"/>
      <c r="S512" s="77"/>
      <c r="T512" s="78"/>
      <c r="U512" s="77"/>
      <c r="V512" s="78"/>
      <c r="W512" s="77"/>
      <c r="X512" s="78"/>
      <c r="Y512" s="75" t="str">
        <f>IF(電話帳!P504="","",電話帳!P504)</f>
        <v/>
      </c>
      <c r="AG512" s="75" t="str">
        <f>IF(電話帳!M504="","",電話帳!M504)</f>
        <v>020麻酔科</v>
      </c>
    </row>
    <row r="513" spans="1:33">
      <c r="A513" s="75" t="str">
        <f>IF(電話帳!E505="","",電話帳!E505)</f>
        <v>薬剤部</v>
      </c>
      <c r="B513" s="75" t="str">
        <f>IF(電話帳!F505="","",電話帳!F505)</f>
        <v>柴田高洋</v>
      </c>
      <c r="C513" s="75" t="str">
        <f>IF(電話帳!G505="","",電話帳!G505)</f>
        <v>ﾔｸｻﾞｲﾌﾞ</v>
      </c>
      <c r="D513" s="75" t="str">
        <f>IF(電話帳!H505="","",電話帳!H505)</f>
        <v>ｼﾊﾞﾀ</v>
      </c>
      <c r="E513" s="75" t="str">
        <f>IF(電話帳!C505="","",電話帳!C505)</f>
        <v>070-6586-0489</v>
      </c>
      <c r="F513" s="76" t="str">
        <f>IF(電話帳!X505="","",電話帳!X505)</f>
        <v>CELL</v>
      </c>
      <c r="G513" s="75" t="str">
        <f>IF(電話帳!D505="","",電話帳!D505)</f>
        <v>89-0489</v>
      </c>
      <c r="H513" s="76" t="str">
        <f>IF(電話帳!Y505="","",電話帳!Y505)</f>
        <v>CELL</v>
      </c>
      <c r="I513" s="77"/>
      <c r="J513" s="78"/>
      <c r="K513" s="77"/>
      <c r="L513" s="78"/>
      <c r="M513" s="77"/>
      <c r="N513" s="78"/>
      <c r="O513" s="75" t="str">
        <f>IF(電話帳!J505="","",電話帳!J505)</f>
        <v>tkhp890489@softbank.ne.jp</v>
      </c>
      <c r="P513" s="76" t="str">
        <f>IF(電話帳!Z505="","",電話帳!Z505)</f>
        <v>CELL</v>
      </c>
      <c r="Q513" s="77"/>
      <c r="R513" s="78"/>
      <c r="S513" s="77"/>
      <c r="T513" s="78"/>
      <c r="U513" s="77"/>
      <c r="V513" s="78"/>
      <c r="W513" s="77"/>
      <c r="X513" s="78"/>
      <c r="Y513" s="75" t="str">
        <f>IF(電話帳!P505="","",電話帳!P505)</f>
        <v/>
      </c>
      <c r="AG513" s="75" t="str">
        <f>IF(電話帳!M505="","",電話帳!M505)</f>
        <v>301薬剤部</v>
      </c>
    </row>
    <row r="514" spans="1:33">
      <c r="A514" s="75" t="str">
        <f>IF(電話帳!E506="","",電話帳!E506)</f>
        <v>薬剤部</v>
      </c>
      <c r="B514" s="75" t="str">
        <f>IF(電話帳!F506="","",電話帳!F506)</f>
        <v>菊石美也子</v>
      </c>
      <c r="C514" s="75" t="str">
        <f>IF(電話帳!G506="","",電話帳!G506)</f>
        <v>ﾔｸｻﾞｲﾌﾞ</v>
      </c>
      <c r="D514" s="75" t="str">
        <f>IF(電話帳!H506="","",電話帳!H506)</f>
        <v>ｷｸｲｼ</v>
      </c>
      <c r="E514" s="75" t="str">
        <f>IF(電話帳!C506="","",電話帳!C506)</f>
        <v>070-6586-0490</v>
      </c>
      <c r="F514" s="76" t="str">
        <f>IF(電話帳!X506="","",電話帳!X506)</f>
        <v>CELL</v>
      </c>
      <c r="G514" s="75" t="str">
        <f>IF(電話帳!D506="","",電話帳!D506)</f>
        <v>89-0490</v>
      </c>
      <c r="H514" s="76" t="str">
        <f>IF(電話帳!Y506="","",電話帳!Y506)</f>
        <v>CELL</v>
      </c>
      <c r="I514" s="77"/>
      <c r="J514" s="78"/>
      <c r="K514" s="77"/>
      <c r="L514" s="78"/>
      <c r="M514" s="77"/>
      <c r="N514" s="78"/>
      <c r="O514" s="75" t="str">
        <f>IF(電話帳!J506="","",電話帳!J506)</f>
        <v>tkhp890490@softbank.ne.jp</v>
      </c>
      <c r="P514" s="76" t="str">
        <f>IF(電話帳!Z506="","",電話帳!Z506)</f>
        <v>CELL</v>
      </c>
      <c r="Q514" s="77"/>
      <c r="R514" s="78"/>
      <c r="S514" s="77"/>
      <c r="T514" s="78"/>
      <c r="U514" s="77"/>
      <c r="V514" s="78"/>
      <c r="W514" s="77"/>
      <c r="X514" s="78"/>
      <c r="Y514" s="75" t="str">
        <f>IF(電話帳!P506="","",電話帳!P506)</f>
        <v/>
      </c>
      <c r="AG514" s="75" t="str">
        <f>IF(電話帳!M506="","",電話帳!M506)</f>
        <v>301薬剤部</v>
      </c>
    </row>
    <row r="515" spans="1:33">
      <c r="A515" s="75" t="str">
        <f>IF(電話帳!E507="","",電話帳!E507)</f>
        <v>看護部</v>
      </c>
      <c r="B515" s="75" t="str">
        <f>IF(電話帳!F507="","",電話帳!F507)</f>
        <v>上田看護部長</v>
      </c>
      <c r="C515" s="75" t="str">
        <f>IF(電話帳!G507="","",電話帳!G507)</f>
        <v>ｶﾝｺﾞﾌﾞ01</v>
      </c>
      <c r="D515" s="75" t="str">
        <f>IF(電話帳!H507="","",電話帳!H507)</f>
        <v>ｳｴﾀ</v>
      </c>
      <c r="E515" s="75" t="str">
        <f>IF(電話帳!C507="","",電話帳!C507)</f>
        <v>070-6586-0491</v>
      </c>
      <c r="F515" s="76" t="str">
        <f>IF(電話帳!X507="","",電話帳!X507)</f>
        <v>CELL</v>
      </c>
      <c r="G515" s="75" t="str">
        <f>IF(電話帳!D507="","",電話帳!D507)</f>
        <v>89-0491</v>
      </c>
      <c r="H515" s="76" t="str">
        <f>IF(電話帳!Y507="","",電話帳!Y507)</f>
        <v>CELL</v>
      </c>
      <c r="I515" s="77"/>
      <c r="J515" s="78"/>
      <c r="K515" s="77"/>
      <c r="L515" s="78"/>
      <c r="M515" s="77"/>
      <c r="N515" s="78"/>
      <c r="O515" s="75" t="str">
        <f>IF(電話帳!J507="","",電話帳!J507)</f>
        <v>tkhp890491@softbank.ne.jp</v>
      </c>
      <c r="P515" s="76" t="str">
        <f>IF(電話帳!Z507="","",電話帳!Z507)</f>
        <v>CELL</v>
      </c>
      <c r="Q515" s="77"/>
      <c r="R515" s="78"/>
      <c r="S515" s="77"/>
      <c r="T515" s="78"/>
      <c r="U515" s="77"/>
      <c r="V515" s="78"/>
      <c r="W515" s="77"/>
      <c r="X515" s="78"/>
      <c r="Y515" s="75" t="str">
        <f>IF(電話帳!P507="","",電話帳!P507)</f>
        <v/>
      </c>
      <c r="AG515" s="75" t="str">
        <f>IF(電話帳!M507="","",電話帳!M507)</f>
        <v>401看護部</v>
      </c>
    </row>
    <row r="516" spans="1:33">
      <c r="A516" s="75" t="str">
        <f>IF(電話帳!E508="","",電話帳!E508)</f>
        <v>看護部総務</v>
      </c>
      <c r="B516" s="75" t="str">
        <f>IF(電話帳!F508="","",電話帳!F508)</f>
        <v>長谷副看護部長</v>
      </c>
      <c r="C516" s="75" t="str">
        <f>IF(電話帳!G508="","",電話帳!G508)</f>
        <v>ｶﾝｺﾞﾌﾞ03</v>
      </c>
      <c r="D516" s="75" t="str">
        <f>IF(電話帳!H508="","",電話帳!H508)</f>
        <v>ﾊｾ</v>
      </c>
      <c r="E516" s="75" t="str">
        <f>IF(電話帳!C508="","",電話帳!C508)</f>
        <v>070-6586-0492</v>
      </c>
      <c r="F516" s="76" t="str">
        <f>IF(電話帳!X508="","",電話帳!X508)</f>
        <v>CELL</v>
      </c>
      <c r="G516" s="75" t="str">
        <f>IF(電話帳!D508="","",電話帳!D508)</f>
        <v>89-0492</v>
      </c>
      <c r="H516" s="76" t="str">
        <f>IF(電話帳!Y508="","",電話帳!Y508)</f>
        <v>CELL</v>
      </c>
      <c r="I516" s="77"/>
      <c r="J516" s="78"/>
      <c r="K516" s="77"/>
      <c r="L516" s="78"/>
      <c r="M516" s="77"/>
      <c r="N516" s="78"/>
      <c r="O516" s="75" t="str">
        <f>IF(電話帳!J508="","",電話帳!J508)</f>
        <v>tkhp890492@softbank.ne.jp</v>
      </c>
      <c r="P516" s="76" t="str">
        <f>IF(電話帳!Z508="","",電話帳!Z508)</f>
        <v>CELL</v>
      </c>
      <c r="Q516" s="77"/>
      <c r="R516" s="78"/>
      <c r="S516" s="77"/>
      <c r="T516" s="78"/>
      <c r="U516" s="77"/>
      <c r="V516" s="78"/>
      <c r="W516" s="77"/>
      <c r="X516" s="78"/>
      <c r="Y516" s="75" t="str">
        <f>IF(電話帳!P508="","",電話帳!P508)</f>
        <v/>
      </c>
      <c r="AG516" s="75" t="str">
        <f>IF(電話帳!M508="","",電話帳!M508)</f>
        <v>401看護部</v>
      </c>
    </row>
    <row r="517" spans="1:33">
      <c r="A517" s="75" t="str">
        <f>IF(電話帳!E509="","",電話帳!E509)</f>
        <v>看護部教育</v>
      </c>
      <c r="B517" s="75" t="str">
        <f>IF(電話帳!F509="","",電話帳!F509)</f>
        <v>白石副看護部長</v>
      </c>
      <c r="C517" s="75" t="str">
        <f>IF(電話帳!G509="","",電話帳!G509)</f>
        <v>ｶﾝｺﾞﾌﾞ04</v>
      </c>
      <c r="D517" s="75" t="str">
        <f>IF(電話帳!H509="","",電話帳!H509)</f>
        <v>ｼﾗｲｼ</v>
      </c>
      <c r="E517" s="75" t="str">
        <f>IF(電話帳!C509="","",電話帳!C509)</f>
        <v>070-6586-0493</v>
      </c>
      <c r="F517" s="76" t="str">
        <f>IF(電話帳!X509="","",電話帳!X509)</f>
        <v>CELL</v>
      </c>
      <c r="G517" s="75" t="str">
        <f>IF(電話帳!D509="","",電話帳!D509)</f>
        <v>89-0493</v>
      </c>
      <c r="H517" s="76" t="str">
        <f>IF(電話帳!Y509="","",電話帳!Y509)</f>
        <v>CELL</v>
      </c>
      <c r="I517" s="77"/>
      <c r="J517" s="78"/>
      <c r="K517" s="77"/>
      <c r="L517" s="78"/>
      <c r="M517" s="77"/>
      <c r="N517" s="78"/>
      <c r="O517" s="75" t="str">
        <f>IF(電話帳!J509="","",電話帳!J509)</f>
        <v>tkhp890493@softbank.ne.jp</v>
      </c>
      <c r="P517" s="76" t="str">
        <f>IF(電話帳!Z509="","",電話帳!Z509)</f>
        <v>CELL</v>
      </c>
      <c r="Q517" s="77"/>
      <c r="R517" s="78"/>
      <c r="S517" s="77"/>
      <c r="T517" s="78"/>
      <c r="U517" s="77"/>
      <c r="V517" s="78"/>
      <c r="W517" s="77"/>
      <c r="X517" s="78"/>
      <c r="Y517" s="75" t="str">
        <f>IF(電話帳!P509="","",電話帳!P509)</f>
        <v/>
      </c>
      <c r="AG517" s="75" t="str">
        <f>IF(電話帳!M509="","",電話帳!M509)</f>
        <v>401看護部</v>
      </c>
    </row>
    <row r="518" spans="1:33">
      <c r="A518" s="75" t="str">
        <f>IF(電話帳!E510="","",電話帳!E510)</f>
        <v>看護部</v>
      </c>
      <c r="B518" s="75" t="str">
        <f>IF(電話帳!F510="","",電話帳!F510)</f>
        <v>当直師長</v>
      </c>
      <c r="C518" s="75" t="str">
        <f>IF(電話帳!G510="","",電話帳!G510)</f>
        <v>ｶﾝｺﾞﾌﾞ11</v>
      </c>
      <c r="D518" s="75" t="str">
        <f>IF(電話帳!H510="","",電話帳!H510)</f>
        <v/>
      </c>
      <c r="E518" s="75" t="str">
        <f>IF(電話帳!C510="","",電話帳!C510)</f>
        <v>070-6586-0494</v>
      </c>
      <c r="F518" s="76" t="str">
        <f>IF(電話帳!X510="","",電話帳!X510)</f>
        <v>CELL</v>
      </c>
      <c r="G518" s="75" t="str">
        <f>IF(電話帳!D510="","",電話帳!D510)</f>
        <v>89-0494</v>
      </c>
      <c r="H518" s="76" t="str">
        <f>IF(電話帳!Y510="","",電話帳!Y510)</f>
        <v>CELL</v>
      </c>
      <c r="I518" s="77"/>
      <c r="J518" s="78"/>
      <c r="K518" s="77"/>
      <c r="L518" s="78"/>
      <c r="M518" s="77"/>
      <c r="N518" s="78"/>
      <c r="O518" s="75" t="str">
        <f>IF(電話帳!J510="","",電話帳!J510)</f>
        <v>tkhp890494@softbank.ne.jp</v>
      </c>
      <c r="P518" s="76" t="str">
        <f>IF(電話帳!Z510="","",電話帳!Z510)</f>
        <v>CELL</v>
      </c>
      <c r="Q518" s="77"/>
      <c r="R518" s="78"/>
      <c r="S518" s="77"/>
      <c r="T518" s="78"/>
      <c r="U518" s="77"/>
      <c r="V518" s="78"/>
      <c r="W518" s="77"/>
      <c r="X518" s="78"/>
      <c r="Y518" s="75" t="str">
        <f>IF(電話帳!P510="","",電話帳!P510)</f>
        <v/>
      </c>
      <c r="AG518" s="75" t="str">
        <f>IF(電話帳!M510="","",電話帳!M510)</f>
        <v>401看護部</v>
      </c>
    </row>
    <row r="519" spans="1:33">
      <c r="A519" s="75" t="str">
        <f>IF(電話帳!E511="","",電話帳!E511)</f>
        <v>看護部病床管理</v>
      </c>
      <c r="B519" s="75" t="str">
        <f>IF(電話帳!F511="","",電話帳!F511)</f>
        <v>原田副看護部長</v>
      </c>
      <c r="C519" s="75" t="str">
        <f>IF(電話帳!G511="","",電話帳!G511)</f>
        <v>ｶﾝｺﾞﾌﾞ06</v>
      </c>
      <c r="D519" s="75" t="str">
        <f>IF(電話帳!H511="","",電話帳!H511)</f>
        <v>ﾊﾗﾀﾞ</v>
      </c>
      <c r="E519" s="75" t="str">
        <f>IF(電話帳!C511="","",電話帳!C511)</f>
        <v>070-6586-0495</v>
      </c>
      <c r="F519" s="76" t="str">
        <f>IF(電話帳!X511="","",電話帳!X511)</f>
        <v>CELL</v>
      </c>
      <c r="G519" s="75" t="str">
        <f>IF(電話帳!D511="","",電話帳!D511)</f>
        <v>89-0495</v>
      </c>
      <c r="H519" s="76" t="str">
        <f>IF(電話帳!Y511="","",電話帳!Y511)</f>
        <v>CELL</v>
      </c>
      <c r="I519" s="77"/>
      <c r="J519" s="78"/>
      <c r="K519" s="77"/>
      <c r="L519" s="78"/>
      <c r="M519" s="77"/>
      <c r="N519" s="78"/>
      <c r="O519" s="75" t="str">
        <f>IF(電話帳!J511="","",電話帳!J511)</f>
        <v>tkhp890495@softbank.ne.jp</v>
      </c>
      <c r="P519" s="76" t="str">
        <f>IF(電話帳!Z511="","",電話帳!Z511)</f>
        <v>CELL</v>
      </c>
      <c r="Q519" s="77"/>
      <c r="R519" s="78"/>
      <c r="S519" s="77"/>
      <c r="T519" s="78"/>
      <c r="U519" s="77"/>
      <c r="V519" s="78"/>
      <c r="W519" s="77"/>
      <c r="X519" s="78"/>
      <c r="Y519" s="75" t="str">
        <f>IF(電話帳!P511="","",電話帳!P511)</f>
        <v/>
      </c>
      <c r="AG519" s="75" t="str">
        <f>IF(電話帳!M511="","",電話帳!M511)</f>
        <v>401看護部</v>
      </c>
    </row>
    <row r="520" spans="1:33">
      <c r="A520" s="75" t="str">
        <f>IF(電話帳!E512="","",電話帳!E512)</f>
        <v>看護部業務</v>
      </c>
      <c r="B520" s="75" t="str">
        <f>IF(電話帳!F512="","",電話帳!F512)</f>
        <v>川原副看護部長</v>
      </c>
      <c r="C520" s="75" t="str">
        <f>IF(電話帳!G512="","",電話帳!G512)</f>
        <v>ｶﾝｺﾞﾌﾞ05</v>
      </c>
      <c r="D520" s="75" t="str">
        <f>IF(電話帳!H512="","",電話帳!H512)</f>
        <v>ｶﾜﾊﾗ</v>
      </c>
      <c r="E520" s="75" t="str">
        <f>IF(電話帳!C512="","",電話帳!C512)</f>
        <v>070-6586-0496</v>
      </c>
      <c r="F520" s="76" t="str">
        <f>IF(電話帳!X512="","",電話帳!X512)</f>
        <v>CELL</v>
      </c>
      <c r="G520" s="75" t="str">
        <f>IF(電話帳!D512="","",電話帳!D512)</f>
        <v>89-0496</v>
      </c>
      <c r="H520" s="76" t="str">
        <f>IF(電話帳!Y512="","",電話帳!Y512)</f>
        <v>CELL</v>
      </c>
      <c r="I520" s="77"/>
      <c r="J520" s="78"/>
      <c r="K520" s="77"/>
      <c r="L520" s="78"/>
      <c r="M520" s="77"/>
      <c r="N520" s="78"/>
      <c r="O520" s="75" t="str">
        <f>IF(電話帳!J512="","",電話帳!J512)</f>
        <v>tkhp890496@softbank.ne.jp</v>
      </c>
      <c r="P520" s="76" t="str">
        <f>IF(電話帳!Z512="","",電話帳!Z512)</f>
        <v>CELL</v>
      </c>
      <c r="Q520" s="77"/>
      <c r="R520" s="78"/>
      <c r="S520" s="77"/>
      <c r="T520" s="78"/>
      <c r="U520" s="77"/>
      <c r="V520" s="78"/>
      <c r="W520" s="77"/>
      <c r="X520" s="78"/>
      <c r="Y520" s="75" t="str">
        <f>IF(電話帳!P512="","",電話帳!P512)</f>
        <v/>
      </c>
      <c r="AG520" s="75" t="str">
        <f>IF(電話帳!M512="","",電話帳!M512)</f>
        <v>401看護部</v>
      </c>
    </row>
    <row r="521" spans="1:33">
      <c r="A521" s="75" t="str">
        <f>IF(電話帳!E513="","",電話帳!E513)</f>
        <v>がん診療セ</v>
      </c>
      <c r="B521" s="75" t="str">
        <f>IF(電話帳!F513="","",電話帳!F513)</f>
        <v>新居清美</v>
      </c>
      <c r="C521" s="75" t="str">
        <f>IF(電話帳!G513="","",電話帳!G513)</f>
        <v>ｶﾞﾝｼﾝﾘｮｳｾ</v>
      </c>
      <c r="D521" s="75" t="str">
        <f>IF(電話帳!H513="","",電話帳!H513)</f>
        <v>ﾆｲ</v>
      </c>
      <c r="E521" s="75" t="str">
        <f>IF(電話帳!C513="","",電話帳!C513)</f>
        <v>070-6586-0497</v>
      </c>
      <c r="F521" s="76" t="str">
        <f>IF(電話帳!X513="","",電話帳!X513)</f>
        <v>CELL</v>
      </c>
      <c r="G521" s="75" t="str">
        <f>IF(電話帳!D513="","",電話帳!D513)</f>
        <v>89-0497</v>
      </c>
      <c r="H521" s="76" t="str">
        <f>IF(電話帳!Y513="","",電話帳!Y513)</f>
        <v>CELL</v>
      </c>
      <c r="I521" s="77"/>
      <c r="J521" s="78"/>
      <c r="K521" s="77"/>
      <c r="L521" s="78"/>
      <c r="M521" s="77"/>
      <c r="N521" s="78"/>
      <c r="O521" s="75" t="str">
        <f>IF(電話帳!J513="","",電話帳!J513)</f>
        <v>tkhp890497@softbank.ne.jp</v>
      </c>
      <c r="P521" s="76" t="str">
        <f>IF(電話帳!Z513="","",電話帳!Z513)</f>
        <v>CELL</v>
      </c>
      <c r="Q521" s="77"/>
      <c r="R521" s="78"/>
      <c r="S521" s="77"/>
      <c r="T521" s="78"/>
      <c r="U521" s="77"/>
      <c r="V521" s="78"/>
      <c r="W521" s="77"/>
      <c r="X521" s="78"/>
      <c r="Y521" s="75" t="str">
        <f>IF(電話帳!P513="","",電話帳!P513)</f>
        <v/>
      </c>
      <c r="AG521" s="75" t="str">
        <f>IF(電話帳!M513="","",電話帳!M513)</f>
        <v>401看護部</v>
      </c>
    </row>
    <row r="522" spans="1:33">
      <c r="A522" s="75" t="str">
        <f>IF(電話帳!E514="","",電話帳!E514)</f>
        <v>緩和ケア</v>
      </c>
      <c r="B522" s="75" t="str">
        <f>IF(電話帳!F514="","",電話帳!F514)</f>
        <v>山口師長</v>
      </c>
      <c r="C522" s="75" t="str">
        <f>IF(電話帳!G514="","",電話帳!G514)</f>
        <v>ｶﾝﾜｹｱ</v>
      </c>
      <c r="D522" s="75" t="str">
        <f>IF(電話帳!H514="","",電話帳!H514)</f>
        <v>ﾔﾏｸﾞﾁ</v>
      </c>
      <c r="E522" s="75" t="str">
        <f>IF(電話帳!C514="","",電話帳!C514)</f>
        <v>070-6586-0498</v>
      </c>
      <c r="F522" s="76" t="str">
        <f>IF(電話帳!X514="","",電話帳!X514)</f>
        <v>CELL</v>
      </c>
      <c r="G522" s="75" t="str">
        <f>IF(電話帳!D514="","",電話帳!D514)</f>
        <v>89-0498</v>
      </c>
      <c r="H522" s="76" t="str">
        <f>IF(電話帳!Y514="","",電話帳!Y514)</f>
        <v>CELL</v>
      </c>
      <c r="I522" s="77"/>
      <c r="J522" s="78"/>
      <c r="K522" s="77"/>
      <c r="L522" s="78"/>
      <c r="M522" s="77"/>
      <c r="N522" s="78"/>
      <c r="O522" s="75" t="str">
        <f>IF(電話帳!J514="","",電話帳!J514)</f>
        <v>tkhp890498@softbank.ne.jp</v>
      </c>
      <c r="P522" s="76" t="str">
        <f>IF(電話帳!Z514="","",電話帳!Z514)</f>
        <v>CELL</v>
      </c>
      <c r="Q522" s="77"/>
      <c r="R522" s="78"/>
      <c r="S522" s="77"/>
      <c r="T522" s="78"/>
      <c r="U522" s="77"/>
      <c r="V522" s="78"/>
      <c r="W522" s="77"/>
      <c r="X522" s="78"/>
      <c r="Y522" s="75" t="str">
        <f>IF(電話帳!P514="","",電話帳!P514)</f>
        <v/>
      </c>
      <c r="AG522" s="75" t="str">
        <f>IF(電話帳!M514="","",電話帳!M514)</f>
        <v>401看護部</v>
      </c>
    </row>
    <row r="523" spans="1:33">
      <c r="A523" s="75" t="str">
        <f>IF(電話帳!E515="","",電話帳!E515)</f>
        <v>精神科外来</v>
      </c>
      <c r="B523" s="75" t="str">
        <f>IF(電話帳!F515="","",電話帳!F515)</f>
        <v>連絡係看護師</v>
      </c>
      <c r="C523" s="75" t="str">
        <f>IF(電話帳!G515="","",電話帳!G515)</f>
        <v>ｾｲｼﾝｶｶﾞｲﾗｲ</v>
      </c>
      <c r="D523" s="75" t="str">
        <f>IF(電話帳!H515="","",電話帳!H515)</f>
        <v/>
      </c>
      <c r="E523" s="75" t="str">
        <f>IF(電話帳!C515="","",電話帳!C515)</f>
        <v>070-6586-0499</v>
      </c>
      <c r="F523" s="76" t="str">
        <f>IF(電話帳!X515="","",電話帳!X515)</f>
        <v>CELL</v>
      </c>
      <c r="G523" s="75" t="str">
        <f>IF(電話帳!D515="","",電話帳!D515)</f>
        <v>89-0499</v>
      </c>
      <c r="H523" s="76" t="str">
        <f>IF(電話帳!Y515="","",電話帳!Y515)</f>
        <v>CELL</v>
      </c>
      <c r="I523" s="77"/>
      <c r="J523" s="78"/>
      <c r="K523" s="77"/>
      <c r="L523" s="78"/>
      <c r="M523" s="77"/>
      <c r="N523" s="78"/>
      <c r="O523" s="75" t="str">
        <f>IF(電話帳!J515="","",電話帳!J515)</f>
        <v>tkhp890499@softbank.ne.jp</v>
      </c>
      <c r="P523" s="76" t="str">
        <f>IF(電話帳!Z515="","",電話帳!Z515)</f>
        <v>CELL</v>
      </c>
      <c r="Q523" s="77"/>
      <c r="R523" s="78"/>
      <c r="S523" s="77"/>
      <c r="T523" s="78"/>
      <c r="U523" s="77"/>
      <c r="V523" s="78"/>
      <c r="W523" s="77"/>
      <c r="X523" s="78"/>
      <c r="Y523" s="75" t="str">
        <f>IF(電話帳!P515="","",電話帳!P515)</f>
        <v/>
      </c>
      <c r="AG523" s="75" t="str">
        <f>IF(電話帳!M515="","",電話帳!M515)</f>
        <v>401看護部</v>
      </c>
    </row>
    <row r="524" spans="1:33">
      <c r="A524" s="75" t="str">
        <f>IF(電話帳!E516="","",電話帳!E516)</f>
        <v>歯科口外麻酔</v>
      </c>
      <c r="B524" s="75" t="str">
        <f>IF(電話帳!F516="","",電話帳!F516)</f>
        <v>大和副師長</v>
      </c>
      <c r="C524" s="75" t="str">
        <f>IF(電話帳!G516="","",電話帳!G516)</f>
        <v>ｼｶ</v>
      </c>
      <c r="D524" s="75" t="str">
        <f>IF(電話帳!H516="","",電話帳!H516)</f>
        <v>ﾔﾏﾄ</v>
      </c>
      <c r="E524" s="75" t="str">
        <f>IF(電話帳!C516="","",電話帳!C516)</f>
        <v>070-6586-0500</v>
      </c>
      <c r="F524" s="76" t="str">
        <f>IF(電話帳!X516="","",電話帳!X516)</f>
        <v>CELL</v>
      </c>
      <c r="G524" s="75" t="str">
        <f>IF(電話帳!D516="","",電話帳!D516)</f>
        <v>89-0500</v>
      </c>
      <c r="H524" s="76" t="str">
        <f>IF(電話帳!Y516="","",電話帳!Y516)</f>
        <v>CELL</v>
      </c>
      <c r="I524" s="77"/>
      <c r="J524" s="78"/>
      <c r="K524" s="77"/>
      <c r="L524" s="78"/>
      <c r="M524" s="77"/>
      <c r="N524" s="78"/>
      <c r="O524" s="75" t="str">
        <f>IF(電話帳!J516="","",電話帳!J516)</f>
        <v>tkhp890500@softbank.ne.jp</v>
      </c>
      <c r="P524" s="76" t="str">
        <f>IF(電話帳!Z516="","",電話帳!Z516)</f>
        <v>CELL</v>
      </c>
      <c r="Q524" s="77"/>
      <c r="R524" s="78"/>
      <c r="S524" s="77"/>
      <c r="T524" s="78"/>
      <c r="U524" s="77"/>
      <c r="V524" s="78"/>
      <c r="W524" s="77"/>
      <c r="X524" s="78"/>
      <c r="Y524" s="75" t="str">
        <f>IF(電話帳!P516="","",電話帳!P516)</f>
        <v/>
      </c>
      <c r="AG524" s="75" t="str">
        <f>IF(電話帳!M516="","",電話帳!M516)</f>
        <v>401看護部</v>
      </c>
    </row>
    <row r="525" spans="1:33">
      <c r="A525" s="75" t="str">
        <f>IF(電話帳!E517="","",電話帳!E517)</f>
        <v>専門認定看護師室</v>
      </c>
      <c r="B525" s="75" t="str">
        <f>IF(電話帳!F517="","",電話帳!F517)</f>
        <v>山田師長</v>
      </c>
      <c r="C525" s="75" t="str">
        <f>IF(電話帳!G517="","",電話帳!G517)</f>
        <v>ｾﾝﾓﾝﾆﾝﾃｲｶﾝｺﾞｼｼﾂ</v>
      </c>
      <c r="D525" s="75" t="str">
        <f>IF(電話帳!H517="","",電話帳!H517)</f>
        <v>ﾔﾏﾀﾞ</v>
      </c>
      <c r="E525" s="75" t="str">
        <f>IF(電話帳!C517="","",電話帳!C517)</f>
        <v>070-6586-0501</v>
      </c>
      <c r="F525" s="76" t="str">
        <f>IF(電話帳!X517="","",電話帳!X517)</f>
        <v>CELL</v>
      </c>
      <c r="G525" s="75" t="str">
        <f>IF(電話帳!D517="","",電話帳!D517)</f>
        <v>89-0501</v>
      </c>
      <c r="H525" s="76" t="str">
        <f>IF(電話帳!Y517="","",電話帳!Y517)</f>
        <v>CELL</v>
      </c>
      <c r="I525" s="77"/>
      <c r="J525" s="78"/>
      <c r="K525" s="77"/>
      <c r="L525" s="78"/>
      <c r="M525" s="77"/>
      <c r="N525" s="78"/>
      <c r="O525" s="75" t="str">
        <f>IF(電話帳!J517="","",電話帳!J517)</f>
        <v>tkhp890501@softbank.ne.jp</v>
      </c>
      <c r="P525" s="76" t="str">
        <f>IF(電話帳!Z517="","",電話帳!Z517)</f>
        <v>CELL</v>
      </c>
      <c r="Q525" s="77"/>
      <c r="R525" s="78"/>
      <c r="S525" s="77"/>
      <c r="T525" s="78"/>
      <c r="U525" s="77"/>
      <c r="V525" s="78"/>
      <c r="W525" s="77"/>
      <c r="X525" s="78"/>
      <c r="Y525" s="75" t="str">
        <f>IF(電話帳!P517="","",電話帳!P517)</f>
        <v/>
      </c>
      <c r="AG525" s="75" t="str">
        <f>IF(電話帳!M517="","",電話帳!M517)</f>
        <v>401看護部</v>
      </c>
    </row>
    <row r="526" spans="1:33">
      <c r="A526" s="75" t="str">
        <f>IF(電話帳!E518="","",電話帳!E518)</f>
        <v>内視鏡セ</v>
      </c>
      <c r="B526" s="75" t="str">
        <f>IF(電話帳!F518="","",電話帳!F518)</f>
        <v>山本副師長</v>
      </c>
      <c r="C526" s="75" t="str">
        <f>IF(電話帳!G518="","",電話帳!G518)</f>
        <v>ﾅｲｼｷｮｳｾ</v>
      </c>
      <c r="D526" s="75" t="str">
        <f>IF(電話帳!H518="","",電話帳!H518)</f>
        <v>ﾔﾏﾓﾄ</v>
      </c>
      <c r="E526" s="75" t="str">
        <f>IF(電話帳!C518="","",電話帳!C518)</f>
        <v>070-6586-0502</v>
      </c>
      <c r="F526" s="76" t="str">
        <f>IF(電話帳!X518="","",電話帳!X518)</f>
        <v>CELL</v>
      </c>
      <c r="G526" s="75" t="str">
        <f>IF(電話帳!D518="","",電話帳!D518)</f>
        <v>89-0502</v>
      </c>
      <c r="H526" s="76" t="str">
        <f>IF(電話帳!Y518="","",電話帳!Y518)</f>
        <v>CELL</v>
      </c>
      <c r="I526" s="77"/>
      <c r="J526" s="78"/>
      <c r="K526" s="77"/>
      <c r="L526" s="78"/>
      <c r="M526" s="77"/>
      <c r="N526" s="78"/>
      <c r="O526" s="75" t="str">
        <f>IF(電話帳!J518="","",電話帳!J518)</f>
        <v>tkhp890502@softbank.ne.jp</v>
      </c>
      <c r="P526" s="76" t="str">
        <f>IF(電話帳!Z518="","",電話帳!Z518)</f>
        <v>CELL</v>
      </c>
      <c r="Q526" s="77"/>
      <c r="R526" s="78"/>
      <c r="S526" s="77"/>
      <c r="T526" s="78"/>
      <c r="U526" s="77"/>
      <c r="V526" s="78"/>
      <c r="W526" s="77"/>
      <c r="X526" s="78"/>
      <c r="Y526" s="75" t="str">
        <f>IF(電話帳!P518="","",電話帳!P518)</f>
        <v/>
      </c>
      <c r="AG526" s="75" t="str">
        <f>IF(電話帳!M518="","",電話帳!M518)</f>
        <v>401看護部</v>
      </c>
    </row>
    <row r="527" spans="1:33">
      <c r="A527" s="75" t="str">
        <f>IF(電話帳!E519="","",電話帳!E519)</f>
        <v>内科外来</v>
      </c>
      <c r="B527" s="75" t="str">
        <f>IF(電話帳!F519="","",電話帳!F519)</f>
        <v>黒上副師長</v>
      </c>
      <c r="C527" s="75" t="str">
        <f>IF(電話帳!G519="","",電話帳!G519)</f>
        <v>ﾅｲｶｶﾞｲﾗｲ</v>
      </c>
      <c r="D527" s="75" t="str">
        <f>IF(電話帳!H519="","",電話帳!H519)</f>
        <v>ｸﾛｶﾐ</v>
      </c>
      <c r="E527" s="75" t="str">
        <f>IF(電話帳!C519="","",電話帳!C519)</f>
        <v>070-6586-0503</v>
      </c>
      <c r="F527" s="76" t="str">
        <f>IF(電話帳!X519="","",電話帳!X519)</f>
        <v>CELL</v>
      </c>
      <c r="G527" s="75" t="str">
        <f>IF(電話帳!D519="","",電話帳!D519)</f>
        <v>89-0503</v>
      </c>
      <c r="H527" s="76" t="str">
        <f>IF(電話帳!Y519="","",電話帳!Y519)</f>
        <v>CELL</v>
      </c>
      <c r="I527" s="77"/>
      <c r="J527" s="78"/>
      <c r="K527" s="77"/>
      <c r="L527" s="78"/>
      <c r="M527" s="77"/>
      <c r="N527" s="78"/>
      <c r="O527" s="75" t="str">
        <f>IF(電話帳!J519="","",電話帳!J519)</f>
        <v>tkhp890503@softbank.ne.jp</v>
      </c>
      <c r="P527" s="76" t="str">
        <f>IF(電話帳!Z519="","",電話帳!Z519)</f>
        <v>CELL</v>
      </c>
      <c r="Q527" s="77"/>
      <c r="R527" s="78"/>
      <c r="S527" s="77"/>
      <c r="T527" s="78"/>
      <c r="U527" s="77"/>
      <c r="V527" s="78"/>
      <c r="W527" s="77"/>
      <c r="X527" s="78"/>
      <c r="Y527" s="75" t="str">
        <f>IF(電話帳!P519="","",電話帳!P519)</f>
        <v/>
      </c>
      <c r="AG527" s="75" t="str">
        <f>IF(電話帳!M519="","",電話帳!M519)</f>
        <v>401看護部</v>
      </c>
    </row>
    <row r="528" spans="1:33">
      <c r="A528" s="75" t="str">
        <f>IF(電話帳!E520="","",電話帳!E520)</f>
        <v>整形麻酔外来</v>
      </c>
      <c r="B528" s="75" t="str">
        <f>IF(電話帳!F520="","",電話帳!F520)</f>
        <v>連絡係看護師</v>
      </c>
      <c r="C528" s="75" t="str">
        <f>IF(電話帳!G520="","",電話帳!G520)</f>
        <v>ｾｲｹｲﾏｽｲｶﾞｲﾗｲ</v>
      </c>
      <c r="D528" s="75" t="str">
        <f>IF(電話帳!H520="","",電話帳!H520)</f>
        <v/>
      </c>
      <c r="E528" s="75" t="str">
        <f>IF(電話帳!C520="","",電話帳!C520)</f>
        <v>070-6586-0504</v>
      </c>
      <c r="F528" s="76" t="str">
        <f>IF(電話帳!X520="","",電話帳!X520)</f>
        <v>CELL</v>
      </c>
      <c r="G528" s="75" t="str">
        <f>IF(電話帳!D520="","",電話帳!D520)</f>
        <v>89-0504</v>
      </c>
      <c r="H528" s="76" t="str">
        <f>IF(電話帳!Y520="","",電話帳!Y520)</f>
        <v>CELL</v>
      </c>
      <c r="I528" s="77"/>
      <c r="J528" s="78"/>
      <c r="K528" s="77"/>
      <c r="L528" s="78"/>
      <c r="M528" s="77"/>
      <c r="N528" s="78"/>
      <c r="O528" s="75" t="str">
        <f>IF(電話帳!J520="","",電話帳!J520)</f>
        <v>tkhp890504@softbank.ne.jp</v>
      </c>
      <c r="P528" s="76" t="str">
        <f>IF(電話帳!Z520="","",電話帳!Z520)</f>
        <v>CELL</v>
      </c>
      <c r="Q528" s="77"/>
      <c r="R528" s="78"/>
      <c r="S528" s="77"/>
      <c r="T528" s="78"/>
      <c r="U528" s="77"/>
      <c r="V528" s="78"/>
      <c r="W528" s="77"/>
      <c r="X528" s="78"/>
      <c r="Y528" s="75" t="str">
        <f>IF(電話帳!P520="","",電話帳!P520)</f>
        <v/>
      </c>
      <c r="AG528" s="75" t="str">
        <f>IF(電話帳!M520="","",電話帳!M520)</f>
        <v>401看護部</v>
      </c>
    </row>
    <row r="529" spans="1:33">
      <c r="A529" s="75" t="str">
        <f>IF(電話帳!E521="","",電話帳!E521)</f>
        <v>皮膚科外来</v>
      </c>
      <c r="B529" s="75" t="str">
        <f>IF(電話帳!F521="","",電話帳!F521)</f>
        <v>連絡係看護師</v>
      </c>
      <c r="C529" s="75" t="str">
        <f>IF(電話帳!G521="","",電話帳!G521)</f>
        <v>ﾋﾌｶｶﾞｲﾗｲ</v>
      </c>
      <c r="D529" s="75" t="str">
        <f>IF(電話帳!H521="","",電話帳!H521)</f>
        <v/>
      </c>
      <c r="E529" s="75" t="str">
        <f>IF(電話帳!C521="","",電話帳!C521)</f>
        <v>070-6586-0505</v>
      </c>
      <c r="F529" s="76" t="str">
        <f>IF(電話帳!X521="","",電話帳!X521)</f>
        <v>CELL</v>
      </c>
      <c r="G529" s="75" t="str">
        <f>IF(電話帳!D521="","",電話帳!D521)</f>
        <v>89-0505</v>
      </c>
      <c r="H529" s="76" t="str">
        <f>IF(電話帳!Y521="","",電話帳!Y521)</f>
        <v>CELL</v>
      </c>
      <c r="I529" s="77"/>
      <c r="J529" s="78"/>
      <c r="K529" s="77"/>
      <c r="L529" s="78"/>
      <c r="M529" s="77"/>
      <c r="N529" s="78"/>
      <c r="O529" s="75" t="str">
        <f>IF(電話帳!J521="","",電話帳!J521)</f>
        <v>tkhp890505@softbank.ne.jp</v>
      </c>
      <c r="P529" s="76" t="str">
        <f>IF(電話帳!Z521="","",電話帳!Z521)</f>
        <v>CELL</v>
      </c>
      <c r="Q529" s="77"/>
      <c r="R529" s="78"/>
      <c r="S529" s="77"/>
      <c r="T529" s="78"/>
      <c r="U529" s="77"/>
      <c r="V529" s="78"/>
      <c r="W529" s="77"/>
      <c r="X529" s="78"/>
      <c r="Y529" s="75" t="str">
        <f>IF(電話帳!P521="","",電話帳!P521)</f>
        <v/>
      </c>
      <c r="AG529" s="75" t="str">
        <f>IF(電話帳!M521="","",電話帳!M521)</f>
        <v>401看護部</v>
      </c>
    </row>
    <row r="530" spans="1:33">
      <c r="A530" s="75" t="str">
        <f>IF(電話帳!E522="","",電話帳!E522)</f>
        <v>形成外科外来</v>
      </c>
      <c r="B530" s="75" t="str">
        <f>IF(電話帳!F522="","",電話帳!F522)</f>
        <v>連絡係看護師</v>
      </c>
      <c r="C530" s="75" t="str">
        <f>IF(電話帳!G522="","",電話帳!G522)</f>
        <v>ｹｲｾｲｹﾞｶｶﾞｲﾗｲ</v>
      </c>
      <c r="D530" s="75" t="str">
        <f>IF(電話帳!H522="","",電話帳!H522)</f>
        <v/>
      </c>
      <c r="E530" s="75" t="str">
        <f>IF(電話帳!C522="","",電話帳!C522)</f>
        <v>070-6586-0506</v>
      </c>
      <c r="F530" s="76" t="str">
        <f>IF(電話帳!X522="","",電話帳!X522)</f>
        <v>CELL</v>
      </c>
      <c r="G530" s="75" t="str">
        <f>IF(電話帳!D522="","",電話帳!D522)</f>
        <v>89-0506</v>
      </c>
      <c r="H530" s="76" t="str">
        <f>IF(電話帳!Y522="","",電話帳!Y522)</f>
        <v>CELL</v>
      </c>
      <c r="I530" s="77"/>
      <c r="J530" s="78"/>
      <c r="K530" s="77"/>
      <c r="L530" s="78"/>
      <c r="M530" s="77"/>
      <c r="N530" s="78"/>
      <c r="O530" s="75" t="str">
        <f>IF(電話帳!J522="","",電話帳!J522)</f>
        <v>tkhp890506@softbank.ne.jp</v>
      </c>
      <c r="P530" s="76" t="str">
        <f>IF(電話帳!Z522="","",電話帳!Z522)</f>
        <v>CELL</v>
      </c>
      <c r="Q530" s="77"/>
      <c r="R530" s="78"/>
      <c r="S530" s="77"/>
      <c r="T530" s="78"/>
      <c r="U530" s="77"/>
      <c r="V530" s="78"/>
      <c r="W530" s="77"/>
      <c r="X530" s="78"/>
      <c r="Y530" s="75" t="str">
        <f>IF(電話帳!P522="","",電話帳!P522)</f>
        <v/>
      </c>
      <c r="AG530" s="75" t="str">
        <f>IF(電話帳!M522="","",電話帳!M522)</f>
        <v>401看護部</v>
      </c>
    </row>
    <row r="531" spans="1:33">
      <c r="A531" s="75" t="str">
        <f>IF(電話帳!E523="","",電話帳!E523)</f>
        <v>外科心外外来</v>
      </c>
      <c r="B531" s="75" t="str">
        <f>IF(電話帳!F523="","",電話帳!F523)</f>
        <v>連絡係看護師</v>
      </c>
      <c r="C531" s="75" t="str">
        <f>IF(電話帳!G523="","",電話帳!G523)</f>
        <v>ｹﾞｶｼﾝｹﾞｶﾞｲﾗｲ</v>
      </c>
      <c r="D531" s="75" t="str">
        <f>IF(電話帳!H523="","",電話帳!H523)</f>
        <v>ﾚﾝﾗｸｶｶﾘｶﾝｺﾞｼ</v>
      </c>
      <c r="E531" s="75" t="str">
        <f>IF(電話帳!C523="","",電話帳!C523)</f>
        <v>070-6586-0507</v>
      </c>
      <c r="F531" s="76" t="str">
        <f>IF(電話帳!X523="","",電話帳!X523)</f>
        <v>CELL</v>
      </c>
      <c r="G531" s="75" t="str">
        <f>IF(電話帳!D523="","",電話帳!D523)</f>
        <v>89-0507</v>
      </c>
      <c r="H531" s="76" t="str">
        <f>IF(電話帳!Y523="","",電話帳!Y523)</f>
        <v>CELL</v>
      </c>
      <c r="I531" s="77"/>
      <c r="J531" s="78"/>
      <c r="K531" s="77"/>
      <c r="L531" s="78"/>
      <c r="M531" s="77"/>
      <c r="N531" s="78"/>
      <c r="O531" s="75" t="str">
        <f>IF(電話帳!J523="","",電話帳!J523)</f>
        <v>tkhp890507@softbank.ne.jp</v>
      </c>
      <c r="P531" s="76" t="str">
        <f>IF(電話帳!Z523="","",電話帳!Z523)</f>
        <v>CELL</v>
      </c>
      <c r="Q531" s="77"/>
      <c r="R531" s="78"/>
      <c r="S531" s="77"/>
      <c r="T531" s="78"/>
      <c r="U531" s="77"/>
      <c r="V531" s="78"/>
      <c r="W531" s="77"/>
      <c r="X531" s="78"/>
      <c r="Y531" s="75" t="str">
        <f>IF(電話帳!P523="","",電話帳!P523)</f>
        <v/>
      </c>
      <c r="AG531" s="75" t="str">
        <f>IF(電話帳!M523="","",電話帳!M523)</f>
        <v>401看護部</v>
      </c>
    </row>
    <row r="532" spans="1:33">
      <c r="A532" s="75" t="str">
        <f>IF(電話帳!E524="","",電話帳!E524)</f>
        <v>耳鼻科外来</v>
      </c>
      <c r="B532" s="75" t="str">
        <f>IF(電話帳!F524="","",電話帳!F524)</f>
        <v>連絡係看護師</v>
      </c>
      <c r="C532" s="75" t="str">
        <f>IF(電話帳!G524="","",電話帳!G524)</f>
        <v>ｼﾞﾋﾞｶｶﾞｲﾗｲ</v>
      </c>
      <c r="D532" s="75" t="str">
        <f>IF(電話帳!H524="","",電話帳!H524)</f>
        <v/>
      </c>
      <c r="E532" s="75" t="str">
        <f>IF(電話帳!C524="","",電話帳!C524)</f>
        <v>070-6586-0508</v>
      </c>
      <c r="F532" s="76" t="str">
        <f>IF(電話帳!X524="","",電話帳!X524)</f>
        <v>CELL</v>
      </c>
      <c r="G532" s="75" t="str">
        <f>IF(電話帳!D524="","",電話帳!D524)</f>
        <v>89-0508</v>
      </c>
      <c r="H532" s="76" t="str">
        <f>IF(電話帳!Y524="","",電話帳!Y524)</f>
        <v>CELL</v>
      </c>
      <c r="I532" s="77"/>
      <c r="J532" s="78"/>
      <c r="K532" s="77"/>
      <c r="L532" s="78"/>
      <c r="M532" s="77"/>
      <c r="N532" s="78"/>
      <c r="O532" s="75" t="str">
        <f>IF(電話帳!J524="","",電話帳!J524)</f>
        <v>tkhp890508@softbank.ne.jp</v>
      </c>
      <c r="P532" s="76" t="str">
        <f>IF(電話帳!Z524="","",電話帳!Z524)</f>
        <v>CELL</v>
      </c>
      <c r="Q532" s="77"/>
      <c r="R532" s="78"/>
      <c r="S532" s="77"/>
      <c r="T532" s="78"/>
      <c r="U532" s="77"/>
      <c r="V532" s="78"/>
      <c r="W532" s="77"/>
      <c r="X532" s="78"/>
      <c r="Y532" s="75" t="str">
        <f>IF(電話帳!P524="","",電話帳!P524)</f>
        <v/>
      </c>
      <c r="AG532" s="75" t="str">
        <f>IF(電話帳!M524="","",電話帳!M524)</f>
        <v>401看護部</v>
      </c>
    </row>
    <row r="533" spans="1:33">
      <c r="A533" s="75" t="str">
        <f>IF(電話帳!E525="","",電話帳!E525)</f>
        <v>眼科外来</v>
      </c>
      <c r="B533" s="75" t="str">
        <f>IF(電話帳!F525="","",電話帳!F525)</f>
        <v>連絡係看護師</v>
      </c>
      <c r="C533" s="75" t="str">
        <f>IF(電話帳!G525="","",電話帳!G525)</f>
        <v>ｶﾞﾝｶｶﾞｲﾗｲ</v>
      </c>
      <c r="D533" s="75" t="str">
        <f>IF(電話帳!H525="","",電話帳!H525)</f>
        <v/>
      </c>
      <c r="E533" s="75" t="str">
        <f>IF(電話帳!C525="","",電話帳!C525)</f>
        <v>070-6586-0509</v>
      </c>
      <c r="F533" s="76" t="str">
        <f>IF(電話帳!X525="","",電話帳!X525)</f>
        <v>CELL</v>
      </c>
      <c r="G533" s="75" t="str">
        <f>IF(電話帳!D525="","",電話帳!D525)</f>
        <v>89-0509</v>
      </c>
      <c r="H533" s="76" t="str">
        <f>IF(電話帳!Y525="","",電話帳!Y525)</f>
        <v>CELL</v>
      </c>
      <c r="I533" s="77"/>
      <c r="J533" s="78"/>
      <c r="K533" s="77"/>
      <c r="L533" s="78"/>
      <c r="M533" s="77"/>
      <c r="N533" s="78"/>
      <c r="O533" s="75" t="str">
        <f>IF(電話帳!J525="","",電話帳!J525)</f>
        <v>tkhp890509@softbank.ne.jp</v>
      </c>
      <c r="P533" s="76" t="str">
        <f>IF(電話帳!Z525="","",電話帳!Z525)</f>
        <v>CELL</v>
      </c>
      <c r="Q533" s="77"/>
      <c r="R533" s="78"/>
      <c r="S533" s="77"/>
      <c r="T533" s="78"/>
      <c r="U533" s="77"/>
      <c r="V533" s="78"/>
      <c r="W533" s="77"/>
      <c r="X533" s="78"/>
      <c r="Y533" s="75" t="str">
        <f>IF(電話帳!P525="","",電話帳!P525)</f>
        <v/>
      </c>
      <c r="AG533" s="75" t="str">
        <f>IF(電話帳!M525="","",電話帳!M525)</f>
        <v>401看護部</v>
      </c>
    </row>
    <row r="534" spans="1:33">
      <c r="A534" s="75" t="str">
        <f>IF(電話帳!E526="","",電話帳!E526)</f>
        <v>泌尿器科外来</v>
      </c>
      <c r="B534" s="75" t="str">
        <f>IF(電話帳!F526="","",電話帳!F526)</f>
        <v>連絡係看護師</v>
      </c>
      <c r="C534" s="75" t="str">
        <f>IF(電話帳!G526="","",電話帳!G526)</f>
        <v>ﾋﾆｮｳｷｶｶﾞｲﾗｲ</v>
      </c>
      <c r="D534" s="75" t="str">
        <f>IF(電話帳!H526="","",電話帳!H526)</f>
        <v/>
      </c>
      <c r="E534" s="75" t="str">
        <f>IF(電話帳!C526="","",電話帳!C526)</f>
        <v>070-6586-0510</v>
      </c>
      <c r="F534" s="76" t="str">
        <f>IF(電話帳!X526="","",電話帳!X526)</f>
        <v>CELL</v>
      </c>
      <c r="G534" s="75" t="str">
        <f>IF(電話帳!D526="","",電話帳!D526)</f>
        <v>89-0510</v>
      </c>
      <c r="H534" s="76" t="str">
        <f>IF(電話帳!Y526="","",電話帳!Y526)</f>
        <v>CELL</v>
      </c>
      <c r="I534" s="77"/>
      <c r="J534" s="78"/>
      <c r="K534" s="77"/>
      <c r="L534" s="78"/>
      <c r="M534" s="77"/>
      <c r="N534" s="78"/>
      <c r="O534" s="75" t="str">
        <f>IF(電話帳!J526="","",電話帳!J526)</f>
        <v>tkhp890510@softbank.ne.jp</v>
      </c>
      <c r="P534" s="76" t="str">
        <f>IF(電話帳!Z526="","",電話帳!Z526)</f>
        <v>CELL</v>
      </c>
      <c r="Q534" s="77"/>
      <c r="R534" s="78"/>
      <c r="S534" s="77"/>
      <c r="T534" s="78"/>
      <c r="U534" s="77"/>
      <c r="V534" s="78"/>
      <c r="W534" s="77"/>
      <c r="X534" s="78"/>
      <c r="Y534" s="75" t="str">
        <f>IF(電話帳!P526="","",電話帳!P526)</f>
        <v/>
      </c>
      <c r="AG534" s="75" t="str">
        <f>IF(電話帳!M526="","",電話帳!M526)</f>
        <v>401看護部</v>
      </c>
    </row>
    <row r="535" spans="1:33">
      <c r="A535" s="75" t="str">
        <f>IF(電話帳!E527="","",電話帳!E527)</f>
        <v>看護研究推進部</v>
      </c>
      <c r="B535" s="75" t="str">
        <f>IF(電話帳!F527="","",電話帳!F527)</f>
        <v>尾形師長</v>
      </c>
      <c r="C535" s="75" t="str">
        <f>IF(電話帳!G527="","",電話帳!G527)</f>
        <v>ｶﾝｺﾞｹﾝｷｭｳｽｲｼﾝﾌﾞ</v>
      </c>
      <c r="D535" s="75" t="str">
        <f>IF(電話帳!H527="","",電話帳!H527)</f>
        <v>ｵｶﾞﾀ</v>
      </c>
      <c r="E535" s="75" t="str">
        <f>IF(電話帳!C527="","",電話帳!C527)</f>
        <v>070-6586-0511</v>
      </c>
      <c r="F535" s="76" t="str">
        <f>IF(電話帳!X527="","",電話帳!X527)</f>
        <v>CELL</v>
      </c>
      <c r="G535" s="75" t="str">
        <f>IF(電話帳!D527="","",電話帳!D527)</f>
        <v>89-0511</v>
      </c>
      <c r="H535" s="76" t="str">
        <f>IF(電話帳!Y527="","",電話帳!Y527)</f>
        <v>CELL</v>
      </c>
      <c r="I535" s="77"/>
      <c r="J535" s="78"/>
      <c r="K535" s="77"/>
      <c r="L535" s="78"/>
      <c r="M535" s="77"/>
      <c r="N535" s="78"/>
      <c r="O535" s="75" t="str">
        <f>IF(電話帳!J527="","",電話帳!J527)</f>
        <v>tkhp890511@softbank.ne.jp</v>
      </c>
      <c r="P535" s="76" t="str">
        <f>IF(電話帳!Z527="","",電話帳!Z527)</f>
        <v>CELL</v>
      </c>
      <c r="Q535" s="77"/>
      <c r="R535" s="78"/>
      <c r="S535" s="77"/>
      <c r="T535" s="78"/>
      <c r="U535" s="77"/>
      <c r="V535" s="78"/>
      <c r="W535" s="77"/>
      <c r="X535" s="78"/>
      <c r="Y535" s="75" t="str">
        <f>IF(電話帳!P527="","",電話帳!P527)</f>
        <v/>
      </c>
      <c r="AG535" s="75" t="str">
        <f>IF(電話帳!M527="","",電話帳!M527)</f>
        <v>401看護部</v>
      </c>
    </row>
    <row r="536" spans="1:33">
      <c r="A536" s="75" t="str">
        <f>IF(電話帳!E528="","",電話帳!E528)</f>
        <v>産科婦人科外来</v>
      </c>
      <c r="B536" s="75" t="str">
        <f>IF(電話帳!F528="","",電話帳!F528)</f>
        <v>連絡係看護師</v>
      </c>
      <c r="C536" s="75" t="str">
        <f>IF(電話帳!G528="","",電話帳!G528)</f>
        <v>ｻﾝｶﾌｼﾞﾝｶｶﾞｲﾗｲ</v>
      </c>
      <c r="D536" s="75" t="str">
        <f>IF(電話帳!H528="","",電話帳!H528)</f>
        <v/>
      </c>
      <c r="E536" s="75" t="str">
        <f>IF(電話帳!C528="","",電話帳!C528)</f>
        <v>070-6586-0512</v>
      </c>
      <c r="F536" s="76" t="str">
        <f>IF(電話帳!X528="","",電話帳!X528)</f>
        <v>CELL</v>
      </c>
      <c r="G536" s="75" t="str">
        <f>IF(電話帳!D528="","",電話帳!D528)</f>
        <v>89-0512</v>
      </c>
      <c r="H536" s="76" t="str">
        <f>IF(電話帳!Y528="","",電話帳!Y528)</f>
        <v>CELL</v>
      </c>
      <c r="I536" s="77"/>
      <c r="J536" s="78"/>
      <c r="K536" s="77"/>
      <c r="L536" s="78"/>
      <c r="M536" s="77"/>
      <c r="N536" s="78"/>
      <c r="O536" s="75" t="str">
        <f>IF(電話帳!J528="","",電話帳!J528)</f>
        <v>tkhp890512@softbank.ne.jp</v>
      </c>
      <c r="P536" s="76" t="str">
        <f>IF(電話帳!Z528="","",電話帳!Z528)</f>
        <v>CELL</v>
      </c>
      <c r="Q536" s="77"/>
      <c r="R536" s="78"/>
      <c r="S536" s="77"/>
      <c r="T536" s="78"/>
      <c r="U536" s="77"/>
      <c r="V536" s="78"/>
      <c r="W536" s="77"/>
      <c r="X536" s="78"/>
      <c r="Y536" s="75" t="str">
        <f>IF(電話帳!P528="","",電話帳!P528)</f>
        <v/>
      </c>
      <c r="AG536" s="75" t="str">
        <f>IF(電話帳!M528="","",電話帳!M528)</f>
        <v>401看護部</v>
      </c>
    </row>
    <row r="537" spans="1:33">
      <c r="A537" s="75" t="str">
        <f>IF(電話帳!E529="","",電話帳!E529)</f>
        <v>脳外科外来</v>
      </c>
      <c r="B537" s="75" t="str">
        <f>IF(電話帳!F529="","",電話帳!F529)</f>
        <v>連絡係看護師</v>
      </c>
      <c r="C537" s="75" t="str">
        <f>IF(電話帳!G529="","",電話帳!G529)</f>
        <v>ﾉｳｹﾞｶｶﾞｲﾗｲ</v>
      </c>
      <c r="D537" s="75" t="str">
        <f>IF(電話帳!H529="","",電話帳!H529)</f>
        <v/>
      </c>
      <c r="E537" s="75" t="str">
        <f>IF(電話帳!C529="","",電話帳!C529)</f>
        <v>070-6586-0513</v>
      </c>
      <c r="F537" s="76" t="str">
        <f>IF(電話帳!X529="","",電話帳!X529)</f>
        <v>CELL</v>
      </c>
      <c r="G537" s="75" t="str">
        <f>IF(電話帳!D529="","",電話帳!D529)</f>
        <v>89-0513</v>
      </c>
      <c r="H537" s="76" t="str">
        <f>IF(電話帳!Y529="","",電話帳!Y529)</f>
        <v>CELL</v>
      </c>
      <c r="I537" s="77"/>
      <c r="J537" s="78"/>
      <c r="K537" s="77"/>
      <c r="L537" s="78"/>
      <c r="M537" s="77"/>
      <c r="N537" s="78"/>
      <c r="O537" s="75" t="str">
        <f>IF(電話帳!J529="","",電話帳!J529)</f>
        <v>tkhp890513@softbank.ne.jp</v>
      </c>
      <c r="P537" s="76" t="str">
        <f>IF(電話帳!Z529="","",電話帳!Z529)</f>
        <v>CELL</v>
      </c>
      <c r="Q537" s="77"/>
      <c r="R537" s="78"/>
      <c r="S537" s="77"/>
      <c r="T537" s="78"/>
      <c r="U537" s="77"/>
      <c r="V537" s="78"/>
      <c r="W537" s="77"/>
      <c r="X537" s="78"/>
      <c r="Y537" s="75" t="str">
        <f>IF(電話帳!P529="","",電話帳!P529)</f>
        <v/>
      </c>
      <c r="AG537" s="75" t="str">
        <f>IF(電話帳!M529="","",電話帳!M529)</f>
        <v>401看護部</v>
      </c>
    </row>
    <row r="538" spans="1:33">
      <c r="A538" s="75" t="str">
        <f>IF(電話帳!E530="","",電話帳!E530)</f>
        <v>外来化学療法室</v>
      </c>
      <c r="B538" s="75" t="str">
        <f>IF(電話帳!F530="","",電話帳!F530)</f>
        <v>連絡係看護師</v>
      </c>
      <c r="C538" s="75" t="str">
        <f>IF(電話帳!G530="","",電話帳!G530)</f>
        <v>ｶﾞｲﾗｲｶｶﾞｸﾘｮｳﾎｳｼﾂ</v>
      </c>
      <c r="D538" s="75" t="str">
        <f>IF(電話帳!H530="","",電話帳!H530)</f>
        <v/>
      </c>
      <c r="E538" s="75" t="str">
        <f>IF(電話帳!C530="","",電話帳!C530)</f>
        <v>070-6586-0514</v>
      </c>
      <c r="F538" s="76" t="str">
        <f>IF(電話帳!X530="","",電話帳!X530)</f>
        <v>CELL</v>
      </c>
      <c r="G538" s="75" t="str">
        <f>IF(電話帳!D530="","",電話帳!D530)</f>
        <v>89-0514</v>
      </c>
      <c r="H538" s="76" t="str">
        <f>IF(電話帳!Y530="","",電話帳!Y530)</f>
        <v>CELL</v>
      </c>
      <c r="I538" s="77"/>
      <c r="J538" s="78"/>
      <c r="K538" s="77"/>
      <c r="L538" s="78"/>
      <c r="M538" s="77"/>
      <c r="N538" s="78"/>
      <c r="O538" s="75" t="str">
        <f>IF(電話帳!J530="","",電話帳!J530)</f>
        <v>tkhp890514@softbank.ne.jp</v>
      </c>
      <c r="P538" s="76" t="str">
        <f>IF(電話帳!Z530="","",電話帳!Z530)</f>
        <v>CELL</v>
      </c>
      <c r="Q538" s="77"/>
      <c r="R538" s="78"/>
      <c r="S538" s="77"/>
      <c r="T538" s="78"/>
      <c r="U538" s="77"/>
      <c r="V538" s="78"/>
      <c r="W538" s="77"/>
      <c r="X538" s="78"/>
      <c r="Y538" s="75" t="str">
        <f>IF(電話帳!P530="","",電話帳!P530)</f>
        <v/>
      </c>
      <c r="AG538" s="75" t="str">
        <f>IF(電話帳!M530="","",電話帳!M530)</f>
        <v>401看護部</v>
      </c>
    </row>
    <row r="539" spans="1:33">
      <c r="A539" s="75" t="str">
        <f>IF(電話帳!E531="","",電話帳!E531)</f>
        <v>患者支援セ</v>
      </c>
      <c r="B539" s="75" t="str">
        <f>IF(電話帳!F531="","",電話帳!F531)</f>
        <v>藤村副師長</v>
      </c>
      <c r="C539" s="75" t="str">
        <f>IF(電話帳!G531="","",電話帳!G531)</f>
        <v>ｶﾝｼﾞｬｼｴﾝｾ</v>
      </c>
      <c r="D539" s="75" t="str">
        <f>IF(電話帳!H531="","",電話帳!H531)</f>
        <v>ﾌｼﾞﾑﾗ</v>
      </c>
      <c r="E539" s="75" t="str">
        <f>IF(電話帳!C531="","",電話帳!C531)</f>
        <v>070-6586-0515</v>
      </c>
      <c r="F539" s="76" t="str">
        <f>IF(電話帳!X531="","",電話帳!X531)</f>
        <v>CELL</v>
      </c>
      <c r="G539" s="75" t="str">
        <f>IF(電話帳!D531="","",電話帳!D531)</f>
        <v>89-0515</v>
      </c>
      <c r="H539" s="76" t="str">
        <f>IF(電話帳!Y531="","",電話帳!Y531)</f>
        <v>CELL</v>
      </c>
      <c r="I539" s="77"/>
      <c r="J539" s="78"/>
      <c r="K539" s="77"/>
      <c r="L539" s="78"/>
      <c r="M539" s="77"/>
      <c r="N539" s="78"/>
      <c r="O539" s="75" t="str">
        <f>IF(電話帳!J531="","",電話帳!J531)</f>
        <v>tkhp890515@softbank.ne.jp</v>
      </c>
      <c r="P539" s="76" t="str">
        <f>IF(電話帳!Z531="","",電話帳!Z531)</f>
        <v>CELL</v>
      </c>
      <c r="Q539" s="77"/>
      <c r="R539" s="78"/>
      <c r="S539" s="77"/>
      <c r="T539" s="78"/>
      <c r="U539" s="77"/>
      <c r="V539" s="78"/>
      <c r="W539" s="77"/>
      <c r="X539" s="78"/>
      <c r="Y539" s="75" t="str">
        <f>IF(電話帳!P531="","",電話帳!P531)</f>
        <v/>
      </c>
      <c r="AG539" s="75" t="str">
        <f>IF(電話帳!M531="","",電話帳!M531)</f>
        <v>401看護部</v>
      </c>
    </row>
    <row r="540" spans="1:33">
      <c r="A540" s="75" t="str">
        <f>IF(電話帳!E532="","",電話帳!E532)</f>
        <v>褥瘡対策室</v>
      </c>
      <c r="B540" s="75" t="str">
        <f>IF(電話帳!F532="","",電話帳!F532)</f>
        <v>三谷副師長</v>
      </c>
      <c r="C540" s="75" t="str">
        <f>IF(電話帳!G532="","",電話帳!G532)</f>
        <v>ｼﾞｮｸｿｳﾀｲｻｸｼﾂ</v>
      </c>
      <c r="D540" s="75" t="str">
        <f>IF(電話帳!H532="","",電話帳!H532)</f>
        <v>ﾐﾀﾆ</v>
      </c>
      <c r="E540" s="75" t="str">
        <f>IF(電話帳!C532="","",電話帳!C532)</f>
        <v>070-6586-0516</v>
      </c>
      <c r="F540" s="76" t="str">
        <f>IF(電話帳!X532="","",電話帳!X532)</f>
        <v>CELL</v>
      </c>
      <c r="G540" s="75" t="str">
        <f>IF(電話帳!D532="","",電話帳!D532)</f>
        <v>89-0516</v>
      </c>
      <c r="H540" s="76" t="str">
        <f>IF(電話帳!Y532="","",電話帳!Y532)</f>
        <v>CELL</v>
      </c>
      <c r="I540" s="77"/>
      <c r="J540" s="78"/>
      <c r="K540" s="77"/>
      <c r="L540" s="78"/>
      <c r="M540" s="77"/>
      <c r="N540" s="78"/>
      <c r="O540" s="75" t="str">
        <f>IF(電話帳!J532="","",電話帳!J532)</f>
        <v>tkhp890516@softbank.ne.jp</v>
      </c>
      <c r="P540" s="76" t="str">
        <f>IF(電話帳!Z532="","",電話帳!Z532)</f>
        <v>CELL</v>
      </c>
      <c r="Q540" s="77"/>
      <c r="R540" s="78"/>
      <c r="S540" s="77"/>
      <c r="T540" s="78"/>
      <c r="U540" s="77"/>
      <c r="V540" s="78"/>
      <c r="W540" s="77"/>
      <c r="X540" s="78"/>
      <c r="Y540" s="75" t="str">
        <f>IF(電話帳!P532="","",電話帳!P532)</f>
        <v/>
      </c>
      <c r="AG540" s="75" t="str">
        <f>IF(電話帳!M532="","",電話帳!M532)</f>
        <v>401看護部</v>
      </c>
    </row>
    <row r="541" spans="1:33">
      <c r="A541" s="75" t="str">
        <f>IF(電話帳!E533="","",電話帳!E533)</f>
        <v>緩和ケア</v>
      </c>
      <c r="B541" s="75" t="str">
        <f>IF(電話帳!F533="","",電話帳!F533)</f>
        <v>岡本師長</v>
      </c>
      <c r="C541" s="75" t="str">
        <f>IF(電話帳!G533="","",電話帳!G533)</f>
        <v>ｶﾝﾜｹｱ</v>
      </c>
      <c r="D541" s="75" t="str">
        <f>IF(電話帳!H533="","",電話帳!H533)</f>
        <v>ｵｶﾓﾄ</v>
      </c>
      <c r="E541" s="75" t="str">
        <f>IF(電話帳!C533="","",電話帳!C533)</f>
        <v>070-6586-0517</v>
      </c>
      <c r="F541" s="76" t="str">
        <f>IF(電話帳!X533="","",電話帳!X533)</f>
        <v>CELL</v>
      </c>
      <c r="G541" s="75" t="str">
        <f>IF(電話帳!D533="","",電話帳!D533)</f>
        <v>89-0517</v>
      </c>
      <c r="H541" s="76" t="str">
        <f>IF(電話帳!Y533="","",電話帳!Y533)</f>
        <v>CELL</v>
      </c>
      <c r="I541" s="77"/>
      <c r="J541" s="78"/>
      <c r="K541" s="77"/>
      <c r="L541" s="78"/>
      <c r="M541" s="77"/>
      <c r="N541" s="78"/>
      <c r="O541" s="75" t="str">
        <f>IF(電話帳!J533="","",電話帳!J533)</f>
        <v>tkhp890517@softbank.ne.jp</v>
      </c>
      <c r="P541" s="76" t="str">
        <f>IF(電話帳!Z533="","",電話帳!Z533)</f>
        <v>CELL</v>
      </c>
      <c r="Q541" s="77"/>
      <c r="R541" s="78"/>
      <c r="S541" s="77"/>
      <c r="T541" s="78"/>
      <c r="U541" s="77"/>
      <c r="V541" s="78"/>
      <c r="W541" s="77"/>
      <c r="X541" s="78"/>
      <c r="Y541" s="75" t="str">
        <f>IF(電話帳!P533="","",電話帳!P533)</f>
        <v/>
      </c>
      <c r="AG541" s="75" t="str">
        <f>IF(電話帳!M533="","",電話帳!M533)</f>
        <v>401看護部</v>
      </c>
    </row>
    <row r="542" spans="1:33">
      <c r="A542" s="75" t="str">
        <f>IF(電話帳!E534="","",電話帳!E534)</f>
        <v>西２</v>
      </c>
      <c r="B542" s="75" t="str">
        <f>IF(電話帳!F534="","",電話帳!F534)</f>
        <v>齋藤師長</v>
      </c>
      <c r="C542" s="75" t="str">
        <f>IF(電話帳!G534="","",電話帳!G534)</f>
        <v>ﾆｼ02</v>
      </c>
      <c r="D542" s="75" t="str">
        <f>IF(電話帳!H534="","",電話帳!H534)</f>
        <v>ｻｲﾄｳ</v>
      </c>
      <c r="E542" s="75" t="str">
        <f>IF(電話帳!C534="","",電話帳!C534)</f>
        <v>070-6586-0518</v>
      </c>
      <c r="F542" s="76" t="str">
        <f>IF(電話帳!X534="","",電話帳!X534)</f>
        <v>CELL</v>
      </c>
      <c r="G542" s="75" t="str">
        <f>IF(電話帳!D534="","",電話帳!D534)</f>
        <v>89-0518</v>
      </c>
      <c r="H542" s="76" t="str">
        <f>IF(電話帳!Y534="","",電話帳!Y534)</f>
        <v>CELL</v>
      </c>
      <c r="I542" s="77"/>
      <c r="J542" s="78"/>
      <c r="K542" s="77"/>
      <c r="L542" s="78"/>
      <c r="M542" s="77"/>
      <c r="N542" s="78"/>
      <c r="O542" s="75" t="str">
        <f>IF(電話帳!J534="","",電話帳!J534)</f>
        <v>tkhp890518@softbank.ne.jp</v>
      </c>
      <c r="P542" s="76" t="str">
        <f>IF(電話帳!Z534="","",電話帳!Z534)</f>
        <v>CELL</v>
      </c>
      <c r="Q542" s="77"/>
      <c r="R542" s="78"/>
      <c r="S542" s="77"/>
      <c r="T542" s="78"/>
      <c r="U542" s="77"/>
      <c r="V542" s="78"/>
      <c r="W542" s="77"/>
      <c r="X542" s="78"/>
      <c r="Y542" s="75" t="str">
        <f>IF(電話帳!P534="","",電話帳!P534)</f>
        <v/>
      </c>
      <c r="AG542" s="75" t="str">
        <f>IF(電話帳!M534="","",電話帳!M534)</f>
        <v>401看護部</v>
      </c>
    </row>
    <row r="543" spans="1:33">
      <c r="A543" s="75" t="str">
        <f>IF(電話帳!E535="","",電話帳!E535)</f>
        <v>西３</v>
      </c>
      <c r="B543" s="75" t="str">
        <f>IF(電話帳!F535="","",電話帳!F535)</f>
        <v>星野師長</v>
      </c>
      <c r="C543" s="75" t="str">
        <f>IF(電話帳!G535="","",電話帳!G535)</f>
        <v>ﾆｼ03</v>
      </c>
      <c r="D543" s="75" t="str">
        <f>IF(電話帳!H535="","",電話帳!H535)</f>
        <v>ﾎｼﾉ</v>
      </c>
      <c r="E543" s="75" t="str">
        <f>IF(電話帳!C535="","",電話帳!C535)</f>
        <v>070-6586-0519</v>
      </c>
      <c r="F543" s="76" t="str">
        <f>IF(電話帳!X535="","",電話帳!X535)</f>
        <v>CELL</v>
      </c>
      <c r="G543" s="75" t="str">
        <f>IF(電話帳!D535="","",電話帳!D535)</f>
        <v>89-0519</v>
      </c>
      <c r="H543" s="76" t="str">
        <f>IF(電話帳!Y535="","",電話帳!Y535)</f>
        <v>CELL</v>
      </c>
      <c r="I543" s="77"/>
      <c r="J543" s="78"/>
      <c r="K543" s="77"/>
      <c r="L543" s="78"/>
      <c r="M543" s="77"/>
      <c r="N543" s="78"/>
      <c r="O543" s="75" t="str">
        <f>IF(電話帳!J535="","",電話帳!J535)</f>
        <v>tkhp890519@softbank.ne.jp</v>
      </c>
      <c r="P543" s="76" t="str">
        <f>IF(電話帳!Z535="","",電話帳!Z535)</f>
        <v>CELL</v>
      </c>
      <c r="Q543" s="77"/>
      <c r="R543" s="78"/>
      <c r="S543" s="77"/>
      <c r="T543" s="78"/>
      <c r="U543" s="77"/>
      <c r="V543" s="78"/>
      <c r="W543" s="77"/>
      <c r="X543" s="78"/>
      <c r="Y543" s="75" t="str">
        <f>IF(電話帳!P535="","",電話帳!P535)</f>
        <v/>
      </c>
      <c r="AG543" s="75" t="str">
        <f>IF(電話帳!M535="","",電話帳!M535)</f>
        <v>401看護部</v>
      </c>
    </row>
    <row r="544" spans="1:33">
      <c r="A544" s="75" t="str">
        <f>IF(電話帳!E536="","",電話帳!E536)</f>
        <v>西４</v>
      </c>
      <c r="B544" s="75" t="str">
        <f>IF(電話帳!F536="","",電話帳!F536)</f>
        <v>木村師長</v>
      </c>
      <c r="C544" s="75" t="str">
        <f>IF(電話帳!G536="","",電話帳!G536)</f>
        <v>ﾆｼ04</v>
      </c>
      <c r="D544" s="75" t="str">
        <f>IF(電話帳!H536="","",電話帳!H536)</f>
        <v>ｷﾑﾗ</v>
      </c>
      <c r="E544" s="75" t="str">
        <f>IF(電話帳!C536="","",電話帳!C536)</f>
        <v>070-6586-0520</v>
      </c>
      <c r="F544" s="76" t="str">
        <f>IF(電話帳!X536="","",電話帳!X536)</f>
        <v>CELL</v>
      </c>
      <c r="G544" s="75" t="str">
        <f>IF(電話帳!D536="","",電話帳!D536)</f>
        <v>89-0520</v>
      </c>
      <c r="H544" s="76" t="str">
        <f>IF(電話帳!Y536="","",電話帳!Y536)</f>
        <v>CELL</v>
      </c>
      <c r="I544" s="77"/>
      <c r="J544" s="78"/>
      <c r="K544" s="77"/>
      <c r="L544" s="78"/>
      <c r="M544" s="77"/>
      <c r="N544" s="78"/>
      <c r="O544" s="75" t="str">
        <f>IF(電話帳!J536="","",電話帳!J536)</f>
        <v>tkhp890520@softbank.ne.jp</v>
      </c>
      <c r="P544" s="76" t="str">
        <f>IF(電話帳!Z536="","",電話帳!Z536)</f>
        <v>CELL</v>
      </c>
      <c r="Q544" s="77"/>
      <c r="R544" s="78"/>
      <c r="S544" s="77"/>
      <c r="T544" s="78"/>
      <c r="U544" s="77"/>
      <c r="V544" s="78"/>
      <c r="W544" s="77"/>
      <c r="X544" s="78"/>
      <c r="Y544" s="75" t="str">
        <f>IF(電話帳!P536="","",電話帳!P536)</f>
        <v/>
      </c>
      <c r="AG544" s="75" t="str">
        <f>IF(電話帳!M536="","",電話帳!M536)</f>
        <v>401看護部</v>
      </c>
    </row>
    <row r="545" spans="1:33">
      <c r="A545" s="75" t="str">
        <f>IF(電話帳!E537="","",電話帳!E537)</f>
        <v>西５</v>
      </c>
      <c r="B545" s="75" t="str">
        <f>IF(電話帳!F537="","",電話帳!F537)</f>
        <v>重根師長</v>
      </c>
      <c r="C545" s="75" t="str">
        <f>IF(電話帳!G537="","",電話帳!G537)</f>
        <v>ﾆｼ05</v>
      </c>
      <c r="D545" s="75" t="str">
        <f>IF(電話帳!H537="","",電話帳!H537)</f>
        <v>ｼｺﾈ</v>
      </c>
      <c r="E545" s="75" t="str">
        <f>IF(電話帳!C537="","",電話帳!C537)</f>
        <v>070-6586-0521</v>
      </c>
      <c r="F545" s="76" t="str">
        <f>IF(電話帳!X537="","",電話帳!X537)</f>
        <v>CELL</v>
      </c>
      <c r="G545" s="75" t="str">
        <f>IF(電話帳!D537="","",電話帳!D537)</f>
        <v>89-0521</v>
      </c>
      <c r="H545" s="76" t="str">
        <f>IF(電話帳!Y537="","",電話帳!Y537)</f>
        <v>CELL</v>
      </c>
      <c r="I545" s="77"/>
      <c r="J545" s="78"/>
      <c r="K545" s="77"/>
      <c r="L545" s="78"/>
      <c r="M545" s="77"/>
      <c r="N545" s="78"/>
      <c r="O545" s="75" t="str">
        <f>IF(電話帳!J537="","",電話帳!J537)</f>
        <v>tkhp890521@softbank.ne.jp</v>
      </c>
      <c r="P545" s="76" t="str">
        <f>IF(電話帳!Z537="","",電話帳!Z537)</f>
        <v>CELL</v>
      </c>
      <c r="Q545" s="77"/>
      <c r="R545" s="78"/>
      <c r="S545" s="77"/>
      <c r="T545" s="78"/>
      <c r="U545" s="77"/>
      <c r="V545" s="78"/>
      <c r="W545" s="77"/>
      <c r="X545" s="78"/>
      <c r="Y545" s="75" t="str">
        <f>IF(電話帳!P537="","",電話帳!P537)</f>
        <v/>
      </c>
      <c r="AG545" s="75" t="str">
        <f>IF(電話帳!M537="","",電話帳!M537)</f>
        <v>401看護部</v>
      </c>
    </row>
    <row r="546" spans="1:33">
      <c r="A546" s="75" t="str">
        <f>IF(電話帳!E538="","",電話帳!E538)</f>
        <v>西６</v>
      </c>
      <c r="B546" s="75" t="str">
        <f>IF(電話帳!F538="","",電話帳!F538)</f>
        <v>大西美知子師長</v>
      </c>
      <c r="C546" s="75" t="str">
        <f>IF(電話帳!G538="","",電話帳!G538)</f>
        <v>ﾆｼ06</v>
      </c>
      <c r="D546" s="75" t="str">
        <f>IF(電話帳!H538="","",電話帳!H538)</f>
        <v>ｵｵﾆｼ</v>
      </c>
      <c r="E546" s="75" t="str">
        <f>IF(電話帳!C538="","",電話帳!C538)</f>
        <v>070-6586-0522</v>
      </c>
      <c r="F546" s="76" t="str">
        <f>IF(電話帳!X538="","",電話帳!X538)</f>
        <v>CELL</v>
      </c>
      <c r="G546" s="75" t="str">
        <f>IF(電話帳!D538="","",電話帳!D538)</f>
        <v>89-0522</v>
      </c>
      <c r="H546" s="76" t="str">
        <f>IF(電話帳!Y538="","",電話帳!Y538)</f>
        <v>CELL</v>
      </c>
      <c r="I546" s="77"/>
      <c r="J546" s="78"/>
      <c r="K546" s="77"/>
      <c r="L546" s="78"/>
      <c r="M546" s="77"/>
      <c r="N546" s="78"/>
      <c r="O546" s="75" t="str">
        <f>IF(電話帳!J538="","",電話帳!J538)</f>
        <v>tkhp890522@softbank.ne.jp</v>
      </c>
      <c r="P546" s="76" t="str">
        <f>IF(電話帳!Z538="","",電話帳!Z538)</f>
        <v>CELL</v>
      </c>
      <c r="Q546" s="77"/>
      <c r="R546" s="78"/>
      <c r="S546" s="77"/>
      <c r="T546" s="78"/>
      <c r="U546" s="77"/>
      <c r="V546" s="78"/>
      <c r="W546" s="77"/>
      <c r="X546" s="78"/>
      <c r="Y546" s="75" t="str">
        <f>IF(電話帳!P538="","",電話帳!P538)</f>
        <v/>
      </c>
      <c r="AG546" s="75" t="str">
        <f>IF(電話帳!M538="","",電話帳!M538)</f>
        <v>401看護部</v>
      </c>
    </row>
    <row r="547" spans="1:33">
      <c r="A547" s="75" t="str">
        <f>IF(電話帳!E539="","",電話帳!E539)</f>
        <v>西７</v>
      </c>
      <c r="B547" s="75" t="str">
        <f>IF(電話帳!F539="","",電話帳!F539)</f>
        <v>西川師長</v>
      </c>
      <c r="C547" s="75" t="str">
        <f>IF(電話帳!G539="","",電話帳!G539)</f>
        <v>ﾆｼ07</v>
      </c>
      <c r="D547" s="75" t="str">
        <f>IF(電話帳!H539="","",電話帳!H539)</f>
        <v>ﾆｼｶﾜ</v>
      </c>
      <c r="E547" s="75" t="str">
        <f>IF(電話帳!C539="","",電話帳!C539)</f>
        <v>070-6586-0523</v>
      </c>
      <c r="F547" s="76" t="str">
        <f>IF(電話帳!X539="","",電話帳!X539)</f>
        <v>CELL</v>
      </c>
      <c r="G547" s="75" t="str">
        <f>IF(電話帳!D539="","",電話帳!D539)</f>
        <v>89-0523</v>
      </c>
      <c r="H547" s="76" t="str">
        <f>IF(電話帳!Y539="","",電話帳!Y539)</f>
        <v>CELL</v>
      </c>
      <c r="I547" s="77"/>
      <c r="J547" s="78"/>
      <c r="K547" s="77"/>
      <c r="L547" s="78"/>
      <c r="M547" s="77"/>
      <c r="N547" s="78"/>
      <c r="O547" s="75" t="str">
        <f>IF(電話帳!J539="","",電話帳!J539)</f>
        <v>tkhp890523@softbank.ne.jp</v>
      </c>
      <c r="P547" s="76" t="str">
        <f>IF(電話帳!Z539="","",電話帳!Z539)</f>
        <v>CELL</v>
      </c>
      <c r="Q547" s="77"/>
      <c r="R547" s="78"/>
      <c r="S547" s="77"/>
      <c r="T547" s="78"/>
      <c r="U547" s="77"/>
      <c r="V547" s="78"/>
      <c r="W547" s="77"/>
      <c r="X547" s="78"/>
      <c r="Y547" s="75" t="str">
        <f>IF(電話帳!P539="","",電話帳!P539)</f>
        <v/>
      </c>
      <c r="AG547" s="75" t="str">
        <f>IF(電話帳!M539="","",電話帳!M539)</f>
        <v>401看護部</v>
      </c>
    </row>
    <row r="548" spans="1:33">
      <c r="A548" s="75" t="str">
        <f>IF(電話帳!E540="","",電話帳!E540)</f>
        <v>西８</v>
      </c>
      <c r="B548" s="75" t="str">
        <f>IF(電話帳!F540="","",電話帳!F540)</f>
        <v>高橋師長</v>
      </c>
      <c r="C548" s="75" t="str">
        <f>IF(電話帳!G540="","",電話帳!G540)</f>
        <v>ﾆｼ08</v>
      </c>
      <c r="D548" s="75" t="str">
        <f>IF(電話帳!H540="","",電話帳!H540)</f>
        <v>ﾀｶﾊｼ</v>
      </c>
      <c r="E548" s="75" t="str">
        <f>IF(電話帳!C540="","",電話帳!C540)</f>
        <v>070-6586-0524</v>
      </c>
      <c r="F548" s="76" t="str">
        <f>IF(電話帳!X540="","",電話帳!X540)</f>
        <v>CELL</v>
      </c>
      <c r="G548" s="75" t="str">
        <f>IF(電話帳!D540="","",電話帳!D540)</f>
        <v>89-0524</v>
      </c>
      <c r="H548" s="76" t="str">
        <f>IF(電話帳!Y540="","",電話帳!Y540)</f>
        <v>CELL</v>
      </c>
      <c r="I548" s="77"/>
      <c r="J548" s="78"/>
      <c r="K548" s="77"/>
      <c r="L548" s="78"/>
      <c r="M548" s="77"/>
      <c r="N548" s="78"/>
      <c r="O548" s="75" t="str">
        <f>IF(電話帳!J540="","",電話帳!J540)</f>
        <v>tkhp890524@softbank.ne.jp</v>
      </c>
      <c r="P548" s="76" t="str">
        <f>IF(電話帳!Z540="","",電話帳!Z540)</f>
        <v>CELL</v>
      </c>
      <c r="Q548" s="77"/>
      <c r="R548" s="78"/>
      <c r="S548" s="77"/>
      <c r="T548" s="78"/>
      <c r="U548" s="77"/>
      <c r="V548" s="78"/>
      <c r="W548" s="77"/>
      <c r="X548" s="78"/>
      <c r="Y548" s="75" t="str">
        <f>IF(電話帳!P540="","",電話帳!P540)</f>
        <v/>
      </c>
      <c r="AG548" s="75" t="str">
        <f>IF(電話帳!M540="","",電話帳!M540)</f>
        <v>401看護部</v>
      </c>
    </row>
    <row r="549" spans="1:33">
      <c r="A549" s="75" t="str">
        <f>IF(電話帳!E541="","",電話帳!E541)</f>
        <v>西９</v>
      </c>
      <c r="B549" s="75" t="str">
        <f>IF(電話帳!F541="","",電話帳!F541)</f>
        <v>小川師長</v>
      </c>
      <c r="C549" s="75" t="str">
        <f>IF(電話帳!G541="","",電話帳!G541)</f>
        <v>ﾆｼ09</v>
      </c>
      <c r="D549" s="75" t="str">
        <f>IF(電話帳!H541="","",電話帳!H541)</f>
        <v>ｵｶﾞﾜ</v>
      </c>
      <c r="E549" s="75" t="str">
        <f>IF(電話帳!C541="","",電話帳!C541)</f>
        <v>070-6586-0525</v>
      </c>
      <c r="F549" s="76" t="str">
        <f>IF(電話帳!X541="","",電話帳!X541)</f>
        <v>CELL</v>
      </c>
      <c r="G549" s="75" t="str">
        <f>IF(電話帳!D541="","",電話帳!D541)</f>
        <v>89-0525</v>
      </c>
      <c r="H549" s="76" t="str">
        <f>IF(電話帳!Y541="","",電話帳!Y541)</f>
        <v>CELL</v>
      </c>
      <c r="I549" s="77"/>
      <c r="J549" s="78"/>
      <c r="K549" s="77"/>
      <c r="L549" s="78"/>
      <c r="M549" s="77"/>
      <c r="N549" s="78"/>
      <c r="O549" s="75" t="str">
        <f>IF(電話帳!J541="","",電話帳!J541)</f>
        <v>tkhp890525@softbank.ne.jp</v>
      </c>
      <c r="P549" s="76" t="str">
        <f>IF(電話帳!Z541="","",電話帳!Z541)</f>
        <v>CELL</v>
      </c>
      <c r="Q549" s="77"/>
      <c r="R549" s="78"/>
      <c r="S549" s="77"/>
      <c r="T549" s="78"/>
      <c r="U549" s="77"/>
      <c r="V549" s="78"/>
      <c r="W549" s="77"/>
      <c r="X549" s="78"/>
      <c r="Y549" s="75" t="str">
        <f>IF(電話帳!P541="","",電話帳!P541)</f>
        <v/>
      </c>
      <c r="AG549" s="75" t="str">
        <f>IF(電話帳!M541="","",電話帳!M541)</f>
        <v>401看護部</v>
      </c>
    </row>
    <row r="550" spans="1:33">
      <c r="A550" s="75" t="str">
        <f>IF(電話帳!E542="","",電話帳!E542)</f>
        <v>西１０</v>
      </c>
      <c r="B550" s="75" t="str">
        <f>IF(電話帳!F542="","",電話帳!F542)</f>
        <v>河野師長</v>
      </c>
      <c r="C550" s="75" t="str">
        <f>IF(電話帳!G542="","",電話帳!G542)</f>
        <v>ﾆｼ10</v>
      </c>
      <c r="D550" s="75" t="str">
        <f>IF(電話帳!H542="","",電話帳!H542)</f>
        <v>ｶﾜﾉ</v>
      </c>
      <c r="E550" s="75" t="str">
        <f>IF(電話帳!C542="","",電話帳!C542)</f>
        <v>070-6586-0526</v>
      </c>
      <c r="F550" s="76" t="str">
        <f>IF(電話帳!X542="","",電話帳!X542)</f>
        <v>CELL</v>
      </c>
      <c r="G550" s="75" t="str">
        <f>IF(電話帳!D542="","",電話帳!D542)</f>
        <v>89-0526</v>
      </c>
      <c r="H550" s="76" t="str">
        <f>IF(電話帳!Y542="","",電話帳!Y542)</f>
        <v>CELL</v>
      </c>
      <c r="I550" s="77"/>
      <c r="J550" s="78"/>
      <c r="K550" s="77"/>
      <c r="L550" s="78"/>
      <c r="M550" s="77"/>
      <c r="N550" s="78"/>
      <c r="O550" s="75" t="str">
        <f>IF(電話帳!J542="","",電話帳!J542)</f>
        <v>tkhp890526@softbank.ne.jp</v>
      </c>
      <c r="P550" s="76" t="str">
        <f>IF(電話帳!Z542="","",電話帳!Z542)</f>
        <v>CELL</v>
      </c>
      <c r="Q550" s="77"/>
      <c r="R550" s="78"/>
      <c r="S550" s="77"/>
      <c r="T550" s="78"/>
      <c r="U550" s="77"/>
      <c r="V550" s="78"/>
      <c r="W550" s="77"/>
      <c r="X550" s="78"/>
      <c r="Y550" s="75" t="str">
        <f>IF(電話帳!P542="","",電話帳!P542)</f>
        <v/>
      </c>
      <c r="AG550" s="75" t="str">
        <f>IF(電話帳!M542="","",電話帳!M542)</f>
        <v>401看護部</v>
      </c>
    </row>
    <row r="551" spans="1:33">
      <c r="A551" s="75" t="str">
        <f>IF(電話帳!E543="","",電話帳!E543)</f>
        <v>東２</v>
      </c>
      <c r="B551" s="75" t="str">
        <f>IF(電話帳!F543="","",電話帳!F543)</f>
        <v>日下師長</v>
      </c>
      <c r="C551" s="75" t="str">
        <f>IF(電話帳!G543="","",電話帳!G543)</f>
        <v>ﾋｶﾞｼ02</v>
      </c>
      <c r="D551" s="75" t="str">
        <f>IF(電話帳!H543="","",電話帳!H543)</f>
        <v>ｸｻｶ</v>
      </c>
      <c r="E551" s="75" t="str">
        <f>IF(電話帳!C543="","",電話帳!C543)</f>
        <v>070-6586-0527</v>
      </c>
      <c r="F551" s="76" t="str">
        <f>IF(電話帳!X543="","",電話帳!X543)</f>
        <v>CELL</v>
      </c>
      <c r="G551" s="75" t="str">
        <f>IF(電話帳!D543="","",電話帳!D543)</f>
        <v>89-0527</v>
      </c>
      <c r="H551" s="76" t="str">
        <f>IF(電話帳!Y543="","",電話帳!Y543)</f>
        <v>CELL</v>
      </c>
      <c r="I551" s="77"/>
      <c r="J551" s="78"/>
      <c r="K551" s="77"/>
      <c r="L551" s="78"/>
      <c r="M551" s="77"/>
      <c r="N551" s="78"/>
      <c r="O551" s="75" t="str">
        <f>IF(電話帳!J543="","",電話帳!J543)</f>
        <v>tkhp890527@softbank.ne.jp</v>
      </c>
      <c r="P551" s="76" t="str">
        <f>IF(電話帳!Z543="","",電話帳!Z543)</f>
        <v>CELL</v>
      </c>
      <c r="Q551" s="77"/>
      <c r="R551" s="78"/>
      <c r="S551" s="77"/>
      <c r="T551" s="78"/>
      <c r="U551" s="77"/>
      <c r="V551" s="78"/>
      <c r="W551" s="77"/>
      <c r="X551" s="78"/>
      <c r="Y551" s="75" t="str">
        <f>IF(電話帳!P543="","",電話帳!P543)</f>
        <v/>
      </c>
      <c r="AG551" s="75" t="str">
        <f>IF(電話帳!M543="","",電話帳!M543)</f>
        <v>401看護部</v>
      </c>
    </row>
    <row r="552" spans="1:33">
      <c r="A552" s="75" t="str">
        <f>IF(電話帳!E544="","",電話帳!E544)</f>
        <v>造血細胞移植コーディネーター</v>
      </c>
      <c r="B552" s="75" t="str">
        <f>IF(電話帳!F544="","",電話帳!F544)</f>
        <v>樫地舞子</v>
      </c>
      <c r="C552" s="75" t="str">
        <f>IF(電話帳!G544="","",電話帳!G544)</f>
        <v>ｿﾞｳｹﾂｻｲﾎﾞｳｲｼｮｸ</v>
      </c>
      <c r="D552" s="75" t="str">
        <f>IF(電話帳!H544="","",電話帳!H544)</f>
        <v>ｶｼｼﾞ</v>
      </c>
      <c r="E552" s="75" t="str">
        <f>IF(電話帳!C544="","",電話帳!C544)</f>
        <v>070-6586-0528</v>
      </c>
      <c r="F552" s="76" t="str">
        <f>IF(電話帳!X544="","",電話帳!X544)</f>
        <v>CELL</v>
      </c>
      <c r="G552" s="75" t="str">
        <f>IF(電話帳!D544="","",電話帳!D544)</f>
        <v>89-0528</v>
      </c>
      <c r="H552" s="76" t="str">
        <f>IF(電話帳!Y544="","",電話帳!Y544)</f>
        <v>CELL</v>
      </c>
      <c r="I552" s="77"/>
      <c r="J552" s="78"/>
      <c r="K552" s="77"/>
      <c r="L552" s="78"/>
      <c r="M552" s="77"/>
      <c r="N552" s="78"/>
      <c r="O552" s="75" t="str">
        <f>IF(電話帳!J544="","",電話帳!J544)</f>
        <v>tkhp890528@softbank.ne.jp</v>
      </c>
      <c r="P552" s="76" t="str">
        <f>IF(電話帳!Z544="","",電話帳!Z544)</f>
        <v>CELL</v>
      </c>
      <c r="Q552" s="77"/>
      <c r="R552" s="78"/>
      <c r="S552" s="77"/>
      <c r="T552" s="78"/>
      <c r="U552" s="77"/>
      <c r="V552" s="78"/>
      <c r="W552" s="77"/>
      <c r="X552" s="78"/>
      <c r="Y552" s="75" t="str">
        <f>IF(電話帳!P544="","",電話帳!P544)</f>
        <v/>
      </c>
      <c r="AG552" s="75" t="str">
        <f>IF(電話帳!M544="","",電話帳!M544)</f>
        <v>401看護部</v>
      </c>
    </row>
    <row r="553" spans="1:33">
      <c r="A553" s="75" t="str">
        <f>IF(電話帳!E545="","",電話帳!E545)</f>
        <v>東３</v>
      </c>
      <c r="B553" s="75" t="str">
        <f>IF(電話帳!F545="","",電話帳!F545)</f>
        <v>三木香織師長</v>
      </c>
      <c r="C553" s="75" t="str">
        <f>IF(電話帳!G545="","",電話帳!G545)</f>
        <v>ﾋｶﾞｼ03</v>
      </c>
      <c r="D553" s="75" t="str">
        <f>IF(電話帳!H545="","",電話帳!H545)</f>
        <v>ﾐｷ</v>
      </c>
      <c r="E553" s="75" t="str">
        <f>IF(電話帳!C545="","",電話帳!C545)</f>
        <v>070-6586-0529</v>
      </c>
      <c r="F553" s="76" t="str">
        <f>IF(電話帳!X545="","",電話帳!X545)</f>
        <v>CELL</v>
      </c>
      <c r="G553" s="75" t="str">
        <f>IF(電話帳!D545="","",電話帳!D545)</f>
        <v>89-0529</v>
      </c>
      <c r="H553" s="76" t="str">
        <f>IF(電話帳!Y545="","",電話帳!Y545)</f>
        <v>CELL</v>
      </c>
      <c r="I553" s="77"/>
      <c r="J553" s="78"/>
      <c r="K553" s="77"/>
      <c r="L553" s="78"/>
      <c r="M553" s="77"/>
      <c r="N553" s="78"/>
      <c r="O553" s="75" t="str">
        <f>IF(電話帳!J545="","",電話帳!J545)</f>
        <v>tkhp890529@softbank.ne.jp</v>
      </c>
      <c r="P553" s="76" t="str">
        <f>IF(電話帳!Z545="","",電話帳!Z545)</f>
        <v>CELL</v>
      </c>
      <c r="Q553" s="77"/>
      <c r="R553" s="78"/>
      <c r="S553" s="77"/>
      <c r="T553" s="78"/>
      <c r="U553" s="77"/>
      <c r="V553" s="78"/>
      <c r="W553" s="77"/>
      <c r="X553" s="78"/>
      <c r="Y553" s="75" t="str">
        <f>IF(電話帳!P545="","",電話帳!P545)</f>
        <v/>
      </c>
      <c r="AG553" s="75" t="str">
        <f>IF(電話帳!M545="","",電話帳!M545)</f>
        <v>401看護部</v>
      </c>
    </row>
    <row r="554" spans="1:33">
      <c r="A554" s="75" t="str">
        <f>IF(電話帳!E546="","",電話帳!E546)</f>
        <v>東４（ＩＣＵ）</v>
      </c>
      <c r="B554" s="75" t="str">
        <f>IF(電話帳!F546="","",電話帳!F546)</f>
        <v>吉田師長</v>
      </c>
      <c r="C554" s="75" t="str">
        <f>IF(電話帳!G546="","",電話帳!G546)</f>
        <v>ﾋｶﾞｼ04</v>
      </c>
      <c r="D554" s="75" t="str">
        <f>IF(電話帳!H546="","",電話帳!H546)</f>
        <v>ﾖｼﾀﾞ</v>
      </c>
      <c r="E554" s="75" t="str">
        <f>IF(電話帳!C546="","",電話帳!C546)</f>
        <v>070-6586-0530</v>
      </c>
      <c r="F554" s="76" t="str">
        <f>IF(電話帳!X546="","",電話帳!X546)</f>
        <v>CELL</v>
      </c>
      <c r="G554" s="75" t="str">
        <f>IF(電話帳!D546="","",電話帳!D546)</f>
        <v>89-0530</v>
      </c>
      <c r="H554" s="76" t="str">
        <f>IF(電話帳!Y546="","",電話帳!Y546)</f>
        <v>CELL</v>
      </c>
      <c r="I554" s="77"/>
      <c r="J554" s="78"/>
      <c r="K554" s="77"/>
      <c r="L554" s="78"/>
      <c r="M554" s="77"/>
      <c r="N554" s="78"/>
      <c r="O554" s="75" t="str">
        <f>IF(電話帳!J546="","",電話帳!J546)</f>
        <v>tkhp890530@softbank.ne.jp</v>
      </c>
      <c r="P554" s="76" t="str">
        <f>IF(電話帳!Z546="","",電話帳!Z546)</f>
        <v>CELL</v>
      </c>
      <c r="Q554" s="77"/>
      <c r="R554" s="78"/>
      <c r="S554" s="77"/>
      <c r="T554" s="78"/>
      <c r="U554" s="77"/>
      <c r="V554" s="78"/>
      <c r="W554" s="77"/>
      <c r="X554" s="78"/>
      <c r="Y554" s="75" t="str">
        <f>IF(電話帳!P546="","",電話帳!P546)</f>
        <v/>
      </c>
      <c r="AG554" s="75" t="str">
        <f>IF(電話帳!M546="","",電話帳!M546)</f>
        <v>401看護部</v>
      </c>
    </row>
    <row r="555" spans="1:33">
      <c r="A555" s="75" t="str">
        <f>IF(電話帳!E547="","",電話帳!E547)</f>
        <v>東４（ＳＣＵ）</v>
      </c>
      <c r="B555" s="75" t="str">
        <f>IF(電話帳!F547="","",電話帳!F547)</f>
        <v>川下未佳師長</v>
      </c>
      <c r="C555" s="75" t="str">
        <f>IF(電話帳!G547="","",電話帳!G547)</f>
        <v>ﾋｶﾞｼ04</v>
      </c>
      <c r="D555" s="75" t="str">
        <f>IF(電話帳!H547="","",電話帳!H547)</f>
        <v>ｶﾜｼﾀ</v>
      </c>
      <c r="E555" s="75" t="str">
        <f>IF(電話帳!C547="","",電話帳!C547)</f>
        <v>070-6586-0531</v>
      </c>
      <c r="F555" s="76" t="str">
        <f>IF(電話帳!X547="","",電話帳!X547)</f>
        <v>CELL</v>
      </c>
      <c r="G555" s="75" t="str">
        <f>IF(電話帳!D547="","",電話帳!D547)</f>
        <v>89-0531</v>
      </c>
      <c r="H555" s="76" t="str">
        <f>IF(電話帳!Y547="","",電話帳!Y547)</f>
        <v>CELL</v>
      </c>
      <c r="I555" s="77"/>
      <c r="J555" s="78"/>
      <c r="K555" s="77"/>
      <c r="L555" s="78"/>
      <c r="M555" s="77"/>
      <c r="N555" s="78"/>
      <c r="O555" s="75" t="str">
        <f>IF(電話帳!J547="","",電話帳!J547)</f>
        <v>tkhp890531@softbank.ne.jp</v>
      </c>
      <c r="P555" s="76" t="str">
        <f>IF(電話帳!Z547="","",電話帳!Z547)</f>
        <v>CELL</v>
      </c>
      <c r="Q555" s="77"/>
      <c r="R555" s="78"/>
      <c r="S555" s="77"/>
      <c r="T555" s="78"/>
      <c r="U555" s="77"/>
      <c r="V555" s="78"/>
      <c r="W555" s="77"/>
      <c r="X555" s="78"/>
      <c r="Y555" s="75" t="str">
        <f>IF(電話帳!P547="","",電話帳!P547)</f>
        <v/>
      </c>
      <c r="AG555" s="75" t="str">
        <f>IF(電話帳!M547="","",電話帳!M547)</f>
        <v>401看護部</v>
      </c>
    </row>
    <row r="556" spans="1:33">
      <c r="A556" s="75" t="str">
        <f>IF(電話帳!E548="","",電話帳!E548)</f>
        <v>東３（ＮＩＣＵ）</v>
      </c>
      <c r="B556" s="75" t="str">
        <f>IF(電話帳!F548="","",電話帳!F548)</f>
        <v>小濱師長</v>
      </c>
      <c r="C556" s="75" t="str">
        <f>IF(電話帳!G548="","",電話帳!G548)</f>
        <v>ﾋｶﾞｼ03</v>
      </c>
      <c r="D556" s="75" t="str">
        <f>IF(電話帳!H548="","",電話帳!H548)</f>
        <v>ｺﾊﾏ</v>
      </c>
      <c r="E556" s="75" t="str">
        <f>IF(電話帳!C548="","",電話帳!C548)</f>
        <v>070-6586-0532</v>
      </c>
      <c r="F556" s="76" t="str">
        <f>IF(電話帳!X548="","",電話帳!X548)</f>
        <v>CELL</v>
      </c>
      <c r="G556" s="75" t="str">
        <f>IF(電話帳!D548="","",電話帳!D548)</f>
        <v>89-0532</v>
      </c>
      <c r="H556" s="76" t="str">
        <f>IF(電話帳!Y548="","",電話帳!Y548)</f>
        <v>CELL</v>
      </c>
      <c r="I556" s="77"/>
      <c r="J556" s="78"/>
      <c r="K556" s="77"/>
      <c r="L556" s="78"/>
      <c r="M556" s="77"/>
      <c r="N556" s="78"/>
      <c r="O556" s="75" t="str">
        <f>IF(電話帳!J548="","",電話帳!J548)</f>
        <v>tkhp890532@softbank.ne.jp</v>
      </c>
      <c r="P556" s="76" t="str">
        <f>IF(電話帳!Z548="","",電話帳!Z548)</f>
        <v>CELL</v>
      </c>
      <c r="Q556" s="77"/>
      <c r="R556" s="78"/>
      <c r="S556" s="77"/>
      <c r="T556" s="78"/>
      <c r="U556" s="77"/>
      <c r="V556" s="78"/>
      <c r="W556" s="77"/>
      <c r="X556" s="78"/>
      <c r="Y556" s="75" t="str">
        <f>IF(電話帳!P548="","",電話帳!P548)</f>
        <v/>
      </c>
      <c r="AG556" s="75" t="str">
        <f>IF(電話帳!M548="","",電話帳!M548)</f>
        <v>401看護部</v>
      </c>
    </row>
    <row r="557" spans="1:33">
      <c r="A557" s="75" t="str">
        <f>IF(電話帳!E549="","",電話帳!E549)</f>
        <v>東５</v>
      </c>
      <c r="B557" s="75" t="str">
        <f>IF(電話帳!F549="","",電話帳!F549)</f>
        <v>秋田師長</v>
      </c>
      <c r="C557" s="75" t="str">
        <f>IF(電話帳!G549="","",電話帳!G549)</f>
        <v>ﾋｶﾞｼ05</v>
      </c>
      <c r="D557" s="75" t="str">
        <f>IF(電話帳!H549="","",電話帳!H549)</f>
        <v>ｱｷﾀ</v>
      </c>
      <c r="E557" s="75" t="str">
        <f>IF(電話帳!C549="","",電話帳!C549)</f>
        <v>070-6586-0533</v>
      </c>
      <c r="F557" s="76" t="str">
        <f>IF(電話帳!X549="","",電話帳!X549)</f>
        <v>CELL</v>
      </c>
      <c r="G557" s="75" t="str">
        <f>IF(電話帳!D549="","",電話帳!D549)</f>
        <v>89-0533</v>
      </c>
      <c r="H557" s="76" t="str">
        <f>IF(電話帳!Y549="","",電話帳!Y549)</f>
        <v>CELL</v>
      </c>
      <c r="I557" s="77"/>
      <c r="J557" s="78"/>
      <c r="K557" s="77"/>
      <c r="L557" s="78"/>
      <c r="M557" s="77"/>
      <c r="N557" s="78"/>
      <c r="O557" s="75" t="str">
        <f>IF(電話帳!J549="","",電話帳!J549)</f>
        <v>tkhp890533@softbank.ne.jp</v>
      </c>
      <c r="P557" s="76" t="str">
        <f>IF(電話帳!Z549="","",電話帳!Z549)</f>
        <v>CELL</v>
      </c>
      <c r="Q557" s="77"/>
      <c r="R557" s="78"/>
      <c r="S557" s="77"/>
      <c r="T557" s="78"/>
      <c r="U557" s="77"/>
      <c r="V557" s="78"/>
      <c r="W557" s="77"/>
      <c r="X557" s="78"/>
      <c r="Y557" s="75" t="str">
        <f>IF(電話帳!P549="","",電話帳!P549)</f>
        <v/>
      </c>
      <c r="AG557" s="75" t="str">
        <f>IF(電話帳!M549="","",電話帳!M549)</f>
        <v>401看護部</v>
      </c>
    </row>
    <row r="558" spans="1:33">
      <c r="A558" s="75" t="str">
        <f>IF(電話帳!E550="","",電話帳!E550)</f>
        <v>東６</v>
      </c>
      <c r="B558" s="75" t="str">
        <f>IF(電話帳!F550="","",電話帳!F550)</f>
        <v>秋山師長</v>
      </c>
      <c r="C558" s="75" t="str">
        <f>IF(電話帳!G550="","",電話帳!G550)</f>
        <v>ﾋｶﾞｼ06</v>
      </c>
      <c r="D558" s="75" t="str">
        <f>IF(電話帳!H550="","",電話帳!H550)</f>
        <v>ｱｷﾔﾏ</v>
      </c>
      <c r="E558" s="75" t="str">
        <f>IF(電話帳!C550="","",電話帳!C550)</f>
        <v>070-6586-0534</v>
      </c>
      <c r="F558" s="76" t="str">
        <f>IF(電話帳!X550="","",電話帳!X550)</f>
        <v>CELL</v>
      </c>
      <c r="G558" s="75" t="str">
        <f>IF(電話帳!D550="","",電話帳!D550)</f>
        <v>89-0534</v>
      </c>
      <c r="H558" s="76" t="str">
        <f>IF(電話帳!Y550="","",電話帳!Y550)</f>
        <v>CELL</v>
      </c>
      <c r="I558" s="77"/>
      <c r="J558" s="78"/>
      <c r="K558" s="77"/>
      <c r="L558" s="78"/>
      <c r="M558" s="77"/>
      <c r="N558" s="78"/>
      <c r="O558" s="75" t="str">
        <f>IF(電話帳!J550="","",電話帳!J550)</f>
        <v>tkhp890534@softbank.ne.jp</v>
      </c>
      <c r="P558" s="76" t="str">
        <f>IF(電話帳!Z550="","",電話帳!Z550)</f>
        <v>CELL</v>
      </c>
      <c r="Q558" s="77"/>
      <c r="R558" s="78"/>
      <c r="S558" s="77"/>
      <c r="T558" s="78"/>
      <c r="U558" s="77"/>
      <c r="V558" s="78"/>
      <c r="W558" s="77"/>
      <c r="X558" s="78"/>
      <c r="Y558" s="75" t="str">
        <f>IF(電話帳!P550="","",電話帳!P550)</f>
        <v/>
      </c>
      <c r="AG558" s="75" t="str">
        <f>IF(電話帳!M550="","",電話帳!M550)</f>
        <v>401看護部</v>
      </c>
    </row>
    <row r="559" spans="1:33">
      <c r="A559" s="75" t="str">
        <f>IF(電話帳!E551="","",電話帳!E551)</f>
        <v>東７</v>
      </c>
      <c r="B559" s="75" t="str">
        <f>IF(電話帳!F551="","",電話帳!F551)</f>
        <v>四宮師長</v>
      </c>
      <c r="C559" s="75" t="str">
        <f>IF(電話帳!G551="","",電話帳!G551)</f>
        <v>ﾋｶﾞｼ07</v>
      </c>
      <c r="D559" s="75" t="str">
        <f>IF(電話帳!H551="","",電話帳!H551)</f>
        <v>ｼﾉﾐﾔ</v>
      </c>
      <c r="E559" s="75" t="str">
        <f>IF(電話帳!C551="","",電話帳!C551)</f>
        <v>070-6586-0535</v>
      </c>
      <c r="F559" s="76" t="str">
        <f>IF(電話帳!X551="","",電話帳!X551)</f>
        <v>CELL</v>
      </c>
      <c r="G559" s="75" t="str">
        <f>IF(電話帳!D551="","",電話帳!D551)</f>
        <v>89-0535</v>
      </c>
      <c r="H559" s="76" t="str">
        <f>IF(電話帳!Y551="","",電話帳!Y551)</f>
        <v>CELL</v>
      </c>
      <c r="I559" s="77"/>
      <c r="J559" s="78"/>
      <c r="K559" s="77"/>
      <c r="L559" s="78"/>
      <c r="M559" s="77"/>
      <c r="N559" s="78"/>
      <c r="O559" s="75" t="str">
        <f>IF(電話帳!J551="","",電話帳!J551)</f>
        <v>tkhp890535@softbank.ne.jp</v>
      </c>
      <c r="P559" s="76" t="str">
        <f>IF(電話帳!Z551="","",電話帳!Z551)</f>
        <v>CELL</v>
      </c>
      <c r="Q559" s="77"/>
      <c r="R559" s="78"/>
      <c r="S559" s="77"/>
      <c r="T559" s="78"/>
      <c r="U559" s="77"/>
      <c r="V559" s="78"/>
      <c r="W559" s="77"/>
      <c r="X559" s="78"/>
      <c r="Y559" s="75" t="str">
        <f>IF(電話帳!P551="","",電話帳!P551)</f>
        <v/>
      </c>
      <c r="AG559" s="75" t="str">
        <f>IF(電話帳!M551="","",電話帳!M551)</f>
        <v>401看護部</v>
      </c>
    </row>
    <row r="560" spans="1:33">
      <c r="A560" s="75" t="str">
        <f>IF(電話帳!E552="","",電話帳!E552)</f>
        <v>東８</v>
      </c>
      <c r="B560" s="75" t="str">
        <f>IF(電話帳!F552="","",電話帳!F552)</f>
        <v>細川師長</v>
      </c>
      <c r="C560" s="75" t="str">
        <f>IF(電話帳!G552="","",電話帳!G552)</f>
        <v>ﾋｶﾞｼ08</v>
      </c>
      <c r="D560" s="75" t="str">
        <f>IF(電話帳!H552="","",電話帳!H552)</f>
        <v>ﾎｿｶﾜ</v>
      </c>
      <c r="E560" s="75" t="str">
        <f>IF(電話帳!C552="","",電話帳!C552)</f>
        <v>070-6586-0536</v>
      </c>
      <c r="F560" s="76" t="str">
        <f>IF(電話帳!X552="","",電話帳!X552)</f>
        <v>CELL</v>
      </c>
      <c r="G560" s="75" t="str">
        <f>IF(電話帳!D552="","",電話帳!D552)</f>
        <v>89-0536</v>
      </c>
      <c r="H560" s="76" t="str">
        <f>IF(電話帳!Y552="","",電話帳!Y552)</f>
        <v>CELL</v>
      </c>
      <c r="I560" s="77"/>
      <c r="J560" s="78"/>
      <c r="K560" s="77"/>
      <c r="L560" s="78"/>
      <c r="M560" s="77"/>
      <c r="N560" s="78"/>
      <c r="O560" s="75" t="str">
        <f>IF(電話帳!J552="","",電話帳!J552)</f>
        <v>tkhp890536@softbank.ne.jp</v>
      </c>
      <c r="P560" s="76" t="str">
        <f>IF(電話帳!Z552="","",電話帳!Z552)</f>
        <v>CELL</v>
      </c>
      <c r="Q560" s="77"/>
      <c r="R560" s="78"/>
      <c r="S560" s="77"/>
      <c r="T560" s="78"/>
      <c r="U560" s="77"/>
      <c r="V560" s="78"/>
      <c r="W560" s="77"/>
      <c r="X560" s="78"/>
      <c r="Y560" s="75" t="str">
        <f>IF(電話帳!P552="","",電話帳!P552)</f>
        <v/>
      </c>
      <c r="AG560" s="75" t="str">
        <f>IF(電話帳!M552="","",電話帳!M552)</f>
        <v>401看護部</v>
      </c>
    </row>
    <row r="561" spans="1:33">
      <c r="A561" s="75" t="str">
        <f>IF(電話帳!E553="","",電話帳!E553)</f>
        <v>褥瘡対策室</v>
      </c>
      <c r="B561" s="75" t="str">
        <f>IF(電話帳!F553="","",電話帳!F553)</f>
        <v>前野看護師</v>
      </c>
      <c r="C561" s="75" t="str">
        <f>IF(電話帳!G553="","",電話帳!G553)</f>
        <v>ｼﾞｮｸｿｳﾀｲｻｸｼﾂ</v>
      </c>
      <c r="D561" s="75" t="str">
        <f>IF(電話帳!H553="","",電話帳!H553)</f>
        <v>ﾏｴﾉ</v>
      </c>
      <c r="E561" s="75" t="str">
        <f>IF(電話帳!C553="","",電話帳!C553)</f>
        <v>070-6586-0537</v>
      </c>
      <c r="F561" s="76" t="str">
        <f>IF(電話帳!X553="","",電話帳!X553)</f>
        <v>CELL</v>
      </c>
      <c r="G561" s="75" t="str">
        <f>IF(電話帳!D553="","",電話帳!D553)</f>
        <v>89-0537</v>
      </c>
      <c r="H561" s="76" t="str">
        <f>IF(電話帳!Y553="","",電話帳!Y553)</f>
        <v>CELL</v>
      </c>
      <c r="I561" s="77"/>
      <c r="J561" s="78"/>
      <c r="K561" s="77"/>
      <c r="L561" s="78"/>
      <c r="M561" s="77"/>
      <c r="N561" s="78"/>
      <c r="O561" s="75" t="str">
        <f>IF(電話帳!J553="","",電話帳!J553)</f>
        <v>tkhp890537@softbank.ne.jp</v>
      </c>
      <c r="P561" s="76" t="str">
        <f>IF(電話帳!Z553="","",電話帳!Z553)</f>
        <v>CELL</v>
      </c>
      <c r="Q561" s="77"/>
      <c r="R561" s="78"/>
      <c r="S561" s="77"/>
      <c r="T561" s="78"/>
      <c r="U561" s="77"/>
      <c r="V561" s="78"/>
      <c r="W561" s="77"/>
      <c r="X561" s="78"/>
      <c r="Y561" s="75" t="str">
        <f>IF(電話帳!P553="","",電話帳!P553)</f>
        <v/>
      </c>
      <c r="AG561" s="75" t="str">
        <f>IF(電話帳!M553="","",電話帳!M553)</f>
        <v>401看護部</v>
      </c>
    </row>
    <row r="562" spans="1:33">
      <c r="A562" s="75" t="str">
        <f>IF(電話帳!E554="","",電話帳!E554)</f>
        <v>看護（手術部）</v>
      </c>
      <c r="B562" s="75" t="str">
        <f>IF(電話帳!F554="","",電話帳!F554)</f>
        <v>藤本師長</v>
      </c>
      <c r="C562" s="75" t="str">
        <f>IF(電話帳!G554="","",電話帳!G554)</f>
        <v>ｶﾝｺﾞｼｭｼﾞｭﾂﾌﾞ</v>
      </c>
      <c r="D562" s="75" t="str">
        <f>IF(電話帳!H554="","",電話帳!H554)</f>
        <v>ﾌｼﾞﾓﾄ</v>
      </c>
      <c r="E562" s="75" t="str">
        <f>IF(電話帳!C554="","",電話帳!C554)</f>
        <v>070-6586-0538</v>
      </c>
      <c r="F562" s="76" t="str">
        <f>IF(電話帳!X554="","",電話帳!X554)</f>
        <v>CELL</v>
      </c>
      <c r="G562" s="75" t="str">
        <f>IF(電話帳!D554="","",電話帳!D554)</f>
        <v>89-0538</v>
      </c>
      <c r="H562" s="76" t="str">
        <f>IF(電話帳!Y554="","",電話帳!Y554)</f>
        <v>CELL</v>
      </c>
      <c r="I562" s="77"/>
      <c r="J562" s="78"/>
      <c r="K562" s="77"/>
      <c r="L562" s="78"/>
      <c r="M562" s="77"/>
      <c r="N562" s="78"/>
      <c r="O562" s="75" t="str">
        <f>IF(電話帳!J554="","",電話帳!J554)</f>
        <v>tkhp890538@softbank.ne.jp</v>
      </c>
      <c r="P562" s="76" t="str">
        <f>IF(電話帳!Z554="","",電話帳!Z554)</f>
        <v>CELL</v>
      </c>
      <c r="Q562" s="77"/>
      <c r="R562" s="78"/>
      <c r="S562" s="77"/>
      <c r="T562" s="78"/>
      <c r="U562" s="77"/>
      <c r="V562" s="78"/>
      <c r="W562" s="77"/>
      <c r="X562" s="78"/>
      <c r="Y562" s="75" t="str">
        <f>IF(電話帳!P554="","",電話帳!P554)</f>
        <v/>
      </c>
      <c r="AG562" s="75" t="str">
        <f>IF(電話帳!M554="","",電話帳!M554)</f>
        <v>401看護部</v>
      </c>
    </row>
    <row r="563" spans="1:33">
      <c r="A563" s="75" t="str">
        <f>IF(電話帳!E555="","",電話帳!E555)</f>
        <v>看護部（放射・内視鏡）</v>
      </c>
      <c r="B563" s="75" t="str">
        <f>IF(電話帳!F555="","",電話帳!F555)</f>
        <v>原田師長</v>
      </c>
      <c r="C563" s="75" t="str">
        <f>IF(電話帳!G555="","",電話帳!G555)</f>
        <v>ﾎｳｼｬｾﾝﾅｲｼｷｮｳ</v>
      </c>
      <c r="D563" s="75" t="str">
        <f>IF(電話帳!H555="","",電話帳!H555)</f>
        <v>ﾊﾗﾀﾞ</v>
      </c>
      <c r="E563" s="75" t="str">
        <f>IF(電話帳!C555="","",電話帳!C555)</f>
        <v>070-6586-0539</v>
      </c>
      <c r="F563" s="76" t="str">
        <f>IF(電話帳!X555="","",電話帳!X555)</f>
        <v>CELL</v>
      </c>
      <c r="G563" s="75" t="str">
        <f>IF(電話帳!D555="","",電話帳!D555)</f>
        <v>89-0539</v>
      </c>
      <c r="H563" s="76" t="str">
        <f>IF(電話帳!Y555="","",電話帳!Y555)</f>
        <v>CELL</v>
      </c>
      <c r="I563" s="77"/>
      <c r="J563" s="78"/>
      <c r="K563" s="77"/>
      <c r="L563" s="78"/>
      <c r="M563" s="77"/>
      <c r="N563" s="78"/>
      <c r="O563" s="75" t="str">
        <f>IF(電話帳!J555="","",電話帳!J555)</f>
        <v>tkhp890539@softbank.ne.jp</v>
      </c>
      <c r="P563" s="76" t="str">
        <f>IF(電話帳!Z555="","",電話帳!Z555)</f>
        <v>CELL</v>
      </c>
      <c r="Q563" s="77"/>
      <c r="R563" s="78"/>
      <c r="S563" s="77"/>
      <c r="T563" s="78"/>
      <c r="U563" s="77"/>
      <c r="V563" s="78"/>
      <c r="W563" s="77"/>
      <c r="X563" s="78"/>
      <c r="Y563" s="75" t="str">
        <f>IF(電話帳!P555="","",電話帳!P555)</f>
        <v/>
      </c>
      <c r="AG563" s="75" t="str">
        <f>IF(電話帳!M555="","",電話帳!M555)</f>
        <v>401看護部</v>
      </c>
    </row>
    <row r="564" spans="1:33">
      <c r="A564" s="75" t="str">
        <f>IF(電話帳!E556="","",電話帳!E556)</f>
        <v>消化器内科</v>
      </c>
      <c r="B564" s="75" t="str">
        <f>IF(電話帳!F556="","",電話帳!F556)</f>
        <v>大原一輝</v>
      </c>
      <c r="C564" s="75" t="str">
        <f>IF(電話帳!G556="","",電話帳!G556)</f>
        <v>ｼｮｳｶｷﾅｲｶ</v>
      </c>
      <c r="D564" s="75" t="str">
        <f>IF(電話帳!H556="","",電話帳!H556)</f>
        <v>ｵｵﾊﾗ</v>
      </c>
      <c r="E564" s="75" t="str">
        <f>IF(電話帳!C556="","",電話帳!C556)</f>
        <v>070-6586-0540</v>
      </c>
      <c r="F564" s="76" t="str">
        <f>IF(電話帳!X556="","",電話帳!X556)</f>
        <v>CELL</v>
      </c>
      <c r="G564" s="75" t="str">
        <f>IF(電話帳!D556="","",電話帳!D556)</f>
        <v>89-0540</v>
      </c>
      <c r="H564" s="76" t="str">
        <f>IF(電話帳!Y556="","",電話帳!Y556)</f>
        <v>CELL</v>
      </c>
      <c r="I564" s="77"/>
      <c r="J564" s="78"/>
      <c r="K564" s="77"/>
      <c r="L564" s="78"/>
      <c r="M564" s="77"/>
      <c r="N564" s="78"/>
      <c r="O564" s="75" t="str">
        <f>IF(電話帳!J556="","",電話帳!J556)</f>
        <v>tkhp890540@softbank.ne.jp</v>
      </c>
      <c r="P564" s="76" t="str">
        <f>IF(電話帳!Z556="","",電話帳!Z556)</f>
        <v>CELL</v>
      </c>
      <c r="Q564" s="77"/>
      <c r="R564" s="78"/>
      <c r="S564" s="77"/>
      <c r="T564" s="78"/>
      <c r="U564" s="77"/>
      <c r="V564" s="78"/>
      <c r="W564" s="77"/>
      <c r="X564" s="78"/>
      <c r="Y564" s="75" t="str">
        <f>IF(電話帳!P556="","",電話帳!P556)</f>
        <v/>
      </c>
      <c r="AG564" s="75" t="str">
        <f>IF(電話帳!M556="","",電話帳!M556)</f>
        <v>003消化器内科</v>
      </c>
    </row>
    <row r="565" spans="1:33" hidden="1">
      <c r="A565" s="75" t="str">
        <f>IF(電話帳!E557="","",電話帳!E557)</f>
        <v>病理診断科・病理部</v>
      </c>
      <c r="B565" s="75" t="str">
        <f>IF(電話帳!F557="","",電話帳!F557)</f>
        <v>木内華由</v>
      </c>
      <c r="C565" s="75" t="str">
        <f>IF(電話帳!G557="","",電話帳!G557)</f>
        <v>ﾋﾞｮｳﾘｼﾝﾀﾞﾝｶ</v>
      </c>
      <c r="D565" s="75" t="str">
        <f>IF(電話帳!H557="","",電話帳!H557)</f>
        <v>ｷﾉｳﾁ</v>
      </c>
      <c r="E565" s="75" t="str">
        <f>IF(電話帳!C557="","",電話帳!C557)</f>
        <v>070-6586-0541</v>
      </c>
      <c r="F565" s="76" t="str">
        <f>IF(電話帳!X557="","",電話帳!X557)</f>
        <v>CELL</v>
      </c>
      <c r="G565" s="75" t="str">
        <f>IF(電話帳!D557="","",電話帳!D557)</f>
        <v>89-0541</v>
      </c>
      <c r="H565" s="76" t="str">
        <f>IF(電話帳!Y557="","",電話帳!Y557)</f>
        <v>CELL</v>
      </c>
      <c r="I565" s="77"/>
      <c r="J565" s="78"/>
      <c r="K565" s="77"/>
      <c r="L565" s="78"/>
      <c r="M565" s="77"/>
      <c r="N565" s="78"/>
      <c r="O565" s="75" t="str">
        <f>IF(電話帳!J557="","",電話帳!J557)</f>
        <v>tkhp890541@softbank.ne.jp</v>
      </c>
      <c r="P565" s="76" t="str">
        <f>IF(電話帳!Z557="","",電話帳!Z557)</f>
        <v>CELL</v>
      </c>
      <c r="Q565" s="77"/>
      <c r="R565" s="78"/>
      <c r="S565" s="77"/>
      <c r="T565" s="78"/>
      <c r="U565" s="77"/>
      <c r="V565" s="78"/>
      <c r="W565" s="77"/>
      <c r="X565" s="78"/>
      <c r="Y565" s="75" t="str">
        <f>IF(電話帳!P557="","",電話帳!P557)</f>
        <v/>
      </c>
      <c r="AG565" s="75" t="str">
        <f>IF(電話帳!M557="","",電話帳!M557)</f>
        <v>026病理診断科</v>
      </c>
    </row>
    <row r="566" spans="1:33">
      <c r="A566" s="75" t="str">
        <f>IF(電話帳!E558="","",電話帳!E558)</f>
        <v>消化器内科</v>
      </c>
      <c r="B566" s="75" t="str">
        <f>IF(電話帳!F558="","",電話帳!F558)</f>
        <v>田中久美子</v>
      </c>
      <c r="C566" s="75" t="str">
        <f>IF(電話帳!G558="","",電話帳!G558)</f>
        <v>ｼｮｳｶｷﾅｲｶ</v>
      </c>
      <c r="D566" s="75" t="str">
        <f>IF(電話帳!H558="","",電話帳!H558)</f>
        <v>ﾀﾅｶ</v>
      </c>
      <c r="E566" s="75" t="str">
        <f>IF(電話帳!C558="","",電話帳!C558)</f>
        <v>070-6586-0542</v>
      </c>
      <c r="F566" s="76" t="str">
        <f>IF(電話帳!X558="","",電話帳!X558)</f>
        <v>CELL</v>
      </c>
      <c r="G566" s="75" t="str">
        <f>IF(電話帳!D558="","",電話帳!D558)</f>
        <v>89-0542</v>
      </c>
      <c r="H566" s="76" t="str">
        <f>IF(電話帳!Y558="","",電話帳!Y558)</f>
        <v>CELL</v>
      </c>
      <c r="I566" s="77"/>
      <c r="J566" s="78"/>
      <c r="K566" s="77"/>
      <c r="L566" s="78"/>
      <c r="M566" s="77"/>
      <c r="N566" s="78"/>
      <c r="O566" s="75" t="str">
        <f>IF(電話帳!J558="","",電話帳!J558)</f>
        <v>tkhp890542@softbank.ne.jp</v>
      </c>
      <c r="P566" s="76" t="str">
        <f>IF(電話帳!Z558="","",電話帳!Z558)</f>
        <v>CELL</v>
      </c>
      <c r="Q566" s="77"/>
      <c r="R566" s="78"/>
      <c r="S566" s="77"/>
      <c r="T566" s="78"/>
      <c r="U566" s="77"/>
      <c r="V566" s="78"/>
      <c r="W566" s="77"/>
      <c r="X566" s="78"/>
      <c r="Y566" s="75" t="str">
        <f>IF(電話帳!P558="","",電話帳!P558)</f>
        <v/>
      </c>
      <c r="AG566" s="75" t="str">
        <f>IF(電話帳!M558="","",電話帳!M558)</f>
        <v>003消化器内科</v>
      </c>
    </row>
    <row r="567" spans="1:33">
      <c r="A567" s="75" t="str">
        <f>IF(電話帳!E559="","",電話帳!E559)</f>
        <v>精神科神経科</v>
      </c>
      <c r="B567" s="75" t="str">
        <f>IF(電話帳!F559="","",電話帳!F559)</f>
        <v>中瀧理仁</v>
      </c>
      <c r="C567" s="75" t="str">
        <f>IF(電話帳!G559="","",電話帳!G559)</f>
        <v>ｾｲｼﾝｶｼﾝｹｲｶ</v>
      </c>
      <c r="D567" s="75" t="str">
        <f>IF(電話帳!H559="","",電話帳!H559)</f>
        <v>ﾅｶﾀｷ</v>
      </c>
      <c r="E567" s="75" t="str">
        <f>IF(電話帳!C559="","",電話帳!C559)</f>
        <v>070-6586-0543</v>
      </c>
      <c r="F567" s="76" t="str">
        <f>IF(電話帳!X559="","",電話帳!X559)</f>
        <v>CELL</v>
      </c>
      <c r="G567" s="75" t="str">
        <f>IF(電話帳!D559="","",電話帳!D559)</f>
        <v>89-0543</v>
      </c>
      <c r="H567" s="76" t="str">
        <f>IF(電話帳!Y559="","",電話帳!Y559)</f>
        <v>CELL</v>
      </c>
      <c r="I567" s="77"/>
      <c r="J567" s="78"/>
      <c r="K567" s="77"/>
      <c r="L567" s="78"/>
      <c r="M567" s="77"/>
      <c r="N567" s="78"/>
      <c r="O567" s="75" t="str">
        <f>IF(電話帳!J559="","",電話帳!J559)</f>
        <v>tkhp890543@softbank.ne.jp</v>
      </c>
      <c r="P567" s="76" t="str">
        <f>IF(電話帳!Z559="","",電話帳!Z559)</f>
        <v>CELL</v>
      </c>
      <c r="Q567" s="77"/>
      <c r="R567" s="78"/>
      <c r="S567" s="77"/>
      <c r="T567" s="78"/>
      <c r="U567" s="77"/>
      <c r="V567" s="78"/>
      <c r="W567" s="77"/>
      <c r="X567" s="78"/>
      <c r="Y567" s="75" t="str">
        <f>IF(電話帳!P559="","",電話帳!P559)</f>
        <v/>
      </c>
      <c r="AG567" s="75" t="str">
        <f>IF(電話帳!M559="","",電話帳!M559)</f>
        <v>021精神科神経科</v>
      </c>
    </row>
    <row r="568" spans="1:33">
      <c r="A568" s="75" t="str">
        <f>IF(電話帳!E560="","",電話帳!E560)</f>
        <v>消化器内科</v>
      </c>
      <c r="B568" s="75" t="str">
        <f>IF(電話帳!F560="","",電話帳!F560)</f>
        <v>三井康裕</v>
      </c>
      <c r="C568" s="75" t="str">
        <f>IF(電話帳!G560="","",電話帳!G560)</f>
        <v>ｼｮｳｶｷﾅｲｶ</v>
      </c>
      <c r="D568" s="75" t="str">
        <f>IF(電話帳!H560="","",電話帳!H560)</f>
        <v>ﾐﾂｲ</v>
      </c>
      <c r="E568" s="75" t="str">
        <f>IF(電話帳!C560="","",電話帳!C560)</f>
        <v>070-6586-0544</v>
      </c>
      <c r="F568" s="76" t="str">
        <f>IF(電話帳!X560="","",電話帳!X560)</f>
        <v>CELL</v>
      </c>
      <c r="G568" s="75" t="str">
        <f>IF(電話帳!D560="","",電話帳!D560)</f>
        <v>89-0544</v>
      </c>
      <c r="H568" s="76" t="str">
        <f>IF(電話帳!Y560="","",電話帳!Y560)</f>
        <v>CELL</v>
      </c>
      <c r="I568" s="77"/>
      <c r="J568" s="78"/>
      <c r="K568" s="77"/>
      <c r="L568" s="78"/>
      <c r="M568" s="77"/>
      <c r="N568" s="78"/>
      <c r="O568" s="75" t="str">
        <f>IF(電話帳!J560="","",電話帳!J560)</f>
        <v>tkhp890544@softbank.ne.jp</v>
      </c>
      <c r="P568" s="76" t="str">
        <f>IF(電話帳!Z560="","",電話帳!Z560)</f>
        <v>CELL</v>
      </c>
      <c r="Q568" s="77"/>
      <c r="R568" s="78"/>
      <c r="S568" s="77"/>
      <c r="T568" s="78"/>
      <c r="U568" s="77"/>
      <c r="V568" s="78"/>
      <c r="W568" s="77"/>
      <c r="X568" s="78"/>
      <c r="Y568" s="75" t="str">
        <f>IF(電話帳!P560="","",電話帳!P560)</f>
        <v/>
      </c>
      <c r="AG568" s="75" t="str">
        <f>IF(電話帳!M560="","",電話帳!M560)</f>
        <v>003消化器内科</v>
      </c>
    </row>
    <row r="569" spans="1:33">
      <c r="A569" s="75" t="str">
        <f>IF(電話帳!E561="","",電話帳!E561)</f>
        <v>消化器内科</v>
      </c>
      <c r="B569" s="75" t="str">
        <f>IF(電話帳!F561="","",電話帳!F561)</f>
        <v>岡本耕一</v>
      </c>
      <c r="C569" s="75" t="str">
        <f>IF(電話帳!G561="","",電話帳!G561)</f>
        <v>ｼｮｳｶｷﾅｲｶ</v>
      </c>
      <c r="D569" s="75" t="str">
        <f>IF(電話帳!H561="","",電話帳!H561)</f>
        <v>ｵｶﾓﾄ</v>
      </c>
      <c r="E569" s="75" t="str">
        <f>IF(電話帳!C561="","",電話帳!C561)</f>
        <v>070-6586-0545</v>
      </c>
      <c r="F569" s="76" t="str">
        <f>IF(電話帳!X561="","",電話帳!X561)</f>
        <v>CELL</v>
      </c>
      <c r="G569" s="75" t="str">
        <f>IF(電話帳!D561="","",電話帳!D561)</f>
        <v>89-0545</v>
      </c>
      <c r="H569" s="76" t="str">
        <f>IF(電話帳!Y561="","",電話帳!Y561)</f>
        <v>CELL</v>
      </c>
      <c r="I569" s="77"/>
      <c r="J569" s="78"/>
      <c r="K569" s="77"/>
      <c r="L569" s="78"/>
      <c r="M569" s="77"/>
      <c r="N569" s="78"/>
      <c r="O569" s="75" t="str">
        <f>IF(電話帳!J561="","",電話帳!J561)</f>
        <v>tkhp890545@softbank.ne.jp</v>
      </c>
      <c r="P569" s="76" t="str">
        <f>IF(電話帳!Z561="","",電話帳!Z561)</f>
        <v>CELL</v>
      </c>
      <c r="Q569" s="77"/>
      <c r="R569" s="78"/>
      <c r="S569" s="77"/>
      <c r="T569" s="78"/>
      <c r="U569" s="77"/>
      <c r="V569" s="78"/>
      <c r="W569" s="77"/>
      <c r="X569" s="78"/>
      <c r="Y569" s="75" t="str">
        <f>IF(電話帳!P561="","",電話帳!P561)</f>
        <v/>
      </c>
      <c r="AG569" s="75" t="str">
        <f>IF(電話帳!M561="","",電話帳!M561)</f>
        <v>003消化器内科</v>
      </c>
    </row>
    <row r="570" spans="1:33">
      <c r="A570" s="75" t="str">
        <f>IF(電話帳!E562="","",電話帳!E562)</f>
        <v>麻酔科</v>
      </c>
      <c r="B570" s="75" t="str">
        <f>IF(電話帳!F562="","",電話帳!F562)</f>
        <v>松田みゆき</v>
      </c>
      <c r="C570" s="75" t="str">
        <f>IF(電話帳!G562="","",電話帳!G562)</f>
        <v>ﾏｽｲｶ</v>
      </c>
      <c r="D570" s="75" t="str">
        <f>IF(電話帳!H562="","",電話帳!H562)</f>
        <v>ﾏﾂﾀﾞ</v>
      </c>
      <c r="E570" s="75" t="str">
        <f>IF(電話帳!C562="","",電話帳!C562)</f>
        <v>070-6586-0546</v>
      </c>
      <c r="F570" s="76" t="str">
        <f>IF(電話帳!X562="","",電話帳!X562)</f>
        <v>CELL</v>
      </c>
      <c r="G570" s="75" t="str">
        <f>IF(電話帳!D562="","",電話帳!D562)</f>
        <v>89-0546</v>
      </c>
      <c r="H570" s="76" t="str">
        <f>IF(電話帳!Y562="","",電話帳!Y562)</f>
        <v>CELL</v>
      </c>
      <c r="I570" s="77"/>
      <c r="J570" s="78"/>
      <c r="K570" s="77"/>
      <c r="L570" s="78"/>
      <c r="M570" s="77"/>
      <c r="N570" s="78"/>
      <c r="O570" s="75" t="str">
        <f>IF(電話帳!J562="","",電話帳!J562)</f>
        <v>tkhp890546@softbank.ne.jp</v>
      </c>
      <c r="P570" s="76" t="str">
        <f>IF(電話帳!Z562="","",電話帳!Z562)</f>
        <v>CELL</v>
      </c>
      <c r="Q570" s="77"/>
      <c r="R570" s="78"/>
      <c r="S570" s="77"/>
      <c r="T570" s="78"/>
      <c r="U570" s="77"/>
      <c r="V570" s="78"/>
      <c r="W570" s="77"/>
      <c r="X570" s="78"/>
      <c r="Y570" s="75" t="str">
        <f>IF(電話帳!P562="","",電話帳!P562)</f>
        <v/>
      </c>
      <c r="AG570" s="75" t="str">
        <f>IF(電話帳!M562="","",電話帳!M562)</f>
        <v>020麻酔科</v>
      </c>
    </row>
    <row r="571" spans="1:33">
      <c r="A571" s="75" t="str">
        <f>IF(電話帳!E563="","",電話帳!E563)</f>
        <v>消化器外科</v>
      </c>
      <c r="B571" s="75" t="str">
        <f>IF(電話帳!F563="","",電話帳!F563)</f>
        <v>近清素也</v>
      </c>
      <c r="C571" s="75" t="str">
        <f>IF(電話帳!G563="","",電話帳!G563)</f>
        <v>ｼｮｳｶｷｹﾞｶ</v>
      </c>
      <c r="D571" s="75" t="str">
        <f>IF(電話帳!H563="","",電話帳!H563)</f>
        <v>ﾁｶｷﾖ</v>
      </c>
      <c r="E571" s="75" t="str">
        <f>IF(電話帳!C563="","",電話帳!C563)</f>
        <v>070-6586-0547</v>
      </c>
      <c r="F571" s="76" t="str">
        <f>IF(電話帳!X563="","",電話帳!X563)</f>
        <v>CELL</v>
      </c>
      <c r="G571" s="75" t="str">
        <f>IF(電話帳!D563="","",電話帳!D563)</f>
        <v>89-0547</v>
      </c>
      <c r="H571" s="76" t="str">
        <f>IF(電話帳!Y563="","",電話帳!Y563)</f>
        <v>CELL</v>
      </c>
      <c r="I571" s="77"/>
      <c r="J571" s="78"/>
      <c r="K571" s="77"/>
      <c r="L571" s="78"/>
      <c r="M571" s="77"/>
      <c r="N571" s="78"/>
      <c r="O571" s="75" t="str">
        <f>IF(電話帳!J563="","",電話帳!J563)</f>
        <v>tkhp890547@softbank.ne.jp</v>
      </c>
      <c r="P571" s="76" t="str">
        <f>IF(電話帳!Z563="","",電話帳!Z563)</f>
        <v>CELL</v>
      </c>
      <c r="Q571" s="77"/>
      <c r="R571" s="78"/>
      <c r="S571" s="77"/>
      <c r="T571" s="78"/>
      <c r="U571" s="77"/>
      <c r="V571" s="78"/>
      <c r="W571" s="77"/>
      <c r="X571" s="78"/>
      <c r="Y571" s="75" t="str">
        <f>IF(電話帳!P563="","",電話帳!P563)</f>
        <v/>
      </c>
      <c r="AG571" s="75" t="str">
        <f>IF(電話帳!M563="","",電話帳!M563)</f>
        <v>012消化器外科</v>
      </c>
    </row>
    <row r="572" spans="1:33">
      <c r="A572" s="75" t="str">
        <f>IF(電話帳!E564="","",電話帳!E564)</f>
        <v>口腔管理セ</v>
      </c>
      <c r="B572" s="75" t="str">
        <f>IF(電話帳!F564="","",電話帳!F564)</f>
        <v>金川裕子</v>
      </c>
      <c r="C572" s="75" t="str">
        <f>IF(電話帳!G564="","",電話帳!G564)</f>
        <v>ｺｳｸｳｶﾝﾘｾ</v>
      </c>
      <c r="D572" s="75" t="str">
        <f>IF(電話帳!H564="","",電話帳!H564)</f>
        <v>ｶﾅｶﾞﾜ</v>
      </c>
      <c r="E572" s="75" t="str">
        <f>IF(電話帳!C564="","",電話帳!C564)</f>
        <v>070-6586-0548</v>
      </c>
      <c r="F572" s="76" t="str">
        <f>IF(電話帳!X564="","",電話帳!X564)</f>
        <v>CELL</v>
      </c>
      <c r="G572" s="75" t="str">
        <f>IF(電話帳!D564="","",電話帳!D564)</f>
        <v>89-0548</v>
      </c>
      <c r="H572" s="76" t="str">
        <f>IF(電話帳!Y564="","",電話帳!Y564)</f>
        <v>CELL</v>
      </c>
      <c r="I572" s="77"/>
      <c r="J572" s="78"/>
      <c r="K572" s="77"/>
      <c r="L572" s="78"/>
      <c r="M572" s="77"/>
      <c r="N572" s="78"/>
      <c r="O572" s="75" t="str">
        <f>IF(電話帳!J564="","",電話帳!J564)</f>
        <v>tkhp890548@softbank.ne.jp</v>
      </c>
      <c r="P572" s="76" t="str">
        <f>IF(電話帳!Z564="","",電話帳!Z564)</f>
        <v>CELL</v>
      </c>
      <c r="Q572" s="77"/>
      <c r="R572" s="78"/>
      <c r="S572" s="77"/>
      <c r="T572" s="78"/>
      <c r="U572" s="77"/>
      <c r="V572" s="78"/>
      <c r="W572" s="77"/>
      <c r="X572" s="78"/>
      <c r="Y572" s="75" t="str">
        <f>IF(電話帳!P564="","",電話帳!P564)</f>
        <v/>
      </c>
      <c r="AG572" s="75" t="str">
        <f>IF(電話帳!M564="","",電話帳!M564)</f>
        <v>106口腔内科</v>
      </c>
    </row>
    <row r="573" spans="1:33">
      <c r="A573" s="75" t="str">
        <f>IF(電話帳!E565="","",電話帳!E565)</f>
        <v>麻酔科</v>
      </c>
      <c r="B573" s="75" t="str">
        <f>IF(電話帳!F565="","",電話帳!F565)</f>
        <v>前田悠樹</v>
      </c>
      <c r="C573" s="75" t="str">
        <f>IF(電話帳!G565="","",電話帳!G565)</f>
        <v>ﾏｽｲｶ</v>
      </c>
      <c r="D573" s="75" t="str">
        <f>IF(電話帳!H565="","",電話帳!H565)</f>
        <v>ﾏｴﾀﾞ</v>
      </c>
      <c r="E573" s="75" t="str">
        <f>IF(電話帳!C565="","",電話帳!C565)</f>
        <v>070-6586-0549</v>
      </c>
      <c r="F573" s="76" t="str">
        <f>IF(電話帳!X565="","",電話帳!X565)</f>
        <v>CELL</v>
      </c>
      <c r="G573" s="75" t="str">
        <f>IF(電話帳!D565="","",電話帳!D565)</f>
        <v>89-0549</v>
      </c>
      <c r="H573" s="76" t="str">
        <f>IF(電話帳!Y565="","",電話帳!Y565)</f>
        <v>CELL</v>
      </c>
      <c r="I573" s="77"/>
      <c r="J573" s="78"/>
      <c r="K573" s="77"/>
      <c r="L573" s="78"/>
      <c r="M573" s="77"/>
      <c r="N573" s="78"/>
      <c r="O573" s="75" t="str">
        <f>IF(電話帳!J565="","",電話帳!J565)</f>
        <v>tkhp890549@softbank.ne.jp</v>
      </c>
      <c r="P573" s="76" t="str">
        <f>IF(電話帳!Z565="","",電話帳!Z565)</f>
        <v>CELL</v>
      </c>
      <c r="Q573" s="77"/>
      <c r="R573" s="78"/>
      <c r="S573" s="77"/>
      <c r="T573" s="78"/>
      <c r="U573" s="77"/>
      <c r="V573" s="78"/>
      <c r="W573" s="77"/>
      <c r="X573" s="78"/>
      <c r="Y573" s="75" t="str">
        <f>IF(電話帳!P565="","",電話帳!P565)</f>
        <v/>
      </c>
      <c r="AG573" s="75" t="str">
        <f>IF(電話帳!M565="","",電話帳!M565)</f>
        <v>020麻酔科</v>
      </c>
    </row>
    <row r="574" spans="1:33">
      <c r="A574" s="75" t="str">
        <f>IF(電話帳!E566="","",電話帳!E566)</f>
        <v>手術部</v>
      </c>
      <c r="B574" s="75" t="str">
        <f>IF(電話帳!F566="","",電話帳!F566)</f>
        <v>医局　黒田</v>
      </c>
      <c r="C574" s="75" t="str">
        <f>IF(電話帳!G566="","",電話帳!G566)</f>
        <v>ｼｭｼﾞｭﾂﾌﾞ</v>
      </c>
      <c r="D574" s="75" t="str">
        <f>IF(電話帳!H566="","",電話帳!H566)</f>
        <v>ｸﾛﾀﾞ</v>
      </c>
      <c r="E574" s="75" t="str">
        <f>IF(電話帳!C566="","",電話帳!C566)</f>
        <v>070-6586-0550</v>
      </c>
      <c r="F574" s="76" t="str">
        <f>IF(電話帳!X566="","",電話帳!X566)</f>
        <v>CELL</v>
      </c>
      <c r="G574" s="75" t="str">
        <f>IF(電話帳!D566="","",電話帳!D566)</f>
        <v>89-0550</v>
      </c>
      <c r="H574" s="76" t="str">
        <f>IF(電話帳!Y566="","",電話帳!Y566)</f>
        <v>CELL</v>
      </c>
      <c r="I574" s="77"/>
      <c r="J574" s="78"/>
      <c r="K574" s="77"/>
      <c r="L574" s="78"/>
      <c r="M574" s="77"/>
      <c r="N574" s="78"/>
      <c r="O574" s="75" t="str">
        <f>IF(電話帳!J566="","",電話帳!J566)</f>
        <v>tkhp890550@softbank.ne.jp</v>
      </c>
      <c r="P574" s="76" t="str">
        <f>IF(電話帳!Z566="","",電話帳!Z566)</f>
        <v>CELL</v>
      </c>
      <c r="Q574" s="77"/>
      <c r="R574" s="78"/>
      <c r="S574" s="77"/>
      <c r="T574" s="78"/>
      <c r="U574" s="77"/>
      <c r="V574" s="78"/>
      <c r="W574" s="77"/>
      <c r="X574" s="78"/>
      <c r="Y574" s="75" t="str">
        <f>IF(電話帳!P566="","",電話帳!P566)</f>
        <v/>
      </c>
      <c r="AG574" s="75" t="str">
        <f>IF(電話帳!M566="","",電話帳!M566)</f>
        <v>202手術部</v>
      </c>
    </row>
    <row r="575" spans="1:33">
      <c r="A575" s="75" t="str">
        <f>IF(電話帳!E567="","",電話帳!E567)</f>
        <v>麻酔科</v>
      </c>
      <c r="B575" s="75" t="str">
        <f>IF(電話帳!F567="","",電話帳!F567)</f>
        <v>曽我部洋平</v>
      </c>
      <c r="C575" s="75" t="str">
        <f>IF(電話帳!G567="","",電話帳!G567)</f>
        <v>ﾏｽｲｶ</v>
      </c>
      <c r="D575" s="75" t="str">
        <f>IF(電話帳!H567="","",電話帳!H567)</f>
        <v>ｿｶﾞﾍﾞ</v>
      </c>
      <c r="E575" s="75" t="str">
        <f>IF(電話帳!C567="","",電話帳!C567)</f>
        <v>070-6586-0551</v>
      </c>
      <c r="F575" s="76" t="str">
        <f>IF(電話帳!X567="","",電話帳!X567)</f>
        <v>CELL</v>
      </c>
      <c r="G575" s="75" t="str">
        <f>IF(電話帳!D567="","",電話帳!D567)</f>
        <v>89-0551</v>
      </c>
      <c r="H575" s="76" t="str">
        <f>IF(電話帳!Y567="","",電話帳!Y567)</f>
        <v>CELL</v>
      </c>
      <c r="I575" s="77"/>
      <c r="J575" s="78"/>
      <c r="K575" s="77"/>
      <c r="L575" s="78"/>
      <c r="M575" s="77"/>
      <c r="N575" s="78"/>
      <c r="O575" s="75" t="str">
        <f>IF(電話帳!J567="","",電話帳!J567)</f>
        <v>tkhp890551@softbank.ne.jp</v>
      </c>
      <c r="P575" s="76" t="str">
        <f>IF(電話帳!Z567="","",電話帳!Z567)</f>
        <v>CELL</v>
      </c>
      <c r="Q575" s="77"/>
      <c r="R575" s="78"/>
      <c r="S575" s="77"/>
      <c r="T575" s="78"/>
      <c r="U575" s="77"/>
      <c r="V575" s="78"/>
      <c r="W575" s="77"/>
      <c r="X575" s="78"/>
      <c r="Y575" s="75" t="str">
        <f>IF(電話帳!P567="","",電話帳!P567)</f>
        <v/>
      </c>
      <c r="AG575" s="75" t="str">
        <f>IF(電話帳!M567="","",電話帳!M567)</f>
        <v>020麻酔科</v>
      </c>
    </row>
    <row r="576" spans="1:33">
      <c r="A576" s="75" t="str">
        <f>IF(電話帳!E568="","",電話帳!E568)</f>
        <v>整形外科</v>
      </c>
      <c r="B576" s="75" t="str">
        <f>IF(電話帳!F568="","",電話帳!F568)</f>
        <v>重清晶太</v>
      </c>
      <c r="C576" s="75" t="str">
        <f>IF(電話帳!G568="","",電話帳!G568)</f>
        <v>ｾｲｹｲｹﾞｶ</v>
      </c>
      <c r="D576" s="75" t="str">
        <f>IF(電話帳!H568="","",電話帳!H568)</f>
        <v>ｼｹﾞｷﾖ</v>
      </c>
      <c r="E576" s="75" t="str">
        <f>IF(電話帳!C568="","",電話帳!C568)</f>
        <v>070-6586-0552</v>
      </c>
      <c r="F576" s="76" t="str">
        <f>IF(電話帳!X568="","",電話帳!X568)</f>
        <v>CELL</v>
      </c>
      <c r="G576" s="75" t="str">
        <f>IF(電話帳!D568="","",電話帳!D568)</f>
        <v>89-0552</v>
      </c>
      <c r="H576" s="76" t="str">
        <f>IF(電話帳!Y568="","",電話帳!Y568)</f>
        <v>CELL</v>
      </c>
      <c r="I576" s="77"/>
      <c r="J576" s="78"/>
      <c r="K576" s="77"/>
      <c r="L576" s="78"/>
      <c r="M576" s="77"/>
      <c r="N576" s="78"/>
      <c r="O576" s="75" t="str">
        <f>IF(電話帳!J568="","",電話帳!J568)</f>
        <v>tkhp890552@softbank.ne.jp</v>
      </c>
      <c r="P576" s="76" t="str">
        <f>IF(電話帳!Z568="","",電話帳!Z568)</f>
        <v>CELL</v>
      </c>
      <c r="Q576" s="77"/>
      <c r="R576" s="78"/>
      <c r="S576" s="77"/>
      <c r="T576" s="78"/>
      <c r="U576" s="77"/>
      <c r="V576" s="78"/>
      <c r="W576" s="77"/>
      <c r="X576" s="78"/>
      <c r="Y576" s="75" t="str">
        <f>IF(電話帳!P568="","",電話帳!P568)</f>
        <v/>
      </c>
      <c r="AG576" s="75" t="str">
        <f>IF(電話帳!M568="","",電話帳!M568)</f>
        <v>016整形外科</v>
      </c>
    </row>
    <row r="577" spans="1:33">
      <c r="A577" s="75" t="str">
        <f>IF(電話帳!E569="","",電話帳!E569)</f>
        <v>施設マ（電気）</v>
      </c>
      <c r="B577" s="75" t="str">
        <f>IF(電話帳!F569="","",電話帳!F569)</f>
        <v>齋賀弘治</v>
      </c>
      <c r="C577" s="75" t="str">
        <f>IF(電話帳!G569="","",電話帳!G569)</f>
        <v>ｼｾﾂﾏ07</v>
      </c>
      <c r="D577" s="75" t="str">
        <f>IF(電話帳!H569="","",電話帳!H569)</f>
        <v>ｻｲｶ</v>
      </c>
      <c r="E577" s="75" t="str">
        <f>IF(電話帳!C569="","",電話帳!C569)</f>
        <v>070-6586-0553</v>
      </c>
      <c r="F577" s="76" t="str">
        <f>IF(電話帳!X569="","",電話帳!X569)</f>
        <v>CELL</v>
      </c>
      <c r="G577" s="75" t="str">
        <f>IF(電話帳!D569="","",電話帳!D569)</f>
        <v>89-0553</v>
      </c>
      <c r="H577" s="76" t="str">
        <f>IF(電話帳!Y569="","",電話帳!Y569)</f>
        <v>CELL</v>
      </c>
      <c r="I577" s="77"/>
      <c r="J577" s="78"/>
      <c r="K577" s="77"/>
      <c r="L577" s="78"/>
      <c r="M577" s="77"/>
      <c r="N577" s="78"/>
      <c r="O577" s="75" t="str">
        <f>IF(電話帳!J569="","",電話帳!J569)</f>
        <v>tkhp890553@softbank.ne.jp</v>
      </c>
      <c r="P577" s="76" t="str">
        <f>IF(電話帳!Z569="","",電話帳!Z569)</f>
        <v>CELL</v>
      </c>
      <c r="Q577" s="77"/>
      <c r="R577" s="78"/>
      <c r="S577" s="77"/>
      <c r="T577" s="78"/>
      <c r="U577" s="77"/>
      <c r="V577" s="78"/>
      <c r="W577" s="77"/>
      <c r="X577" s="78"/>
      <c r="Y577" s="75" t="str">
        <f>IF(電話帳!P569="","",電話帳!P569)</f>
        <v/>
      </c>
      <c r="AG577" s="75" t="str">
        <f>IF(電話帳!M569="","",電話帳!M569)</f>
        <v>801施設マネジメント部</v>
      </c>
    </row>
    <row r="578" spans="1:33">
      <c r="A578" s="75" t="str">
        <f>IF(電話帳!E570="","",電話帳!E570)</f>
        <v>臨床研究推進部</v>
      </c>
      <c r="B578" s="75" t="str">
        <f>IF(電話帳!F570="","",電話帳!F570)</f>
        <v>伊勢夏子</v>
      </c>
      <c r="C578" s="75" t="str">
        <f>IF(電話帳!G570="","",電話帳!G570)</f>
        <v>ﾘﾝｼｮｳｹﾝｷｭｳｽｲｼﾝﾌﾞ</v>
      </c>
      <c r="D578" s="75" t="str">
        <f>IF(電話帳!H570="","",電話帳!H570)</f>
        <v>ｲｾ</v>
      </c>
      <c r="E578" s="75" t="str">
        <f>IF(電話帳!C570="","",電話帳!C570)</f>
        <v>070-6586-0554</v>
      </c>
      <c r="F578" s="76" t="str">
        <f>IF(電話帳!X570="","",電話帳!X570)</f>
        <v>CELL</v>
      </c>
      <c r="G578" s="75" t="str">
        <f>IF(電話帳!D570="","",電話帳!D570)</f>
        <v>89-0554</v>
      </c>
      <c r="H578" s="76" t="str">
        <f>IF(電話帳!Y570="","",電話帳!Y570)</f>
        <v>CELL</v>
      </c>
      <c r="I578" s="77"/>
      <c r="J578" s="78"/>
      <c r="K578" s="77"/>
      <c r="L578" s="78"/>
      <c r="M578" s="77"/>
      <c r="N578" s="78"/>
      <c r="O578" s="75" t="str">
        <f>IF(電話帳!J570="","",電話帳!J570)</f>
        <v>tkhp890554@softbank.ne.jp</v>
      </c>
      <c r="P578" s="76" t="str">
        <f>IF(電話帳!Z570="","",電話帳!Z570)</f>
        <v>CELL</v>
      </c>
      <c r="Q578" s="77"/>
      <c r="R578" s="78"/>
      <c r="S578" s="77"/>
      <c r="T578" s="78"/>
      <c r="U578" s="77"/>
      <c r="V578" s="78"/>
      <c r="W578" s="77"/>
      <c r="X578" s="78"/>
      <c r="Y578" s="75" t="str">
        <f>IF(電話帳!P570="","",電話帳!P570)</f>
        <v/>
      </c>
      <c r="AG578" s="75" t="str">
        <f>IF(電話帳!M570="","",電話帳!M570)</f>
        <v>211臨床研究推進部</v>
      </c>
    </row>
    <row r="579" spans="1:33">
      <c r="A579" s="75" t="str">
        <f>IF(電話帳!E571="","",電話帳!E571)</f>
        <v>看護部（放射）</v>
      </c>
      <c r="B579" s="75" t="str">
        <f>IF(電話帳!F571="","",電話帳!F571)</f>
        <v>藤原副師長</v>
      </c>
      <c r="C579" s="75" t="str">
        <f>IF(電話帳!G571="","",電話帳!G571)</f>
        <v>ﾎｳｼｬｾﾝ</v>
      </c>
      <c r="D579" s="75" t="str">
        <f>IF(電話帳!H571="","",電話帳!H571)</f>
        <v>ﾌｼﾞﾜﾗ</v>
      </c>
      <c r="E579" s="75" t="str">
        <f>IF(電話帳!C571="","",電話帳!C571)</f>
        <v>070-6586-0555</v>
      </c>
      <c r="F579" s="76" t="str">
        <f>IF(電話帳!X571="","",電話帳!X571)</f>
        <v>CELL</v>
      </c>
      <c r="G579" s="75" t="str">
        <f>IF(電話帳!D571="","",電話帳!D571)</f>
        <v>89-0555</v>
      </c>
      <c r="H579" s="76" t="str">
        <f>IF(電話帳!Y571="","",電話帳!Y571)</f>
        <v>CELL</v>
      </c>
      <c r="I579" s="77"/>
      <c r="J579" s="78"/>
      <c r="K579" s="77"/>
      <c r="L579" s="78"/>
      <c r="M579" s="77"/>
      <c r="N579" s="78"/>
      <c r="O579" s="75" t="str">
        <f>IF(電話帳!J571="","",電話帳!J571)</f>
        <v>tkhp890555@softbank.ne.jp</v>
      </c>
      <c r="P579" s="76" t="str">
        <f>IF(電話帳!Z571="","",電話帳!Z571)</f>
        <v>CELL</v>
      </c>
      <c r="Q579" s="77"/>
      <c r="R579" s="78"/>
      <c r="S579" s="77"/>
      <c r="T579" s="78"/>
      <c r="U579" s="77"/>
      <c r="V579" s="78"/>
      <c r="W579" s="77"/>
      <c r="X579" s="78"/>
      <c r="Y579" s="75" t="str">
        <f>IF(電話帳!P571="","",電話帳!P571)</f>
        <v/>
      </c>
      <c r="AG579" s="75" t="str">
        <f>IF(電話帳!M571="","",電話帳!M571)</f>
        <v>401看護部</v>
      </c>
    </row>
    <row r="580" spans="1:33">
      <c r="A580" s="75" t="str">
        <f>IF(電話帳!E572="","",電話帳!E572)</f>
        <v>整形外科</v>
      </c>
      <c r="B580" s="75" t="str">
        <f>IF(電話帳!F572="","",電話帳!F572)</f>
        <v>木下大</v>
      </c>
      <c r="C580" s="75" t="str">
        <f>IF(電話帳!G572="","",電話帳!G572)</f>
        <v>ｾｲｹｲｹﾞｶ</v>
      </c>
      <c r="D580" s="75" t="str">
        <f>IF(電話帳!H572="","",電話帳!H572)</f>
        <v>ｷﾉｼﾀ</v>
      </c>
      <c r="E580" s="75" t="str">
        <f>IF(電話帳!C572="","",電話帳!C572)</f>
        <v>070-6586-0556</v>
      </c>
      <c r="F580" s="76" t="str">
        <f>IF(電話帳!X572="","",電話帳!X572)</f>
        <v>CELL</v>
      </c>
      <c r="G580" s="75" t="str">
        <f>IF(電話帳!D572="","",電話帳!D572)</f>
        <v>89-0556</v>
      </c>
      <c r="H580" s="76" t="str">
        <f>IF(電話帳!Y572="","",電話帳!Y572)</f>
        <v>CELL</v>
      </c>
      <c r="I580" s="77"/>
      <c r="J580" s="78"/>
      <c r="K580" s="77"/>
      <c r="L580" s="78"/>
      <c r="M580" s="77"/>
      <c r="N580" s="78"/>
      <c r="O580" s="75" t="str">
        <f>IF(電話帳!J572="","",電話帳!J572)</f>
        <v>tkhp890556@softbank.ne.jp</v>
      </c>
      <c r="P580" s="76" t="str">
        <f>IF(電話帳!Z572="","",電話帳!Z572)</f>
        <v>CELL</v>
      </c>
      <c r="Q580" s="77"/>
      <c r="R580" s="78"/>
      <c r="S580" s="77"/>
      <c r="T580" s="78"/>
      <c r="U580" s="77"/>
      <c r="V580" s="78"/>
      <c r="W580" s="77"/>
      <c r="X580" s="78"/>
      <c r="Y580" s="75" t="str">
        <f>IF(電話帳!P572="","",電話帳!P572)</f>
        <v/>
      </c>
      <c r="AG580" s="75" t="str">
        <f>IF(電話帳!M572="","",電話帳!M572)</f>
        <v>016整形外科</v>
      </c>
    </row>
    <row r="581" spans="1:33">
      <c r="A581" s="75" t="str">
        <f>IF(電話帳!E573="","",電話帳!E573)</f>
        <v>放射線科</v>
      </c>
      <c r="B581" s="75" t="str">
        <f>IF(電話帳!F573="","",電話帳!F573)</f>
        <v>オンコール医師用</v>
      </c>
      <c r="C581" s="75" t="str">
        <f>IF(電話帳!G573="","",電話帳!G573)</f>
        <v>ﾎｳｼｬｾﾝｶ001</v>
      </c>
      <c r="D581" s="75" t="str">
        <f>IF(電話帳!H573="","",電話帳!H573)</f>
        <v/>
      </c>
      <c r="E581" s="75" t="str">
        <f>IF(電話帳!C573="","",電話帳!C573)</f>
        <v>070-6586-0557</v>
      </c>
      <c r="F581" s="76" t="str">
        <f>IF(電話帳!X573="","",電話帳!X573)</f>
        <v>CELL</v>
      </c>
      <c r="G581" s="75" t="str">
        <f>IF(電話帳!D573="","",電話帳!D573)</f>
        <v>89-0557</v>
      </c>
      <c r="H581" s="76" t="str">
        <f>IF(電話帳!Y573="","",電話帳!Y573)</f>
        <v>CELL</v>
      </c>
      <c r="I581" s="77"/>
      <c r="J581" s="78"/>
      <c r="K581" s="77"/>
      <c r="L581" s="78"/>
      <c r="M581" s="77"/>
      <c r="N581" s="78"/>
      <c r="O581" s="75" t="str">
        <f>IF(電話帳!J573="","",電話帳!J573)</f>
        <v>tkhp890557@softbank.ne.jp</v>
      </c>
      <c r="P581" s="76" t="str">
        <f>IF(電話帳!Z573="","",電話帳!Z573)</f>
        <v>CELL</v>
      </c>
      <c r="Q581" s="77"/>
      <c r="R581" s="78"/>
      <c r="S581" s="77"/>
      <c r="T581" s="78"/>
      <c r="U581" s="77"/>
      <c r="V581" s="78"/>
      <c r="W581" s="77"/>
      <c r="X581" s="78"/>
      <c r="Y581" s="75" t="str">
        <f>IF(電話帳!P573="","",電話帳!P573)</f>
        <v/>
      </c>
      <c r="AG581" s="75" t="str">
        <f>IF(電話帳!M573="","",電話帳!M573)</f>
        <v>024放射線科</v>
      </c>
    </row>
    <row r="582" spans="1:33">
      <c r="A582" s="75" t="str">
        <f>IF(電話帳!E574="","",電話帳!E574)</f>
        <v>放射線科</v>
      </c>
      <c r="B582" s="75" t="str">
        <f>IF(電話帳!F574="","",電話帳!F574)</f>
        <v>緊急ＣＴ</v>
      </c>
      <c r="C582" s="75" t="str">
        <f>IF(電話帳!G574="","",電話帳!G574)</f>
        <v>ﾎｳｼｬｾﾝｶ003</v>
      </c>
      <c r="D582" s="75" t="str">
        <f>IF(電話帳!H574="","",電話帳!H574)</f>
        <v/>
      </c>
      <c r="E582" s="75" t="str">
        <f>IF(電話帳!C574="","",電話帳!C574)</f>
        <v>070-6586-0558</v>
      </c>
      <c r="F582" s="76" t="str">
        <f>IF(電話帳!X574="","",電話帳!X574)</f>
        <v>CELL</v>
      </c>
      <c r="G582" s="75" t="str">
        <f>IF(電話帳!D574="","",電話帳!D574)</f>
        <v>89-0558</v>
      </c>
      <c r="H582" s="76" t="str">
        <f>IF(電話帳!Y574="","",電話帳!Y574)</f>
        <v>CELL</v>
      </c>
      <c r="I582" s="77"/>
      <c r="J582" s="78"/>
      <c r="K582" s="77"/>
      <c r="L582" s="78"/>
      <c r="M582" s="77"/>
      <c r="N582" s="78"/>
      <c r="O582" s="75" t="str">
        <f>IF(電話帳!J574="","",電話帳!J574)</f>
        <v>tkhp890558@softbank.ne.jp</v>
      </c>
      <c r="P582" s="76" t="str">
        <f>IF(電話帳!Z574="","",電話帳!Z574)</f>
        <v>CELL</v>
      </c>
      <c r="Q582" s="77"/>
      <c r="R582" s="78"/>
      <c r="S582" s="77"/>
      <c r="T582" s="78"/>
      <c r="U582" s="77"/>
      <c r="V582" s="78"/>
      <c r="W582" s="77"/>
      <c r="X582" s="78"/>
      <c r="Y582" s="75" t="str">
        <f>IF(電話帳!P574="","",電話帳!P574)</f>
        <v/>
      </c>
      <c r="AG582" s="75" t="str">
        <f>IF(電話帳!M574="","",電話帳!M574)</f>
        <v>024放射線科</v>
      </c>
    </row>
    <row r="583" spans="1:33">
      <c r="A583" s="75" t="str">
        <f>IF(電話帳!E575="","",電話帳!E575)</f>
        <v>放射線科</v>
      </c>
      <c r="B583" s="75" t="str">
        <f>IF(電話帳!F575="","",電話帳!F575)</f>
        <v>緊急ＭＲＩ</v>
      </c>
      <c r="C583" s="75" t="str">
        <f>IF(電話帳!G575="","",電話帳!G575)</f>
        <v>ﾎｳｼｬｾﾝｶ002</v>
      </c>
      <c r="D583" s="75" t="str">
        <f>IF(電話帳!H575="","",電話帳!H575)</f>
        <v/>
      </c>
      <c r="E583" s="75" t="str">
        <f>IF(電話帳!C575="","",電話帳!C575)</f>
        <v>070-6586-0559</v>
      </c>
      <c r="F583" s="76" t="str">
        <f>IF(電話帳!X575="","",電話帳!X575)</f>
        <v>CELL</v>
      </c>
      <c r="G583" s="75" t="str">
        <f>IF(電話帳!D575="","",電話帳!D575)</f>
        <v>89-0559</v>
      </c>
      <c r="H583" s="76" t="str">
        <f>IF(電話帳!Y575="","",電話帳!Y575)</f>
        <v>CELL</v>
      </c>
      <c r="I583" s="77"/>
      <c r="J583" s="78"/>
      <c r="K583" s="77"/>
      <c r="L583" s="78"/>
      <c r="M583" s="77"/>
      <c r="N583" s="78"/>
      <c r="O583" s="75" t="str">
        <f>IF(電話帳!J575="","",電話帳!J575)</f>
        <v>tkhp890559@softbank.ne.jp</v>
      </c>
      <c r="P583" s="76" t="str">
        <f>IF(電話帳!Z575="","",電話帳!Z575)</f>
        <v>CELL</v>
      </c>
      <c r="Q583" s="77"/>
      <c r="R583" s="78"/>
      <c r="S583" s="77"/>
      <c r="T583" s="78"/>
      <c r="U583" s="77"/>
      <c r="V583" s="78"/>
      <c r="W583" s="77"/>
      <c r="X583" s="78"/>
      <c r="Y583" s="75" t="str">
        <f>IF(電話帳!P575="","",電話帳!P575)</f>
        <v/>
      </c>
      <c r="AG583" s="75" t="str">
        <f>IF(電話帳!M575="","",電話帳!M575)</f>
        <v>024放射線科</v>
      </c>
    </row>
    <row r="584" spans="1:33">
      <c r="A584" s="75" t="str">
        <f>IF(電話帳!E576="","",電話帳!E576)</f>
        <v>耳鼻咽喉科</v>
      </c>
      <c r="B584" s="75" t="str">
        <f>IF(電話帳!F576="","",電話帳!F576)</f>
        <v>神村盛一郎</v>
      </c>
      <c r="C584" s="75" t="str">
        <f>IF(電話帳!G576="","",電話帳!G576)</f>
        <v>ｼﾞﾋﾞｲﾝｺｳｶ</v>
      </c>
      <c r="D584" s="75" t="str">
        <f>IF(電話帳!H576="","",電話帳!H576)</f>
        <v>ｶﾐﾑﾗ</v>
      </c>
      <c r="E584" s="75" t="str">
        <f>IF(電話帳!C576="","",電話帳!C576)</f>
        <v>070-6586-0560</v>
      </c>
      <c r="F584" s="76" t="str">
        <f>IF(電話帳!X576="","",電話帳!X576)</f>
        <v>CELL</v>
      </c>
      <c r="G584" s="75" t="str">
        <f>IF(電話帳!D576="","",電話帳!D576)</f>
        <v>89-0560</v>
      </c>
      <c r="H584" s="76" t="str">
        <f>IF(電話帳!Y576="","",電話帳!Y576)</f>
        <v>CELL</v>
      </c>
      <c r="I584" s="77"/>
      <c r="J584" s="78"/>
      <c r="K584" s="77"/>
      <c r="L584" s="78"/>
      <c r="M584" s="77"/>
      <c r="N584" s="78"/>
      <c r="O584" s="75" t="str">
        <f>IF(電話帳!J576="","",電話帳!J576)</f>
        <v>tkhp890560@softbank.ne.jp</v>
      </c>
      <c r="P584" s="76" t="str">
        <f>IF(電話帳!Z576="","",電話帳!Z576)</f>
        <v>CELL</v>
      </c>
      <c r="Q584" s="77"/>
      <c r="R584" s="78"/>
      <c r="S584" s="77"/>
      <c r="T584" s="78"/>
      <c r="U584" s="77"/>
      <c r="V584" s="78"/>
      <c r="W584" s="77"/>
      <c r="X584" s="78"/>
      <c r="Y584" s="75" t="str">
        <f>IF(電話帳!P576="","",電話帳!P576)</f>
        <v/>
      </c>
      <c r="AG584" s="75" t="str">
        <f>IF(電話帳!M576="","",電話帳!M576)</f>
        <v>015耳鼻咽喉科</v>
      </c>
    </row>
    <row r="585" spans="1:33">
      <c r="A585" s="75" t="str">
        <f>IF(電話帳!E577="","",電話帳!E577)</f>
        <v>循環器内科</v>
      </c>
      <c r="B585" s="75" t="str">
        <f>IF(電話帳!F577="","",電話帳!F577)</f>
        <v>上荷康平</v>
      </c>
      <c r="C585" s="75" t="str">
        <f>IF(電話帳!G577="","",電話帳!G577)</f>
        <v>ｼﾞｭﾝｶﾝｷﾅｲｶ</v>
      </c>
      <c r="D585" s="75" t="str">
        <f>IF(電話帳!H577="","",電話帳!H577)</f>
        <v>ｳﾜﾆ</v>
      </c>
      <c r="E585" s="75" t="str">
        <f>IF(電話帳!C577="","",電話帳!C577)</f>
        <v>070-6586-0561</v>
      </c>
      <c r="F585" s="76" t="str">
        <f>IF(電話帳!X577="","",電話帳!X577)</f>
        <v>CELL</v>
      </c>
      <c r="G585" s="75" t="str">
        <f>IF(電話帳!D577="","",電話帳!D577)</f>
        <v>89-0561</v>
      </c>
      <c r="H585" s="76" t="str">
        <f>IF(電話帳!Y577="","",電話帳!Y577)</f>
        <v>CELL</v>
      </c>
      <c r="I585" s="77"/>
      <c r="J585" s="78"/>
      <c r="K585" s="77"/>
      <c r="L585" s="78"/>
      <c r="M585" s="77"/>
      <c r="N585" s="78"/>
      <c r="O585" s="75" t="str">
        <f>IF(電話帳!J577="","",電話帳!J577)</f>
        <v>tkhp890561@softbank.ne.jp</v>
      </c>
      <c r="P585" s="76" t="str">
        <f>IF(電話帳!Z577="","",電話帳!Z577)</f>
        <v>CELL</v>
      </c>
      <c r="Q585" s="77"/>
      <c r="R585" s="78"/>
      <c r="S585" s="77"/>
      <c r="T585" s="78"/>
      <c r="U585" s="77"/>
      <c r="V585" s="78"/>
      <c r="W585" s="77"/>
      <c r="X585" s="78"/>
      <c r="Y585" s="75" t="str">
        <f>IF(電話帳!P577="","",電話帳!P577)</f>
        <v/>
      </c>
      <c r="AG585" s="75" t="str">
        <f>IF(電話帳!M577="","",電話帳!M577)</f>
        <v>001循環器内科</v>
      </c>
    </row>
    <row r="586" spans="1:33">
      <c r="A586" s="75" t="str">
        <f>IF(電話帳!E578="","",電話帳!E578)</f>
        <v>救急科</v>
      </c>
      <c r="B586" s="75" t="str">
        <f>IF(電話帳!F578="","",電話帳!F578)</f>
        <v>千頭仁志</v>
      </c>
      <c r="C586" s="75" t="str">
        <f>IF(電話帳!G578="","",電話帳!G578)</f>
        <v>ｷｭｳｷｭｳｶ</v>
      </c>
      <c r="D586" s="75" t="str">
        <f>IF(電話帳!H578="","",電話帳!H578)</f>
        <v>ﾁｶﾐ</v>
      </c>
      <c r="E586" s="75" t="str">
        <f>IF(電話帳!C578="","",電話帳!C578)</f>
        <v>070-6586-0562</v>
      </c>
      <c r="F586" s="76" t="str">
        <f>IF(電話帳!X578="","",電話帳!X578)</f>
        <v>CELL</v>
      </c>
      <c r="G586" s="75" t="str">
        <f>IF(電話帳!D578="","",電話帳!D578)</f>
        <v>89-0562</v>
      </c>
      <c r="H586" s="76" t="str">
        <f>IF(電話帳!Y578="","",電話帳!Y578)</f>
        <v>CELL</v>
      </c>
      <c r="I586" s="77"/>
      <c r="J586" s="78"/>
      <c r="K586" s="77"/>
      <c r="L586" s="78"/>
      <c r="M586" s="77"/>
      <c r="N586" s="78"/>
      <c r="O586" s="75" t="str">
        <f>IF(電話帳!J578="","",電話帳!J578)</f>
        <v>tkhp890562@softbank.ne.jp</v>
      </c>
      <c r="P586" s="76" t="str">
        <f>IF(電話帳!Z578="","",電話帳!Z578)</f>
        <v>CELL</v>
      </c>
      <c r="Q586" s="77"/>
      <c r="R586" s="78"/>
      <c r="S586" s="77"/>
      <c r="T586" s="78"/>
      <c r="U586" s="77"/>
      <c r="V586" s="78"/>
      <c r="W586" s="77"/>
      <c r="X586" s="78"/>
      <c r="Y586" s="75" t="str">
        <f>IF(電話帳!P578="","",電話帳!P578)</f>
        <v/>
      </c>
      <c r="AG586" s="75" t="str">
        <f>IF(電話帳!M578="","",電話帳!M578)</f>
        <v>025救急科</v>
      </c>
    </row>
    <row r="587" spans="1:33">
      <c r="A587" s="75" t="str">
        <f>IF(電話帳!E579="","",電話帳!E579)</f>
        <v>循環器内科</v>
      </c>
      <c r="B587" s="75" t="str">
        <f>IF(電話帳!F579="","",電話帳!F579)</f>
        <v>手束一貴</v>
      </c>
      <c r="C587" s="75" t="str">
        <f>IF(電話帳!G579="","",電話帳!G579)</f>
        <v>ｼﾞｭﾝｶﾝｷﾅｲｶ</v>
      </c>
      <c r="D587" s="75" t="str">
        <f>IF(電話帳!H579="","",電話帳!H579)</f>
        <v>ﾃﾂﾞｶ</v>
      </c>
      <c r="E587" s="75" t="str">
        <f>IF(電話帳!C579="","",電話帳!C579)</f>
        <v>070-6586-0563</v>
      </c>
      <c r="F587" s="76" t="str">
        <f>IF(電話帳!X579="","",電話帳!X579)</f>
        <v>CELL</v>
      </c>
      <c r="G587" s="75" t="str">
        <f>IF(電話帳!D579="","",電話帳!D579)</f>
        <v>89-0563</v>
      </c>
      <c r="H587" s="76" t="str">
        <f>IF(電話帳!Y579="","",電話帳!Y579)</f>
        <v>CELL</v>
      </c>
      <c r="I587" s="77"/>
      <c r="J587" s="78"/>
      <c r="K587" s="77"/>
      <c r="L587" s="78"/>
      <c r="M587" s="77"/>
      <c r="N587" s="78"/>
      <c r="O587" s="75" t="str">
        <f>IF(電話帳!J579="","",電話帳!J579)</f>
        <v>tkhp890563@softbank.ne.jp</v>
      </c>
      <c r="P587" s="76" t="str">
        <f>IF(電話帳!Z579="","",電話帳!Z579)</f>
        <v>CELL</v>
      </c>
      <c r="Q587" s="77"/>
      <c r="R587" s="78"/>
      <c r="S587" s="77"/>
      <c r="T587" s="78"/>
      <c r="U587" s="77"/>
      <c r="V587" s="78"/>
      <c r="W587" s="77"/>
      <c r="X587" s="78"/>
      <c r="Y587" s="75" t="str">
        <f>IF(電話帳!P579="","",電話帳!P579)</f>
        <v/>
      </c>
      <c r="AG587" s="75" t="str">
        <f>IF(電話帳!M579="","",電話帳!M579)</f>
        <v>001循環器内科</v>
      </c>
    </row>
    <row r="588" spans="1:33">
      <c r="A588" s="75" t="str">
        <f>IF(電話帳!E580="","",電話帳!E580)</f>
        <v>麻酔科</v>
      </c>
      <c r="B588" s="75" t="str">
        <f>IF(電話帳!F580="","",電話帳!F580)</f>
        <v>奥村真佑</v>
      </c>
      <c r="C588" s="75" t="str">
        <f>IF(電話帳!G580="","",電話帳!G580)</f>
        <v>ﾏｽｲｶ</v>
      </c>
      <c r="D588" s="75" t="str">
        <f>IF(電話帳!H580="","",電話帳!H580)</f>
        <v>ｵｸﾑﾗ</v>
      </c>
      <c r="E588" s="75" t="str">
        <f>IF(電話帳!C580="","",電話帳!C580)</f>
        <v>070-6586-0564</v>
      </c>
      <c r="F588" s="76" t="str">
        <f>IF(電話帳!X580="","",電話帳!X580)</f>
        <v>CELL</v>
      </c>
      <c r="G588" s="75" t="str">
        <f>IF(電話帳!D580="","",電話帳!D580)</f>
        <v>89-0564</v>
      </c>
      <c r="H588" s="76" t="str">
        <f>IF(電話帳!Y580="","",電話帳!Y580)</f>
        <v>CELL</v>
      </c>
      <c r="I588" s="77"/>
      <c r="J588" s="78"/>
      <c r="K588" s="77"/>
      <c r="L588" s="78"/>
      <c r="M588" s="77"/>
      <c r="N588" s="78"/>
      <c r="O588" s="75" t="str">
        <f>IF(電話帳!J580="","",電話帳!J580)</f>
        <v>tkhp890564@softbank.ne.jp</v>
      </c>
      <c r="P588" s="76" t="str">
        <f>IF(電話帳!Z580="","",電話帳!Z580)</f>
        <v>CELL</v>
      </c>
      <c r="Q588" s="77"/>
      <c r="R588" s="78"/>
      <c r="S588" s="77"/>
      <c r="T588" s="78"/>
      <c r="U588" s="77"/>
      <c r="V588" s="78"/>
      <c r="W588" s="77"/>
      <c r="X588" s="78"/>
      <c r="Y588" s="75" t="str">
        <f>IF(電話帳!P580="","",電話帳!P580)</f>
        <v/>
      </c>
      <c r="AG588" s="75" t="str">
        <f>IF(電話帳!M580="","",電話帳!M580)</f>
        <v>020麻酔科</v>
      </c>
    </row>
    <row r="589" spans="1:33">
      <c r="A589" s="75" t="str">
        <f>IF(電話帳!E581="","",電話帳!E581)</f>
        <v>形成外科</v>
      </c>
      <c r="B589" s="75" t="str">
        <f>IF(電話帳!F581="","",電話帳!F581)</f>
        <v>茂木勝矢</v>
      </c>
      <c r="C589" s="75" t="str">
        <f>IF(電話帳!G581="","",電話帳!G581)</f>
        <v>ｹｲｾｲｹﾞｶ</v>
      </c>
      <c r="D589" s="75" t="str">
        <f>IF(電話帳!H581="","",電話帳!H581)</f>
        <v>ﾓﾃｷﾞ</v>
      </c>
      <c r="E589" s="75" t="str">
        <f>IF(電話帳!C581="","",電話帳!C581)</f>
        <v>070-6586-0565</v>
      </c>
      <c r="F589" s="76" t="str">
        <f>IF(電話帳!X581="","",電話帳!X581)</f>
        <v>CELL</v>
      </c>
      <c r="G589" s="75" t="str">
        <f>IF(電話帳!D581="","",電話帳!D581)</f>
        <v>89-0565</v>
      </c>
      <c r="H589" s="76" t="str">
        <f>IF(電話帳!Y581="","",電話帳!Y581)</f>
        <v>CELL</v>
      </c>
      <c r="I589" s="77"/>
      <c r="J589" s="78"/>
      <c r="K589" s="77"/>
      <c r="L589" s="78"/>
      <c r="M589" s="77"/>
      <c r="N589" s="78"/>
      <c r="O589" s="75" t="str">
        <f>IF(電話帳!J581="","",電話帳!J581)</f>
        <v>tkhp890565@softbank.ne.jp</v>
      </c>
      <c r="P589" s="76" t="str">
        <f>IF(電話帳!Z581="","",電話帳!Z581)</f>
        <v>CELL</v>
      </c>
      <c r="Q589" s="77"/>
      <c r="R589" s="78"/>
      <c r="S589" s="77"/>
      <c r="T589" s="78"/>
      <c r="U589" s="77"/>
      <c r="V589" s="78"/>
      <c r="W589" s="77"/>
      <c r="X589" s="78"/>
      <c r="Y589" s="75" t="str">
        <f>IF(電話帳!P581="","",電話帳!P581)</f>
        <v/>
      </c>
      <c r="AG589" s="75" t="str">
        <f>IF(電話帳!M581="","",電話帳!M581)</f>
        <v>018形成外科</v>
      </c>
    </row>
    <row r="590" spans="1:33" hidden="1">
      <c r="A590" s="75" t="str">
        <f>IF(電話帳!E582="","",電話帳!E582)</f>
        <v/>
      </c>
      <c r="B590" s="75" t="str">
        <f>IF(電話帳!F582="","",電話帳!F582)</f>
        <v/>
      </c>
      <c r="C590" s="75" t="str">
        <f>IF(電話帳!G582="","",電話帳!G582)</f>
        <v/>
      </c>
      <c r="D590" s="75" t="str">
        <f>IF(電話帳!H582="","",電話帳!H582)</f>
        <v/>
      </c>
      <c r="E590" s="75" t="str">
        <f>IF(電話帳!C582="","",電話帳!C582)</f>
        <v>070-6586-0566</v>
      </c>
      <c r="F590" s="76" t="str">
        <f>IF(電話帳!X582="","",電話帳!X582)</f>
        <v>CELL</v>
      </c>
      <c r="G590" s="75" t="str">
        <f>IF(電話帳!D582="","",電話帳!D582)</f>
        <v>89-0566</v>
      </c>
      <c r="H590" s="76" t="str">
        <f>IF(電話帳!Y582="","",電話帳!Y582)</f>
        <v>CELL</v>
      </c>
      <c r="I590" s="77"/>
      <c r="J590" s="78"/>
      <c r="K590" s="77"/>
      <c r="L590" s="78"/>
      <c r="M590" s="77"/>
      <c r="N590" s="78"/>
      <c r="O590" s="75" t="str">
        <f>IF(電話帳!J582="","",電話帳!J582)</f>
        <v>tkhp890566@softbank.ne.jp</v>
      </c>
      <c r="P590" s="76" t="str">
        <f>IF(電話帳!Z582="","",電話帳!Z582)</f>
        <v>CELL</v>
      </c>
      <c r="Q590" s="77"/>
      <c r="R590" s="78"/>
      <c r="S590" s="77"/>
      <c r="T590" s="78"/>
      <c r="U590" s="77"/>
      <c r="V590" s="78"/>
      <c r="W590" s="77"/>
      <c r="X590" s="78"/>
      <c r="Y590" s="75" t="str">
        <f>IF(電話帳!P582="","",電話帳!P582)</f>
        <v/>
      </c>
      <c r="AG590" s="75" t="str">
        <f>IF(電話帳!M582="","",電話帳!M582)</f>
        <v/>
      </c>
    </row>
    <row r="591" spans="1:33" hidden="1">
      <c r="A591" s="75" t="str">
        <f>IF(電話帳!E583="","",電話帳!E583)</f>
        <v/>
      </c>
      <c r="B591" s="75" t="str">
        <f>IF(電話帳!F583="","",電話帳!F583)</f>
        <v/>
      </c>
      <c r="C591" s="75" t="str">
        <f>IF(電話帳!G583="","",電話帳!G583)</f>
        <v/>
      </c>
      <c r="D591" s="75" t="str">
        <f>IF(電話帳!H583="","",電話帳!H583)</f>
        <v/>
      </c>
      <c r="E591" s="75" t="str">
        <f>IF(電話帳!C583="","",電話帳!C583)</f>
        <v>070-6586-0567</v>
      </c>
      <c r="F591" s="76" t="str">
        <f>IF(電話帳!X583="","",電話帳!X583)</f>
        <v>CELL</v>
      </c>
      <c r="G591" s="75" t="str">
        <f>IF(電話帳!D583="","",電話帳!D583)</f>
        <v>89-0567</v>
      </c>
      <c r="H591" s="76" t="str">
        <f>IF(電話帳!Y583="","",電話帳!Y583)</f>
        <v>CELL</v>
      </c>
      <c r="I591" s="77"/>
      <c r="J591" s="78"/>
      <c r="K591" s="77"/>
      <c r="L591" s="78"/>
      <c r="M591" s="77"/>
      <c r="N591" s="78"/>
      <c r="O591" s="75" t="str">
        <f>IF(電話帳!J583="","",電話帳!J583)</f>
        <v>tkhp890567@softbank.ne.jp</v>
      </c>
      <c r="P591" s="76" t="str">
        <f>IF(電話帳!Z583="","",電話帳!Z583)</f>
        <v>CELL</v>
      </c>
      <c r="Q591" s="77"/>
      <c r="R591" s="78"/>
      <c r="S591" s="77"/>
      <c r="T591" s="78"/>
      <c r="U591" s="77"/>
      <c r="V591" s="78"/>
      <c r="W591" s="77"/>
      <c r="X591" s="78"/>
      <c r="Y591" s="75" t="str">
        <f>IF(電話帳!P583="","",電話帳!P583)</f>
        <v/>
      </c>
      <c r="AG591" s="75" t="str">
        <f>IF(電話帳!M583="","",電話帳!M583)</f>
        <v/>
      </c>
    </row>
    <row r="592" spans="1:33">
      <c r="A592" s="75" t="str">
        <f>IF(電話帳!E584="","",電話帳!E584)</f>
        <v>疾患病理学</v>
      </c>
      <c r="B592" s="75" t="str">
        <f>IF(電話帳!F584="","",電話帳!F584)</f>
        <v>疾患病理診断担当</v>
      </c>
      <c r="C592" s="75" t="str">
        <f>IF(電話帳!G584="","",電話帳!G584)</f>
        <v>ｼｯｶﾝﾋﾞｮｳﾘｶﾞｸ</v>
      </c>
      <c r="D592" s="75" t="str">
        <f>IF(電話帳!H584="","",電話帳!H584)</f>
        <v/>
      </c>
      <c r="E592" s="75" t="str">
        <f>IF(電話帳!C584="","",電話帳!C584)</f>
        <v>070-6586-0568</v>
      </c>
      <c r="F592" s="76" t="str">
        <f>IF(電話帳!X584="","",電話帳!X584)</f>
        <v>CELL</v>
      </c>
      <c r="G592" s="75" t="str">
        <f>IF(電話帳!D584="","",電話帳!D584)</f>
        <v>89-0568</v>
      </c>
      <c r="H592" s="76" t="str">
        <f>IF(電話帳!Y584="","",電話帳!Y584)</f>
        <v>CELL</v>
      </c>
      <c r="I592" s="77"/>
      <c r="J592" s="78"/>
      <c r="K592" s="77"/>
      <c r="L592" s="78"/>
      <c r="M592" s="77"/>
      <c r="N592" s="78"/>
      <c r="O592" s="75" t="str">
        <f>IF(電話帳!J584="","",電話帳!J584)</f>
        <v>tkhp890568@softbank.ne.jp</v>
      </c>
      <c r="P592" s="76" t="str">
        <f>IF(電話帳!Z584="","",電話帳!Z584)</f>
        <v>CELL</v>
      </c>
      <c r="Q592" s="77"/>
      <c r="R592" s="78"/>
      <c r="S592" s="77"/>
      <c r="T592" s="78"/>
      <c r="U592" s="77"/>
      <c r="V592" s="78"/>
      <c r="W592" s="77"/>
      <c r="X592" s="78"/>
      <c r="Y592" s="75" t="str">
        <f>IF(電話帳!P584="","",電話帳!P584)</f>
        <v/>
      </c>
      <c r="AG592" s="75" t="str">
        <f>IF(電話帳!M584="","",電話帳!M584)</f>
        <v>802疾患病理学</v>
      </c>
    </row>
    <row r="593" spans="1:33">
      <c r="A593" s="75" t="str">
        <f>IF(電話帳!E585="","",電話帳!E585)</f>
        <v>病理診断科・病理部</v>
      </c>
      <c r="B593" s="75" t="str">
        <f>IF(電話帳!F585="","",電話帳!F585)</f>
        <v>住田智志</v>
      </c>
      <c r="C593" s="75" t="str">
        <f>IF(電話帳!G585="","",電話帳!G585)</f>
        <v>ﾋﾞｮｳﾘｼﾝﾀﾞﾝｶ04</v>
      </c>
      <c r="D593" s="75" t="str">
        <f>IF(電話帳!H585="","",電話帳!H585)</f>
        <v>ｽﾐﾀﾞ</v>
      </c>
      <c r="E593" s="75" t="str">
        <f>IF(電話帳!C585="","",電話帳!C585)</f>
        <v>070-6586-0569</v>
      </c>
      <c r="F593" s="76" t="str">
        <f>IF(電話帳!X585="","",電話帳!X585)</f>
        <v>CELL</v>
      </c>
      <c r="G593" s="75" t="str">
        <f>IF(電話帳!D585="","",電話帳!D585)</f>
        <v>89-0569</v>
      </c>
      <c r="H593" s="76" t="str">
        <f>IF(電話帳!Y585="","",電話帳!Y585)</f>
        <v>CELL</v>
      </c>
      <c r="I593" s="77"/>
      <c r="J593" s="78"/>
      <c r="K593" s="77"/>
      <c r="L593" s="78"/>
      <c r="M593" s="77"/>
      <c r="N593" s="78"/>
      <c r="O593" s="75" t="str">
        <f>IF(電話帳!J585="","",電話帳!J585)</f>
        <v>tkhp890569@softbank.ne.jp</v>
      </c>
      <c r="P593" s="76" t="str">
        <f>IF(電話帳!Z585="","",電話帳!Z585)</f>
        <v>CELL</v>
      </c>
      <c r="Q593" s="77"/>
      <c r="R593" s="78"/>
      <c r="S593" s="77"/>
      <c r="T593" s="78"/>
      <c r="U593" s="77"/>
      <c r="V593" s="78"/>
      <c r="W593" s="77"/>
      <c r="X593" s="78"/>
      <c r="Y593" s="75" t="str">
        <f>IF(電話帳!P585="","",電話帳!P585)</f>
        <v/>
      </c>
      <c r="AG593" s="75" t="str">
        <f>IF(電話帳!M585="","",電話帳!M585)</f>
        <v>026病理診断科</v>
      </c>
    </row>
    <row r="594" spans="1:33">
      <c r="A594" s="75" t="str">
        <f>IF(電話帳!E586="","",電話帳!E586)</f>
        <v>病理診断科・病理部</v>
      </c>
      <c r="B594" s="75" t="str">
        <f>IF(電話帳!F586="","",電話帳!F586)</f>
        <v>上原久典</v>
      </c>
      <c r="C594" s="75" t="str">
        <f>IF(電話帳!G586="","",電話帳!G586)</f>
        <v>ﾋﾞｮｳﾘｼﾝﾀﾞﾝｶ01</v>
      </c>
      <c r="D594" s="75" t="str">
        <f>IF(電話帳!H586="","",電話帳!H586)</f>
        <v>ｳｴﾊﾗ</v>
      </c>
      <c r="E594" s="75" t="str">
        <f>IF(電話帳!C586="","",電話帳!C586)</f>
        <v>070-6586-0570</v>
      </c>
      <c r="F594" s="76" t="str">
        <f>IF(電話帳!X586="","",電話帳!X586)</f>
        <v>CELL</v>
      </c>
      <c r="G594" s="75" t="str">
        <f>IF(電話帳!D586="","",電話帳!D586)</f>
        <v>89-0570</v>
      </c>
      <c r="H594" s="76" t="str">
        <f>IF(電話帳!Y586="","",電話帳!Y586)</f>
        <v>CELL</v>
      </c>
      <c r="I594" s="77"/>
      <c r="J594" s="78"/>
      <c r="K594" s="77"/>
      <c r="L594" s="78"/>
      <c r="M594" s="77"/>
      <c r="N594" s="78"/>
      <c r="O594" s="75" t="str">
        <f>IF(電話帳!J586="","",電話帳!J586)</f>
        <v>tkhp890570@softbank.ne.jp</v>
      </c>
      <c r="P594" s="76" t="str">
        <f>IF(電話帳!Z586="","",電話帳!Z586)</f>
        <v>CELL</v>
      </c>
      <c r="Q594" s="77"/>
      <c r="R594" s="78"/>
      <c r="S594" s="77"/>
      <c r="T594" s="78"/>
      <c r="U594" s="77"/>
      <c r="V594" s="78"/>
      <c r="W594" s="77"/>
      <c r="X594" s="78"/>
      <c r="Y594" s="75" t="str">
        <f>IF(電話帳!P586="","",電話帳!P586)</f>
        <v/>
      </c>
      <c r="AG594" s="75" t="str">
        <f>IF(電話帳!M586="","",電話帳!M586)</f>
        <v>026病理診断科</v>
      </c>
    </row>
    <row r="595" spans="1:33">
      <c r="A595" s="75" t="str">
        <f>IF(電話帳!E587="","",電話帳!E587)</f>
        <v>内分泌内科</v>
      </c>
      <c r="B595" s="75" t="str">
        <f>IF(電話帳!F587="","",電話帳!F587)</f>
        <v>山口 佑樹</v>
      </c>
      <c r="C595" s="75" t="str">
        <f>IF(電話帳!G587="","",電話帳!G587)</f>
        <v>ﾅｲﾌﾞﾝﾋﾟﾂﾅｲｶ</v>
      </c>
      <c r="D595" s="75" t="str">
        <f>IF(電話帳!H587="","",電話帳!H587)</f>
        <v>ﾔﾏｸﾞﾁ</v>
      </c>
      <c r="E595" s="75" t="str">
        <f>IF(電話帳!C587="","",電話帳!C587)</f>
        <v>070-6586-0571</v>
      </c>
      <c r="F595" s="76" t="str">
        <f>IF(電話帳!X587="","",電話帳!X587)</f>
        <v>CELL</v>
      </c>
      <c r="G595" s="75" t="str">
        <f>IF(電話帳!D587="","",電話帳!D587)</f>
        <v>89-0571</v>
      </c>
      <c r="H595" s="76" t="str">
        <f>IF(電話帳!Y587="","",電話帳!Y587)</f>
        <v>CELL</v>
      </c>
      <c r="I595" s="77"/>
      <c r="J595" s="78"/>
      <c r="K595" s="77"/>
      <c r="L595" s="78"/>
      <c r="M595" s="77"/>
      <c r="N595" s="78"/>
      <c r="O595" s="75" t="str">
        <f>IF(電話帳!J587="","",電話帳!J587)</f>
        <v>tkhp890571@softbank.ne.jp</v>
      </c>
      <c r="P595" s="76" t="str">
        <f>IF(電話帳!Z587="","",電話帳!Z587)</f>
        <v>CELL</v>
      </c>
      <c r="Q595" s="77"/>
      <c r="R595" s="78"/>
      <c r="S595" s="77"/>
      <c r="T595" s="78"/>
      <c r="U595" s="77"/>
      <c r="V595" s="78"/>
      <c r="W595" s="77"/>
      <c r="X595" s="78"/>
      <c r="Y595" s="75" t="str">
        <f>IF(電話帳!P587="","",電話帳!P587)</f>
        <v/>
      </c>
      <c r="AG595" s="75" t="str">
        <f>IF(電話帳!M587="","",電話帳!M587)</f>
        <v>005内分泌内科</v>
      </c>
    </row>
    <row r="596" spans="1:33">
      <c r="A596" s="75" t="str">
        <f>IF(電話帳!E588="","",電話帳!E588)</f>
        <v>放射線科</v>
      </c>
      <c r="B596" s="75" t="str">
        <f>IF(電話帳!F588="","",電話帳!F588)</f>
        <v>笠井嘉人</v>
      </c>
      <c r="C596" s="75" t="str">
        <f>IF(電話帳!G588="","",電話帳!G588)</f>
        <v>ﾎｳｼｬｾﾝｶ</v>
      </c>
      <c r="D596" s="75" t="str">
        <f>IF(電話帳!H588="","",電話帳!H588)</f>
        <v>ｶｻｲ</v>
      </c>
      <c r="E596" s="75" t="str">
        <f>IF(電話帳!C588="","",電話帳!C588)</f>
        <v>070-6586-0572</v>
      </c>
      <c r="F596" s="76" t="str">
        <f>IF(電話帳!X588="","",電話帳!X588)</f>
        <v>CELL</v>
      </c>
      <c r="G596" s="75" t="str">
        <f>IF(電話帳!D588="","",電話帳!D588)</f>
        <v>89-0572</v>
      </c>
      <c r="H596" s="76" t="str">
        <f>IF(電話帳!Y588="","",電話帳!Y588)</f>
        <v>CELL</v>
      </c>
      <c r="I596" s="77"/>
      <c r="J596" s="78"/>
      <c r="K596" s="77"/>
      <c r="L596" s="78"/>
      <c r="M596" s="77"/>
      <c r="N596" s="78"/>
      <c r="O596" s="75" t="str">
        <f>IF(電話帳!J588="","",電話帳!J588)</f>
        <v>tkhp890572@softbank.ne.jp</v>
      </c>
      <c r="P596" s="76" t="str">
        <f>IF(電話帳!Z588="","",電話帳!Z588)</f>
        <v>CELL</v>
      </c>
      <c r="Q596" s="77"/>
      <c r="R596" s="78"/>
      <c r="S596" s="77"/>
      <c r="T596" s="78"/>
      <c r="U596" s="77"/>
      <c r="V596" s="78"/>
      <c r="W596" s="77"/>
      <c r="X596" s="78"/>
      <c r="Y596" s="75" t="str">
        <f>IF(電話帳!P588="","",電話帳!P588)</f>
        <v/>
      </c>
      <c r="AG596" s="75" t="str">
        <f>IF(電話帳!M588="","",電話帳!M588)</f>
        <v>024放射線科</v>
      </c>
    </row>
    <row r="597" spans="1:33">
      <c r="A597" s="75" t="str">
        <f>IF(電話帳!E589="","",電話帳!E589)</f>
        <v>放射線科</v>
      </c>
      <c r="B597" s="75" t="str">
        <f>IF(電話帳!F589="","",電話帳!F589)</f>
        <v>川中崇</v>
      </c>
      <c r="C597" s="75" t="str">
        <f>IF(電話帳!G589="","",電話帳!G589)</f>
        <v>ﾎｳｼｬｾﾝｶ</v>
      </c>
      <c r="D597" s="75" t="str">
        <f>IF(電話帳!H589="","",電話帳!H589)</f>
        <v>ｶﾜﾅｶ</v>
      </c>
      <c r="E597" s="75" t="str">
        <f>IF(電話帳!C589="","",電話帳!C589)</f>
        <v>070-6586-0573</v>
      </c>
      <c r="F597" s="76" t="str">
        <f>IF(電話帳!X589="","",電話帳!X589)</f>
        <v>CELL</v>
      </c>
      <c r="G597" s="75" t="str">
        <f>IF(電話帳!D589="","",電話帳!D589)</f>
        <v>89-0573</v>
      </c>
      <c r="H597" s="76" t="str">
        <f>IF(電話帳!Y589="","",電話帳!Y589)</f>
        <v>CELL</v>
      </c>
      <c r="I597" s="77"/>
      <c r="J597" s="78"/>
      <c r="K597" s="77"/>
      <c r="L597" s="78"/>
      <c r="M597" s="77"/>
      <c r="N597" s="78"/>
      <c r="O597" s="75" t="str">
        <f>IF(電話帳!J589="","",電話帳!J589)</f>
        <v>tkhp890573@softbank.ne.jp</v>
      </c>
      <c r="P597" s="76" t="str">
        <f>IF(電話帳!Z589="","",電話帳!Z589)</f>
        <v>CELL</v>
      </c>
      <c r="Q597" s="77"/>
      <c r="R597" s="78"/>
      <c r="S597" s="77"/>
      <c r="T597" s="78"/>
      <c r="U597" s="77"/>
      <c r="V597" s="78"/>
      <c r="W597" s="77"/>
      <c r="X597" s="78"/>
      <c r="Y597" s="75" t="str">
        <f>IF(電話帳!P589="","",電話帳!P589)</f>
        <v/>
      </c>
      <c r="AG597" s="75" t="str">
        <f>IF(電話帳!M589="","",電話帳!M589)</f>
        <v>024放射線科</v>
      </c>
    </row>
    <row r="598" spans="1:33">
      <c r="A598" s="75" t="str">
        <f>IF(電話帳!E590="","",電話帳!E590)</f>
        <v>放射線科</v>
      </c>
      <c r="B598" s="75" t="str">
        <f>IF(電話帳!F590="","",電話帳!F590)</f>
        <v>新家崇義</v>
      </c>
      <c r="C598" s="75" t="str">
        <f>IF(電話帳!G590="","",電話帳!G590)</f>
        <v>ﾎｳｼｬｾﾝｶ</v>
      </c>
      <c r="D598" s="75" t="str">
        <f>IF(電話帳!H590="","",電話帳!H590)</f>
        <v>ｼﾝﾔ</v>
      </c>
      <c r="E598" s="75" t="str">
        <f>IF(電話帳!C590="","",電話帳!C590)</f>
        <v>070-6586-0574</v>
      </c>
      <c r="F598" s="76" t="str">
        <f>IF(電話帳!X590="","",電話帳!X590)</f>
        <v>CELL</v>
      </c>
      <c r="G598" s="75" t="str">
        <f>IF(電話帳!D590="","",電話帳!D590)</f>
        <v>89-0574</v>
      </c>
      <c r="H598" s="76" t="str">
        <f>IF(電話帳!Y590="","",電話帳!Y590)</f>
        <v>CELL</v>
      </c>
      <c r="I598" s="77"/>
      <c r="J598" s="78"/>
      <c r="K598" s="77"/>
      <c r="L598" s="78"/>
      <c r="M598" s="77"/>
      <c r="N598" s="78"/>
      <c r="O598" s="75" t="str">
        <f>IF(電話帳!J590="","",電話帳!J590)</f>
        <v>tkhp890574@softbank.ne.jp</v>
      </c>
      <c r="P598" s="76" t="str">
        <f>IF(電話帳!Z590="","",電話帳!Z590)</f>
        <v>CELL</v>
      </c>
      <c r="Q598" s="77"/>
      <c r="R598" s="78"/>
      <c r="S598" s="77"/>
      <c r="T598" s="78"/>
      <c r="U598" s="77"/>
      <c r="V598" s="78"/>
      <c r="W598" s="77"/>
      <c r="X598" s="78"/>
      <c r="Y598" s="75" t="str">
        <f>IF(電話帳!P590="","",電話帳!P590)</f>
        <v/>
      </c>
      <c r="AG598" s="75" t="str">
        <f>IF(電話帳!M590="","",電話帳!M590)</f>
        <v>024放射線科</v>
      </c>
    </row>
    <row r="599" spans="1:33">
      <c r="A599" s="75" t="str">
        <f>IF(電話帳!E591="","",電話帳!E591)</f>
        <v>麻酔科</v>
      </c>
      <c r="B599" s="75" t="str">
        <f>IF(電話帳!F591="","",電話帳!F591)</f>
        <v>山田青季</v>
      </c>
      <c r="C599" s="75" t="str">
        <f>IF(電話帳!G591="","",電話帳!G591)</f>
        <v>ﾏｽｲｶ</v>
      </c>
      <c r="D599" s="75" t="str">
        <f>IF(電話帳!H591="","",電話帳!H591)</f>
        <v>ﾔﾏﾀﾞ</v>
      </c>
      <c r="E599" s="75" t="str">
        <f>IF(電話帳!C591="","",電話帳!C591)</f>
        <v>070-6586-0575</v>
      </c>
      <c r="F599" s="76" t="str">
        <f>IF(電話帳!X591="","",電話帳!X591)</f>
        <v>CELL</v>
      </c>
      <c r="G599" s="75" t="str">
        <f>IF(電話帳!D591="","",電話帳!D591)</f>
        <v>89-0575</v>
      </c>
      <c r="H599" s="76" t="str">
        <f>IF(電話帳!Y591="","",電話帳!Y591)</f>
        <v>CELL</v>
      </c>
      <c r="I599" s="77"/>
      <c r="J599" s="78"/>
      <c r="K599" s="77"/>
      <c r="L599" s="78"/>
      <c r="M599" s="77"/>
      <c r="N599" s="78"/>
      <c r="O599" s="75" t="str">
        <f>IF(電話帳!J591="","",電話帳!J591)</f>
        <v>tkhp890575@softbank.ne.jp</v>
      </c>
      <c r="P599" s="76" t="str">
        <f>IF(電話帳!Z591="","",電話帳!Z591)</f>
        <v>CELL</v>
      </c>
      <c r="Q599" s="77"/>
      <c r="R599" s="78"/>
      <c r="S599" s="77"/>
      <c r="T599" s="78"/>
      <c r="U599" s="77"/>
      <c r="V599" s="78"/>
      <c r="W599" s="77"/>
      <c r="X599" s="78"/>
      <c r="Y599" s="75" t="str">
        <f>IF(電話帳!P591="","",電話帳!P591)</f>
        <v/>
      </c>
      <c r="AG599" s="75" t="str">
        <f>IF(電話帳!M591="","",電話帳!M591)</f>
        <v>020麻酔科</v>
      </c>
    </row>
    <row r="600" spans="1:33">
      <c r="A600" s="75" t="str">
        <f>IF(電話帳!E592="","",電話帳!E592)</f>
        <v>消化器外科</v>
      </c>
      <c r="B600" s="75" t="str">
        <f>IF(電話帳!F592="","",電話帳!F592)</f>
        <v>西正暁</v>
      </c>
      <c r="C600" s="75" t="str">
        <f>IF(電話帳!G592="","",電話帳!G592)</f>
        <v>ｼｮｳｶｷｹﾞｶ</v>
      </c>
      <c r="D600" s="75" t="str">
        <f>IF(電話帳!H592="","",電話帳!H592)</f>
        <v>ﾆｼ</v>
      </c>
      <c r="E600" s="75" t="str">
        <f>IF(電話帳!C592="","",電話帳!C592)</f>
        <v>070-6586-0576</v>
      </c>
      <c r="F600" s="76" t="str">
        <f>IF(電話帳!X592="","",電話帳!X592)</f>
        <v>CELL</v>
      </c>
      <c r="G600" s="75" t="str">
        <f>IF(電話帳!D592="","",電話帳!D592)</f>
        <v>89-0576</v>
      </c>
      <c r="H600" s="76" t="str">
        <f>IF(電話帳!Y592="","",電話帳!Y592)</f>
        <v>CELL</v>
      </c>
      <c r="I600" s="77"/>
      <c r="J600" s="78"/>
      <c r="K600" s="77"/>
      <c r="L600" s="78"/>
      <c r="M600" s="77"/>
      <c r="N600" s="78"/>
      <c r="O600" s="75" t="str">
        <f>IF(電話帳!J592="","",電話帳!J592)</f>
        <v>tkhp890576@softbank.ne.jp</v>
      </c>
      <c r="P600" s="76" t="str">
        <f>IF(電話帳!Z592="","",電話帳!Z592)</f>
        <v>CELL</v>
      </c>
      <c r="Q600" s="77"/>
      <c r="R600" s="78"/>
      <c r="S600" s="77"/>
      <c r="T600" s="78"/>
      <c r="U600" s="77"/>
      <c r="V600" s="78"/>
      <c r="W600" s="77"/>
      <c r="X600" s="78"/>
      <c r="Y600" s="75" t="str">
        <f>IF(電話帳!P592="","",電話帳!P592)</f>
        <v/>
      </c>
      <c r="AG600" s="75" t="str">
        <f>IF(電話帳!M592="","",電話帳!M592)</f>
        <v>012消化器外科</v>
      </c>
    </row>
    <row r="601" spans="1:33">
      <c r="A601" s="75" t="str">
        <f>IF(電話帳!E593="","",電話帳!E593)</f>
        <v>救急科</v>
      </c>
      <c r="B601" s="75" t="str">
        <f>IF(電話帳!F593="","",電話帳!F593)</f>
        <v>島本枝里伽</v>
      </c>
      <c r="C601" s="75" t="str">
        <f>IF(電話帳!G593="","",電話帳!G593)</f>
        <v>ｷｭｳｷｭｳｶ</v>
      </c>
      <c r="D601" s="75" t="str">
        <f>IF(電話帳!H593="","",電話帳!H593)</f>
        <v>ｼﾏﾓﾄ</v>
      </c>
      <c r="E601" s="75" t="str">
        <f>IF(電話帳!C593="","",電話帳!C593)</f>
        <v>070-6586-0577</v>
      </c>
      <c r="F601" s="76" t="str">
        <f>IF(電話帳!X593="","",電話帳!X593)</f>
        <v>CELL</v>
      </c>
      <c r="G601" s="75" t="str">
        <f>IF(電話帳!D593="","",電話帳!D593)</f>
        <v>89-0577</v>
      </c>
      <c r="H601" s="76" t="str">
        <f>IF(電話帳!Y593="","",電話帳!Y593)</f>
        <v>CELL</v>
      </c>
      <c r="I601" s="77"/>
      <c r="J601" s="78"/>
      <c r="K601" s="77"/>
      <c r="L601" s="78"/>
      <c r="M601" s="77"/>
      <c r="N601" s="78"/>
      <c r="O601" s="75" t="str">
        <f>IF(電話帳!J593="","",電話帳!J593)</f>
        <v>tkhp890577@softbank.ne.jp</v>
      </c>
      <c r="P601" s="76" t="str">
        <f>IF(電話帳!Z593="","",電話帳!Z593)</f>
        <v>CELL</v>
      </c>
      <c r="Q601" s="77"/>
      <c r="R601" s="78"/>
      <c r="S601" s="77"/>
      <c r="T601" s="78"/>
      <c r="U601" s="77"/>
      <c r="V601" s="78"/>
      <c r="W601" s="77"/>
      <c r="X601" s="78"/>
      <c r="Y601" s="75" t="str">
        <f>IF(電話帳!P593="","",電話帳!P593)</f>
        <v/>
      </c>
      <c r="AG601" s="75" t="str">
        <f>IF(電話帳!M593="","",電話帳!M593)</f>
        <v>025救急科</v>
      </c>
    </row>
    <row r="602" spans="1:33">
      <c r="A602" s="75" t="str">
        <f>IF(電話帳!E594="","",電話帳!E594)</f>
        <v>手術部</v>
      </c>
      <c r="B602" s="75" t="str">
        <f>IF(電話帳!F594="","",電話帳!F594)</f>
        <v>中路佳美</v>
      </c>
      <c r="C602" s="75" t="str">
        <f>IF(電話帳!G594="","",電話帳!G594)</f>
        <v>ﾏｽｲｶ</v>
      </c>
      <c r="D602" s="75" t="str">
        <f>IF(電話帳!H594="","",電話帳!H594)</f>
        <v>ﾅｶｼﾞ</v>
      </c>
      <c r="E602" s="75" t="str">
        <f>IF(電話帳!C594="","",電話帳!C594)</f>
        <v>070-6586-0578</v>
      </c>
      <c r="F602" s="76" t="str">
        <f>IF(電話帳!X594="","",電話帳!X594)</f>
        <v>CELL</v>
      </c>
      <c r="G602" s="75" t="str">
        <f>IF(電話帳!D594="","",電話帳!D594)</f>
        <v>89-0578</v>
      </c>
      <c r="H602" s="76" t="str">
        <f>IF(電話帳!Y594="","",電話帳!Y594)</f>
        <v>CELL</v>
      </c>
      <c r="I602" s="77"/>
      <c r="J602" s="78"/>
      <c r="K602" s="77"/>
      <c r="L602" s="78"/>
      <c r="M602" s="77"/>
      <c r="N602" s="78"/>
      <c r="O602" s="75" t="str">
        <f>IF(電話帳!J594="","",電話帳!J594)</f>
        <v>tkhp890578@softbank.ne.jp</v>
      </c>
      <c r="P602" s="76" t="str">
        <f>IF(電話帳!Z594="","",電話帳!Z594)</f>
        <v>CELL</v>
      </c>
      <c r="Q602" s="77"/>
      <c r="R602" s="78"/>
      <c r="S602" s="77"/>
      <c r="T602" s="78"/>
      <c r="U602" s="77"/>
      <c r="V602" s="78"/>
      <c r="W602" s="77"/>
      <c r="X602" s="78"/>
      <c r="Y602" s="75" t="str">
        <f>IF(電話帳!P594="","",電話帳!P594)</f>
        <v/>
      </c>
      <c r="AG602" s="75" t="str">
        <f>IF(電話帳!M594="","",電話帳!M594)</f>
        <v>202手術部</v>
      </c>
    </row>
    <row r="603" spans="1:33">
      <c r="A603" s="75" t="str">
        <f>IF(電話帳!E595="","",電話帳!E595)</f>
        <v>内分泌内科</v>
      </c>
      <c r="B603" s="75" t="str">
        <f>IF(電話帳!F595="","",電話帳!F595)</f>
        <v>宮高 紘輔</v>
      </c>
      <c r="C603" s="75" t="str">
        <f>IF(電話帳!G595="","",電話帳!G595)</f>
        <v>ﾅｲﾌﾞﾝﾋﾟﾂﾅｲｶ</v>
      </c>
      <c r="D603" s="75" t="str">
        <f>IF(電話帳!H595="","",電話帳!H595)</f>
        <v>ﾐﾔﾀｶ</v>
      </c>
      <c r="E603" s="75" t="str">
        <f>IF(電話帳!C595="","",電話帳!C595)</f>
        <v>070-6586-0579</v>
      </c>
      <c r="F603" s="76" t="str">
        <f>IF(電話帳!X595="","",電話帳!X595)</f>
        <v>CELL</v>
      </c>
      <c r="G603" s="75" t="str">
        <f>IF(電話帳!D595="","",電話帳!D595)</f>
        <v>89-0579</v>
      </c>
      <c r="H603" s="76" t="str">
        <f>IF(電話帳!Y595="","",電話帳!Y595)</f>
        <v>CELL</v>
      </c>
      <c r="I603" s="77"/>
      <c r="J603" s="78"/>
      <c r="K603" s="77"/>
      <c r="L603" s="78"/>
      <c r="M603" s="77"/>
      <c r="N603" s="78"/>
      <c r="O603" s="75" t="str">
        <f>IF(電話帳!J595="","",電話帳!J595)</f>
        <v>tkhp890579@softbank.ne.jp</v>
      </c>
      <c r="P603" s="76" t="str">
        <f>IF(電話帳!Z595="","",電話帳!Z595)</f>
        <v>CELL</v>
      </c>
      <c r="Q603" s="77"/>
      <c r="R603" s="78"/>
      <c r="S603" s="77"/>
      <c r="T603" s="78"/>
      <c r="U603" s="77"/>
      <c r="V603" s="78"/>
      <c r="W603" s="77"/>
      <c r="X603" s="78"/>
      <c r="Y603" s="75" t="str">
        <f>IF(電話帳!P595="","",電話帳!P595)</f>
        <v/>
      </c>
      <c r="AG603" s="75" t="str">
        <f>IF(電話帳!M595="","",電話帳!M595)</f>
        <v>005内分泌内科</v>
      </c>
    </row>
    <row r="604" spans="1:33">
      <c r="A604" s="75" t="str">
        <f>IF(電話帳!E596="","",電話帳!E596)</f>
        <v>看護部長補佐</v>
      </c>
      <c r="B604" s="75" t="str">
        <f>IF(電話帳!F596="","",電話帳!F596)</f>
        <v>戸崎師長</v>
      </c>
      <c r="C604" s="75" t="str">
        <f>IF(電話帳!G596="","",電話帳!G596)</f>
        <v>ｶﾝｺﾞﾌﾞﾁｮｳﾎｻ</v>
      </c>
      <c r="D604" s="75" t="str">
        <f>IF(電話帳!H596="","",電話帳!H596)</f>
        <v>ﾄｻﾞｷ</v>
      </c>
      <c r="E604" s="75" t="str">
        <f>IF(電話帳!C596="","",電話帳!C596)</f>
        <v>070-6586-0580</v>
      </c>
      <c r="F604" s="76" t="str">
        <f>IF(電話帳!X596="","",電話帳!X596)</f>
        <v>CELL</v>
      </c>
      <c r="G604" s="75" t="str">
        <f>IF(電話帳!D596="","",電話帳!D596)</f>
        <v>89-0580</v>
      </c>
      <c r="H604" s="76" t="str">
        <f>IF(電話帳!Y596="","",電話帳!Y596)</f>
        <v>CELL</v>
      </c>
      <c r="I604" s="77"/>
      <c r="J604" s="78"/>
      <c r="K604" s="77"/>
      <c r="L604" s="78"/>
      <c r="M604" s="77"/>
      <c r="N604" s="78"/>
      <c r="O604" s="75" t="str">
        <f>IF(電話帳!J596="","",電話帳!J596)</f>
        <v>tkhp890580@softbank.ne.jp</v>
      </c>
      <c r="P604" s="76" t="str">
        <f>IF(電話帳!Z596="","",電話帳!Z596)</f>
        <v>CELL</v>
      </c>
      <c r="Q604" s="77"/>
      <c r="R604" s="78"/>
      <c r="S604" s="77"/>
      <c r="T604" s="78"/>
      <c r="U604" s="77"/>
      <c r="V604" s="78"/>
      <c r="W604" s="77"/>
      <c r="X604" s="78"/>
      <c r="Y604" s="75" t="str">
        <f>IF(電話帳!P596="","",電話帳!P596)</f>
        <v/>
      </c>
      <c r="AG604" s="75" t="str">
        <f>IF(電話帳!M596="","",電話帳!M596)</f>
        <v>401看護部</v>
      </c>
    </row>
    <row r="605" spans="1:33">
      <c r="A605" s="75" t="str">
        <f>IF(電話帳!E597="","",電話帳!E597)</f>
        <v>内分泌内科</v>
      </c>
      <c r="B605" s="75" t="str">
        <f>IF(電話帳!F597="","",電話帳!F597)</f>
        <v>桝田志保</v>
      </c>
      <c r="C605" s="75" t="str">
        <f>IF(電話帳!G597="","",電話帳!G597)</f>
        <v>ﾅｲﾌﾞﾝﾋﾟﾂﾅｲｶ</v>
      </c>
      <c r="D605" s="75" t="str">
        <f>IF(電話帳!H597="","",電話帳!H597)</f>
        <v>ﾏｽﾀﾞ</v>
      </c>
      <c r="E605" s="75" t="str">
        <f>IF(電話帳!C597="","",電話帳!C597)</f>
        <v>070-6586-0581</v>
      </c>
      <c r="F605" s="76" t="str">
        <f>IF(電話帳!X597="","",電話帳!X597)</f>
        <v>CELL</v>
      </c>
      <c r="G605" s="75" t="str">
        <f>IF(電話帳!D597="","",電話帳!D597)</f>
        <v>89-0581</v>
      </c>
      <c r="H605" s="76" t="str">
        <f>IF(電話帳!Y597="","",電話帳!Y597)</f>
        <v>CELL</v>
      </c>
      <c r="I605" s="77"/>
      <c r="J605" s="78"/>
      <c r="K605" s="77"/>
      <c r="L605" s="78"/>
      <c r="M605" s="77"/>
      <c r="N605" s="78"/>
      <c r="O605" s="75" t="str">
        <f>IF(電話帳!J597="","",電話帳!J597)</f>
        <v>tkhp890581@softbank.ne.jp</v>
      </c>
      <c r="P605" s="76" t="str">
        <f>IF(電話帳!Z597="","",電話帳!Z597)</f>
        <v>CELL</v>
      </c>
      <c r="Q605" s="77"/>
      <c r="R605" s="78"/>
      <c r="S605" s="77"/>
      <c r="T605" s="78"/>
      <c r="U605" s="77"/>
      <c r="V605" s="78"/>
      <c r="W605" s="77"/>
      <c r="X605" s="78"/>
      <c r="Y605" s="75" t="str">
        <f>IF(電話帳!P597="","",電話帳!P597)</f>
        <v/>
      </c>
      <c r="AG605" s="75" t="str">
        <f>IF(電話帳!M597="","",電話帳!M597)</f>
        <v>005内分泌内科</v>
      </c>
    </row>
    <row r="606" spans="1:33">
      <c r="A606" s="75" t="str">
        <f>IF(電話帳!E598="","",電話帳!E598)</f>
        <v>血液内科</v>
      </c>
      <c r="B606" s="75" t="str">
        <f>IF(電話帳!F598="","",電話帳!F598)</f>
        <v>松岡賢市</v>
      </c>
      <c r="C606" s="75" t="str">
        <f>IF(電話帳!G598="","",電話帳!G598)</f>
        <v>ｹﾂｴｷﾅｲｶ</v>
      </c>
      <c r="D606" s="75" t="str">
        <f>IF(電話帳!H598="","",電話帳!H598)</f>
        <v>ﾏﾂｵｶ</v>
      </c>
      <c r="E606" s="75" t="str">
        <f>IF(電話帳!C598="","",電話帳!C598)</f>
        <v>070-6586-0582</v>
      </c>
      <c r="F606" s="76" t="str">
        <f>IF(電話帳!X598="","",電話帳!X598)</f>
        <v>CELL</v>
      </c>
      <c r="G606" s="75" t="str">
        <f>IF(電話帳!D598="","",電話帳!D598)</f>
        <v>89-0582</v>
      </c>
      <c r="H606" s="76" t="str">
        <f>IF(電話帳!Y598="","",電話帳!Y598)</f>
        <v>CELL</v>
      </c>
      <c r="I606" s="77"/>
      <c r="J606" s="78"/>
      <c r="K606" s="77"/>
      <c r="L606" s="78"/>
      <c r="M606" s="77"/>
      <c r="N606" s="78"/>
      <c r="O606" s="75" t="str">
        <f>IF(電話帳!J598="","",電話帳!J598)</f>
        <v>tkhp890582@softbank.ne.jp</v>
      </c>
      <c r="P606" s="76" t="str">
        <f>IF(電話帳!Z598="","",電話帳!Z598)</f>
        <v>CELL</v>
      </c>
      <c r="Q606" s="77"/>
      <c r="R606" s="78"/>
      <c r="S606" s="77"/>
      <c r="T606" s="78"/>
      <c r="U606" s="77"/>
      <c r="V606" s="78"/>
      <c r="W606" s="77"/>
      <c r="X606" s="78"/>
      <c r="Y606" s="75" t="str">
        <f>IF(電話帳!P598="","",電話帳!P598)</f>
        <v>（重複1）</v>
      </c>
      <c r="AG606" s="75" t="str">
        <f>IF(電話帳!M598="","",電話帳!M598)</f>
        <v>006血液内科</v>
      </c>
    </row>
    <row r="607" spans="1:33">
      <c r="A607" s="75" t="str">
        <f>IF(電話帳!E599="","",電話帳!E599)</f>
        <v>感染制御部</v>
      </c>
      <c r="B607" s="75" t="str">
        <f>IF(電話帳!F599="","",電話帳!F599)</f>
        <v>松岡賢市</v>
      </c>
      <c r="C607" s="75" t="str">
        <f>IF(電話帳!G599="","",電話帳!G599)</f>
        <v>ｶﾝｾﾝｾｲｷﾞｮﾌﾞ</v>
      </c>
      <c r="D607" s="75" t="str">
        <f>IF(電話帳!H599="","",電話帳!H599)</f>
        <v>ﾏﾂｵｶ</v>
      </c>
      <c r="E607" s="75" t="str">
        <f>IF(電話帳!C599="","",電話帳!C599)</f>
        <v>070-6586-0582</v>
      </c>
      <c r="F607" s="76" t="str">
        <f>IF(電話帳!X599="","",電話帳!X599)</f>
        <v>CELL</v>
      </c>
      <c r="G607" s="75" t="str">
        <f>IF(電話帳!D599="","",電話帳!D599)</f>
        <v>89-0582</v>
      </c>
      <c r="H607" s="76" t="str">
        <f>IF(電話帳!Y599="","",電話帳!Y599)</f>
        <v>CELL</v>
      </c>
      <c r="I607" s="77"/>
      <c r="J607" s="78"/>
      <c r="K607" s="77"/>
      <c r="L607" s="78"/>
      <c r="M607" s="77"/>
      <c r="N607" s="78"/>
      <c r="O607" s="75" t="str">
        <f>IF(電話帳!J599="","",電話帳!J599)</f>
        <v>tkhp890582@softbank.ne.jp</v>
      </c>
      <c r="P607" s="76" t="str">
        <f>IF(電話帳!Z599="","",電話帳!Z599)</f>
        <v>CELL</v>
      </c>
      <c r="Q607" s="77"/>
      <c r="R607" s="78"/>
      <c r="S607" s="77"/>
      <c r="T607" s="78"/>
      <c r="U607" s="77"/>
      <c r="V607" s="78"/>
      <c r="W607" s="77"/>
      <c r="X607" s="78"/>
      <c r="Y607" s="75" t="str">
        <f>IF(電話帳!P599="","",電話帳!P599)</f>
        <v>（重複2）</v>
      </c>
      <c r="AG607" s="75" t="str">
        <f>IF(電話帳!M599="","",電話帳!M599)</f>
        <v>226感染制御部</v>
      </c>
    </row>
    <row r="608" spans="1:33">
      <c r="A608" s="75" t="str">
        <f>IF(電話帳!E600="","",電話帳!E600)</f>
        <v>小児科</v>
      </c>
      <c r="B608" s="75" t="str">
        <f>IF(電話帳!F600="","",電話帳!F600)</f>
        <v>オンコール用</v>
      </c>
      <c r="C608" s="75" t="str">
        <f>IF(電話帳!G600="","",電話帳!G600)</f>
        <v>ｼｮｳﾆｶ001</v>
      </c>
      <c r="D608" s="75" t="str">
        <f>IF(電話帳!H600="","",電話帳!H600)</f>
        <v/>
      </c>
      <c r="E608" s="75" t="str">
        <f>IF(電話帳!C600="","",電話帳!C600)</f>
        <v>070-6586-0583</v>
      </c>
      <c r="F608" s="76" t="str">
        <f>IF(電話帳!X600="","",電話帳!X600)</f>
        <v>CELL</v>
      </c>
      <c r="G608" s="75" t="str">
        <f>IF(電話帳!D600="","",電話帳!D600)</f>
        <v>89-0583</v>
      </c>
      <c r="H608" s="76" t="str">
        <f>IF(電話帳!Y600="","",電話帳!Y600)</f>
        <v>CELL</v>
      </c>
      <c r="I608" s="77"/>
      <c r="J608" s="78"/>
      <c r="K608" s="77"/>
      <c r="L608" s="78"/>
      <c r="M608" s="77"/>
      <c r="N608" s="78"/>
      <c r="O608" s="75" t="str">
        <f>IF(電話帳!J600="","",電話帳!J600)</f>
        <v>tkhp890583@softbank.ne.jp</v>
      </c>
      <c r="P608" s="76" t="str">
        <f>IF(電話帳!Z600="","",電話帳!Z600)</f>
        <v>CELL</v>
      </c>
      <c r="Q608" s="77"/>
      <c r="R608" s="78"/>
      <c r="S608" s="77"/>
      <c r="T608" s="78"/>
      <c r="U608" s="77"/>
      <c r="V608" s="78"/>
      <c r="W608" s="77"/>
      <c r="X608" s="78"/>
      <c r="Y608" s="75" t="str">
        <f>IF(電話帳!P600="","",電話帳!P600)</f>
        <v/>
      </c>
      <c r="AG608" s="75" t="str">
        <f>IF(電話帳!M600="","",電話帳!M600)</f>
        <v>022小児科</v>
      </c>
    </row>
    <row r="609" spans="1:33">
      <c r="A609" s="75" t="str">
        <f>IF(電話帳!E601="","",電話帳!E601)</f>
        <v>歯科放射線科</v>
      </c>
      <c r="B609" s="75" t="str">
        <f>IF(電話帳!F601="","",電話帳!F601)</f>
        <v>水頭英樹</v>
      </c>
      <c r="C609" s="75" t="str">
        <f>IF(電話帳!G601="","",電話帳!G601)</f>
        <v>ｼｶﾎｳｼｬｾﾝｶ03</v>
      </c>
      <c r="D609" s="75" t="str">
        <f>IF(電話帳!H601="","",電話帳!H601)</f>
        <v>ｽｲﾄｳ</v>
      </c>
      <c r="E609" s="75" t="str">
        <f>IF(電話帳!C601="","",電話帳!C601)</f>
        <v>070-6586-0584</v>
      </c>
      <c r="F609" s="76" t="str">
        <f>IF(電話帳!X601="","",電話帳!X601)</f>
        <v>CELL</v>
      </c>
      <c r="G609" s="75" t="str">
        <f>IF(電話帳!D601="","",電話帳!D601)</f>
        <v>89-0584</v>
      </c>
      <c r="H609" s="76" t="str">
        <f>IF(電話帳!Y601="","",電話帳!Y601)</f>
        <v>CELL</v>
      </c>
      <c r="I609" s="77"/>
      <c r="J609" s="78"/>
      <c r="K609" s="77"/>
      <c r="L609" s="78"/>
      <c r="M609" s="77"/>
      <c r="N609" s="78"/>
      <c r="O609" s="75" t="str">
        <f>IF(電話帳!J601="","",電話帳!J601)</f>
        <v>tkhp890584@softbank.ne.jp</v>
      </c>
      <c r="P609" s="76" t="str">
        <f>IF(電話帳!Z601="","",電話帳!Z601)</f>
        <v>CELL</v>
      </c>
      <c r="Q609" s="77"/>
      <c r="R609" s="78"/>
      <c r="S609" s="77"/>
      <c r="T609" s="78"/>
      <c r="U609" s="77"/>
      <c r="V609" s="78"/>
      <c r="W609" s="77"/>
      <c r="X609" s="78"/>
      <c r="Y609" s="75" t="str">
        <f>IF(電話帳!P601="","",電話帳!P601)</f>
        <v/>
      </c>
      <c r="AG609" s="75" t="str">
        <f>IF(電話帳!M601="","",電話帳!M601)</f>
        <v>105歯科放射線科</v>
      </c>
    </row>
    <row r="610" spans="1:33">
      <c r="A610" s="75" t="str">
        <f>IF(電話帳!E602="","",電話帳!E602)</f>
        <v>薬剤部</v>
      </c>
      <c r="B610" s="75" t="str">
        <f>IF(電話帳!F602="","",電話帳!F602)</f>
        <v>石田俊介</v>
      </c>
      <c r="C610" s="75" t="str">
        <f>IF(電話帳!G602="","",電話帳!G602)</f>
        <v>ﾔｸｻﾞｲﾌﾞ</v>
      </c>
      <c r="D610" s="75" t="str">
        <f>IF(電話帳!H602="","",電話帳!H602)</f>
        <v>ｲｼﾀﾞ</v>
      </c>
      <c r="E610" s="75" t="str">
        <f>IF(電話帳!C602="","",電話帳!C602)</f>
        <v>070-6586-0585</v>
      </c>
      <c r="F610" s="76" t="str">
        <f>IF(電話帳!X602="","",電話帳!X602)</f>
        <v>CELL</v>
      </c>
      <c r="G610" s="75" t="str">
        <f>IF(電話帳!D602="","",電話帳!D602)</f>
        <v>89-0585</v>
      </c>
      <c r="H610" s="76" t="str">
        <f>IF(電話帳!Y602="","",電話帳!Y602)</f>
        <v>CELL</v>
      </c>
      <c r="I610" s="77"/>
      <c r="J610" s="78"/>
      <c r="K610" s="77"/>
      <c r="L610" s="78"/>
      <c r="M610" s="77"/>
      <c r="N610" s="78"/>
      <c r="O610" s="75" t="str">
        <f>IF(電話帳!J602="","",電話帳!J602)</f>
        <v>tkhp890585@softbank.ne.jp</v>
      </c>
      <c r="P610" s="76" t="str">
        <f>IF(電話帳!Z602="","",電話帳!Z602)</f>
        <v>CELL</v>
      </c>
      <c r="Q610" s="77"/>
      <c r="R610" s="78"/>
      <c r="S610" s="77"/>
      <c r="T610" s="78"/>
      <c r="U610" s="77"/>
      <c r="V610" s="78"/>
      <c r="W610" s="77"/>
      <c r="X610" s="78"/>
      <c r="Y610" s="75" t="str">
        <f>IF(電話帳!P602="","",電話帳!P602)</f>
        <v/>
      </c>
      <c r="AG610" s="75" t="str">
        <f>IF(電話帳!M602="","",電話帳!M602)</f>
        <v>301薬剤部</v>
      </c>
    </row>
    <row r="611" spans="1:33">
      <c r="A611" s="75" t="str">
        <f>IF(電話帳!E603="","",電話帳!E603)</f>
        <v>医事・医事係長</v>
      </c>
      <c r="B611" s="75" t="str">
        <f>IF(電話帳!F603="","",電話帳!F603)</f>
        <v>中野豪</v>
      </c>
      <c r="C611" s="75" t="str">
        <f>IF(電話帳!G603="","",電話帳!G603)</f>
        <v>ｲｼﾞ09</v>
      </c>
      <c r="D611" s="75" t="str">
        <f>IF(電話帳!H603="","",電話帳!H603)</f>
        <v>ﾅｶﾉ</v>
      </c>
      <c r="E611" s="75" t="str">
        <f>IF(電話帳!C603="","",電話帳!C603)</f>
        <v>070-6586-0586</v>
      </c>
      <c r="F611" s="76" t="str">
        <f>IF(電話帳!X603="","",電話帳!X603)</f>
        <v>CELL</v>
      </c>
      <c r="G611" s="75" t="str">
        <f>IF(電話帳!D603="","",電話帳!D603)</f>
        <v>89-0586</v>
      </c>
      <c r="H611" s="76" t="str">
        <f>IF(電話帳!Y603="","",電話帳!Y603)</f>
        <v>CELL</v>
      </c>
      <c r="I611" s="77"/>
      <c r="J611" s="78"/>
      <c r="K611" s="77"/>
      <c r="L611" s="78"/>
      <c r="M611" s="77"/>
      <c r="N611" s="78"/>
      <c r="O611" s="75" t="str">
        <f>IF(電話帳!J603="","",電話帳!J603)</f>
        <v>tkhp890586@softbank.ne.jp</v>
      </c>
      <c r="P611" s="76" t="str">
        <f>IF(電話帳!Z603="","",電話帳!Z603)</f>
        <v>CELL</v>
      </c>
      <c r="Q611" s="77"/>
      <c r="R611" s="78"/>
      <c r="S611" s="77"/>
      <c r="T611" s="78"/>
      <c r="U611" s="77"/>
      <c r="V611" s="78"/>
      <c r="W611" s="77"/>
      <c r="X611" s="78"/>
      <c r="Y611" s="75" t="str">
        <f>IF(電話帳!P603="","",電話帳!P603)</f>
        <v/>
      </c>
      <c r="AG611" s="75" t="str">
        <f>IF(電話帳!M603="","",電話帳!M603)</f>
        <v>705医事</v>
      </c>
    </row>
    <row r="612" spans="1:33">
      <c r="A612" s="75" t="str">
        <f>IF(電話帳!E604="","",電話帳!E604)</f>
        <v>薬剤部</v>
      </c>
      <c r="B612" s="75" t="str">
        <f>IF(電話帳!F604="","",電話帳!F604)</f>
        <v>桐野靖</v>
      </c>
      <c r="C612" s="75" t="str">
        <f>IF(電話帳!G604="","",電話帳!G604)</f>
        <v>ﾔｸｻﾞｲﾌﾞ</v>
      </c>
      <c r="D612" s="75" t="str">
        <f>IF(電話帳!H604="","",電話帳!H604)</f>
        <v>ｷﾘﾉ</v>
      </c>
      <c r="E612" s="75" t="str">
        <f>IF(電話帳!C604="","",電話帳!C604)</f>
        <v>070-6586-0587</v>
      </c>
      <c r="F612" s="76" t="str">
        <f>IF(電話帳!X604="","",電話帳!X604)</f>
        <v>CELL</v>
      </c>
      <c r="G612" s="75" t="str">
        <f>IF(電話帳!D604="","",電話帳!D604)</f>
        <v>89-0587</v>
      </c>
      <c r="H612" s="76" t="str">
        <f>IF(電話帳!Y604="","",電話帳!Y604)</f>
        <v>CELL</v>
      </c>
      <c r="I612" s="77"/>
      <c r="J612" s="78"/>
      <c r="K612" s="77"/>
      <c r="L612" s="78"/>
      <c r="M612" s="77"/>
      <c r="N612" s="78"/>
      <c r="O612" s="75" t="str">
        <f>IF(電話帳!J604="","",電話帳!J604)</f>
        <v>tkhp890587@softbank.ne.jp</v>
      </c>
      <c r="P612" s="76" t="str">
        <f>IF(電話帳!Z604="","",電話帳!Z604)</f>
        <v>CELL</v>
      </c>
      <c r="Q612" s="77"/>
      <c r="R612" s="78"/>
      <c r="S612" s="77"/>
      <c r="T612" s="78"/>
      <c r="U612" s="77"/>
      <c r="V612" s="78"/>
      <c r="W612" s="77"/>
      <c r="X612" s="78"/>
      <c r="Y612" s="75" t="str">
        <f>IF(電話帳!P604="","",電話帳!P604)</f>
        <v/>
      </c>
      <c r="AG612" s="75" t="str">
        <f>IF(電話帳!M604="","",電話帳!M604)</f>
        <v>301薬剤部</v>
      </c>
    </row>
    <row r="613" spans="1:33">
      <c r="A613" s="75" t="str">
        <f>IF(電話帳!E605="","",電話帳!E605)</f>
        <v>薬剤部</v>
      </c>
      <c r="B613" s="75" t="str">
        <f>IF(電話帳!F605="","",電話帳!F605)</f>
        <v>櫻田巧</v>
      </c>
      <c r="C613" s="75" t="str">
        <f>IF(電話帳!G605="","",電話帳!G605)</f>
        <v>ﾔｸｻﾞｲﾌﾞ</v>
      </c>
      <c r="D613" s="75" t="str">
        <f>IF(電話帳!H605="","",電話帳!H605)</f>
        <v>ｻｸﾗﾀﾞ</v>
      </c>
      <c r="E613" s="75" t="str">
        <f>IF(電話帳!C605="","",電話帳!C605)</f>
        <v>070-6586-0588</v>
      </c>
      <c r="F613" s="76" t="str">
        <f>IF(電話帳!X605="","",電話帳!X605)</f>
        <v>CELL</v>
      </c>
      <c r="G613" s="75" t="str">
        <f>IF(電話帳!D605="","",電話帳!D605)</f>
        <v>89-0588</v>
      </c>
      <c r="H613" s="76" t="str">
        <f>IF(電話帳!Y605="","",電話帳!Y605)</f>
        <v>CELL</v>
      </c>
      <c r="I613" s="77"/>
      <c r="J613" s="78"/>
      <c r="K613" s="77"/>
      <c r="L613" s="78"/>
      <c r="M613" s="77"/>
      <c r="N613" s="78"/>
      <c r="O613" s="75" t="str">
        <f>IF(電話帳!J605="","",電話帳!J605)</f>
        <v>tkhp890588@softbank.ne.jp</v>
      </c>
      <c r="P613" s="76" t="str">
        <f>IF(電話帳!Z605="","",電話帳!Z605)</f>
        <v>CELL</v>
      </c>
      <c r="Q613" s="77"/>
      <c r="R613" s="78"/>
      <c r="S613" s="77"/>
      <c r="T613" s="78"/>
      <c r="U613" s="77"/>
      <c r="V613" s="78"/>
      <c r="W613" s="77"/>
      <c r="X613" s="78"/>
      <c r="Y613" s="75" t="str">
        <f>IF(電話帳!P605="","",電話帳!P605)</f>
        <v/>
      </c>
      <c r="AG613" s="75" t="str">
        <f>IF(電話帳!M605="","",電話帳!M605)</f>
        <v>301薬剤部</v>
      </c>
    </row>
    <row r="614" spans="1:33">
      <c r="A614" s="75" t="str">
        <f>IF(電話帳!E606="","",電話帳!E606)</f>
        <v>安全管理部</v>
      </c>
      <c r="B614" s="75" t="str">
        <f>IF(電話帳!F606="","",電話帳!F606)</f>
        <v>溝口徹也</v>
      </c>
      <c r="C614" s="75" t="str">
        <f>IF(電話帳!G606="","",電話帳!G606)</f>
        <v>ｱｱ009</v>
      </c>
      <c r="D614" s="75" t="str">
        <f>IF(電話帳!H606="","",電話帳!H606)</f>
        <v>ﾐｿﾞｸﾞﾁ</v>
      </c>
      <c r="E614" s="75" t="str">
        <f>IF(電話帳!C606="","",電話帳!C606)</f>
        <v>070-6586-0589</v>
      </c>
      <c r="F614" s="76" t="str">
        <f>IF(電話帳!X606="","",電話帳!X606)</f>
        <v>CELL</v>
      </c>
      <c r="G614" s="75" t="str">
        <f>IF(電話帳!D606="","",電話帳!D606)</f>
        <v>89-0589</v>
      </c>
      <c r="H614" s="76" t="str">
        <f>IF(電話帳!Y606="","",電話帳!Y606)</f>
        <v>CELL</v>
      </c>
      <c r="I614" s="77"/>
      <c r="J614" s="78"/>
      <c r="K614" s="77"/>
      <c r="L614" s="78"/>
      <c r="M614" s="77"/>
      <c r="N614" s="78"/>
      <c r="O614" s="75" t="str">
        <f>IF(電話帳!J606="","",電話帳!J606)</f>
        <v>tkhp890589@softbank.ne.jp</v>
      </c>
      <c r="P614" s="76" t="str">
        <f>IF(電話帳!Z606="","",電話帳!Z606)</f>
        <v>CELL</v>
      </c>
      <c r="Q614" s="77"/>
      <c r="R614" s="78"/>
      <c r="S614" s="77"/>
      <c r="T614" s="78"/>
      <c r="U614" s="77"/>
      <c r="V614" s="78"/>
      <c r="W614" s="77"/>
      <c r="X614" s="78"/>
      <c r="Y614" s="75" t="str">
        <f>IF(電話帳!P606="","",電話帳!P606)</f>
        <v>（重複2）</v>
      </c>
      <c r="AG614" s="75" t="str">
        <f>IF(電話帳!M606="","",電話帳!M606)</f>
        <v>225安全管理部</v>
      </c>
    </row>
    <row r="615" spans="1:33">
      <c r="A615" s="75" t="str">
        <f>IF(電話帳!E607="","",電話帳!E607)</f>
        <v>薬剤部</v>
      </c>
      <c r="B615" s="75" t="str">
        <f>IF(電話帳!F607="","",電話帳!F607)</f>
        <v>溝口徹也</v>
      </c>
      <c r="C615" s="75" t="str">
        <f>IF(電話帳!G607="","",電話帳!G607)</f>
        <v>ﾔｸｻﾞｲﾌﾞ</v>
      </c>
      <c r="D615" s="75" t="str">
        <f>IF(電話帳!H607="","",電話帳!H607)</f>
        <v>ﾐｿﾞｸﾞﾁ</v>
      </c>
      <c r="E615" s="75" t="str">
        <f>IF(電話帳!C607="","",電話帳!C607)</f>
        <v>070-6586-0589</v>
      </c>
      <c r="F615" s="76" t="str">
        <f>IF(電話帳!X607="","",電話帳!X607)</f>
        <v>CELL</v>
      </c>
      <c r="G615" s="75" t="str">
        <f>IF(電話帳!D607="","",電話帳!D607)</f>
        <v>89-0589</v>
      </c>
      <c r="H615" s="76" t="str">
        <f>IF(電話帳!Y607="","",電話帳!Y607)</f>
        <v>CELL</v>
      </c>
      <c r="I615" s="77"/>
      <c r="J615" s="78"/>
      <c r="K615" s="77"/>
      <c r="L615" s="78"/>
      <c r="M615" s="77"/>
      <c r="N615" s="78"/>
      <c r="O615" s="75" t="str">
        <f>IF(電話帳!J607="","",電話帳!J607)</f>
        <v>tkhp890589@softbank.ne.jp</v>
      </c>
      <c r="P615" s="76" t="str">
        <f>IF(電話帳!Z607="","",電話帳!Z607)</f>
        <v>CELL</v>
      </c>
      <c r="Q615" s="77"/>
      <c r="R615" s="78"/>
      <c r="S615" s="77"/>
      <c r="T615" s="78"/>
      <c r="U615" s="77"/>
      <c r="V615" s="78"/>
      <c r="W615" s="77"/>
      <c r="X615" s="78"/>
      <c r="Y615" s="75" t="str">
        <f>IF(電話帳!P607="","",電話帳!P607)</f>
        <v>（重複1）</v>
      </c>
      <c r="AG615" s="75" t="str">
        <f>IF(電話帳!M607="","",電話帳!M607)</f>
        <v>301薬剤部</v>
      </c>
    </row>
    <row r="616" spans="1:33">
      <c r="A616" s="75" t="str">
        <f>IF(電話帳!E608="","",電話帳!E608)</f>
        <v>薬剤部</v>
      </c>
      <c r="B616" s="75" t="str">
        <f>IF(電話帳!F608="","",電話帳!F608)</f>
        <v>上村卓広</v>
      </c>
      <c r="C616" s="75" t="str">
        <f>IF(電話帳!G608="","",電話帳!G608)</f>
        <v>ﾔｸｻﾞｲﾌﾞ</v>
      </c>
      <c r="D616" s="75" t="str">
        <f>IF(電話帳!H608="","",電話帳!H608)</f>
        <v>ｶﾐﾑﾗ</v>
      </c>
      <c r="E616" s="75" t="str">
        <f>IF(電話帳!C608="","",電話帳!C608)</f>
        <v>070-6586-0590</v>
      </c>
      <c r="F616" s="76" t="str">
        <f>IF(電話帳!X608="","",電話帳!X608)</f>
        <v>CELL</v>
      </c>
      <c r="G616" s="75" t="str">
        <f>IF(電話帳!D608="","",電話帳!D608)</f>
        <v>89-0590</v>
      </c>
      <c r="H616" s="76" t="str">
        <f>IF(電話帳!Y608="","",電話帳!Y608)</f>
        <v>CELL</v>
      </c>
      <c r="I616" s="77"/>
      <c r="J616" s="78"/>
      <c r="K616" s="77"/>
      <c r="L616" s="78"/>
      <c r="M616" s="77"/>
      <c r="N616" s="78"/>
      <c r="O616" s="75" t="str">
        <f>IF(電話帳!J608="","",電話帳!J608)</f>
        <v>tkhp890590@softbank.ne.jp</v>
      </c>
      <c r="P616" s="76" t="str">
        <f>IF(電話帳!Z608="","",電話帳!Z608)</f>
        <v>CELL</v>
      </c>
      <c r="Q616" s="77"/>
      <c r="R616" s="78"/>
      <c r="S616" s="77"/>
      <c r="T616" s="78"/>
      <c r="U616" s="77"/>
      <c r="V616" s="78"/>
      <c r="W616" s="77"/>
      <c r="X616" s="78"/>
      <c r="Y616" s="75" t="str">
        <f>IF(電話帳!P608="","",電話帳!P608)</f>
        <v/>
      </c>
      <c r="AG616" s="75" t="str">
        <f>IF(電話帳!M608="","",電話帳!M608)</f>
        <v>301薬剤部</v>
      </c>
    </row>
    <row r="617" spans="1:33">
      <c r="A617" s="75" t="str">
        <f>IF(電話帳!E609="","",電話帳!E609)</f>
        <v>麻酔科</v>
      </c>
      <c r="B617" s="75" t="str">
        <f>IF(電話帳!F609="","",電話帳!F609)</f>
        <v>佐々木秀人</v>
      </c>
      <c r="C617" s="75" t="str">
        <f>IF(電話帳!G609="","",電話帳!G609)</f>
        <v>ﾏｽｲｶ</v>
      </c>
      <c r="D617" s="75" t="str">
        <f>IF(電話帳!H609="","",電話帳!H609)</f>
        <v>ｻｻｷ</v>
      </c>
      <c r="E617" s="75" t="str">
        <f>IF(電話帳!C609="","",電話帳!C609)</f>
        <v>070-6586-0591</v>
      </c>
      <c r="F617" s="76" t="str">
        <f>IF(電話帳!X609="","",電話帳!X609)</f>
        <v>CELL</v>
      </c>
      <c r="G617" s="75" t="str">
        <f>IF(電話帳!D609="","",電話帳!D609)</f>
        <v>89-0591</v>
      </c>
      <c r="H617" s="76" t="str">
        <f>IF(電話帳!Y609="","",電話帳!Y609)</f>
        <v>CELL</v>
      </c>
      <c r="I617" s="77"/>
      <c r="J617" s="78"/>
      <c r="K617" s="77"/>
      <c r="L617" s="78"/>
      <c r="M617" s="77"/>
      <c r="N617" s="78"/>
      <c r="O617" s="75" t="str">
        <f>IF(電話帳!J609="","",電話帳!J609)</f>
        <v>tkhp890591@softbank.ne.jp</v>
      </c>
      <c r="P617" s="76" t="str">
        <f>IF(電話帳!Z609="","",電話帳!Z609)</f>
        <v>CELL</v>
      </c>
      <c r="Q617" s="77"/>
      <c r="R617" s="78"/>
      <c r="S617" s="77"/>
      <c r="T617" s="78"/>
      <c r="U617" s="77"/>
      <c r="V617" s="78"/>
      <c r="W617" s="77"/>
      <c r="X617" s="78"/>
      <c r="Y617" s="75" t="str">
        <f>IF(電話帳!P609="","",電話帳!P609)</f>
        <v/>
      </c>
      <c r="AG617" s="75" t="str">
        <f>IF(電話帳!M609="","",電話帳!M609)</f>
        <v>020麻酔科</v>
      </c>
    </row>
    <row r="618" spans="1:33">
      <c r="A618" s="75" t="str">
        <f>IF(電話帳!E610="","",電話帳!E610)</f>
        <v>医事・患者支援係　主任</v>
      </c>
      <c r="B618" s="75" t="str">
        <f>IF(電話帳!F610="","",電話帳!F610)</f>
        <v>芽形佳余子</v>
      </c>
      <c r="C618" s="75" t="str">
        <f>IF(電話帳!G610="","",電話帳!G610)</f>
        <v>ｲｼﾞ10</v>
      </c>
      <c r="D618" s="75" t="str">
        <f>IF(電話帳!H610="","",電話帳!H610)</f>
        <v>ﾒｶﾀ</v>
      </c>
      <c r="E618" s="75" t="str">
        <f>IF(電話帳!C610="","",電話帳!C610)</f>
        <v>070-6586-0592</v>
      </c>
      <c r="F618" s="76" t="str">
        <f>IF(電話帳!X610="","",電話帳!X610)</f>
        <v>CELL</v>
      </c>
      <c r="G618" s="75" t="str">
        <f>IF(電話帳!D610="","",電話帳!D610)</f>
        <v>89-0592</v>
      </c>
      <c r="H618" s="76" t="str">
        <f>IF(電話帳!Y610="","",電話帳!Y610)</f>
        <v>CELL</v>
      </c>
      <c r="I618" s="77"/>
      <c r="J618" s="78"/>
      <c r="K618" s="77"/>
      <c r="L618" s="78"/>
      <c r="M618" s="77"/>
      <c r="N618" s="78"/>
      <c r="O618" s="75" t="str">
        <f>IF(電話帳!J610="","",電話帳!J610)</f>
        <v>tkhp890592@softbank.ne.jp</v>
      </c>
      <c r="P618" s="76" t="str">
        <f>IF(電話帳!Z610="","",電話帳!Z610)</f>
        <v>CELL</v>
      </c>
      <c r="Q618" s="77"/>
      <c r="R618" s="78"/>
      <c r="S618" s="77"/>
      <c r="T618" s="78"/>
      <c r="U618" s="77"/>
      <c r="V618" s="78"/>
      <c r="W618" s="77"/>
      <c r="X618" s="78"/>
      <c r="Y618" s="75" t="str">
        <f>IF(電話帳!P610="","",電話帳!P610)</f>
        <v/>
      </c>
      <c r="AG618" s="75" t="str">
        <f>IF(電話帳!M610="","",電話帳!M610)</f>
        <v>705医事</v>
      </c>
    </row>
    <row r="619" spans="1:33">
      <c r="A619" s="75" t="str">
        <f>IF(電話帳!E611="","",電話帳!E611)</f>
        <v>肝疾患相談室</v>
      </c>
      <c r="B619" s="75" t="str">
        <f>IF(電話帳!F611="","",電話帳!F611)</f>
        <v>立木佐知子</v>
      </c>
      <c r="C619" s="75" t="str">
        <f>IF(電話帳!G611="","",電話帳!G611)</f>
        <v>ｶﾝｼｯｶﾝｿｳﾀﾞﾝｼﾂ</v>
      </c>
      <c r="D619" s="75" t="str">
        <f>IF(電話帳!H611="","",電話帳!H611)</f>
        <v>ﾀﾂｷ</v>
      </c>
      <c r="E619" s="75" t="str">
        <f>IF(電話帳!C611="","",電話帳!C611)</f>
        <v>070-6586-0593</v>
      </c>
      <c r="F619" s="76" t="str">
        <f>IF(電話帳!X611="","",電話帳!X611)</f>
        <v>CELL</v>
      </c>
      <c r="G619" s="75" t="str">
        <f>IF(電話帳!D611="","",電話帳!D611)</f>
        <v>89-0593</v>
      </c>
      <c r="H619" s="76" t="str">
        <f>IF(電話帳!Y611="","",電話帳!Y611)</f>
        <v>CELL</v>
      </c>
      <c r="I619" s="77"/>
      <c r="J619" s="78"/>
      <c r="K619" s="77"/>
      <c r="L619" s="78"/>
      <c r="M619" s="77"/>
      <c r="N619" s="78"/>
      <c r="O619" s="75" t="str">
        <f>IF(電話帳!J611="","",電話帳!J611)</f>
        <v>tkhp890593@softbank.ne.jp</v>
      </c>
      <c r="P619" s="76" t="str">
        <f>IF(電話帳!Z611="","",電話帳!Z611)</f>
        <v>CELL</v>
      </c>
      <c r="Q619" s="77"/>
      <c r="R619" s="78"/>
      <c r="S619" s="77"/>
      <c r="T619" s="78"/>
      <c r="U619" s="77"/>
      <c r="V619" s="78"/>
      <c r="W619" s="77"/>
      <c r="X619" s="78"/>
      <c r="Y619" s="75" t="str">
        <f>IF(電話帳!P611="","",電話帳!P611)</f>
        <v/>
      </c>
      <c r="AG619" s="75" t="str">
        <f>IF(電話帳!M611="","",電話帳!M611)</f>
        <v>401看護部</v>
      </c>
    </row>
    <row r="620" spans="1:33">
      <c r="A620" s="75" t="str">
        <f>IF(電話帳!E612="","",電話帳!E612)</f>
        <v>歯科（１補）</v>
      </c>
      <c r="B620" s="75" t="str">
        <f>IF(電話帳!F612="","",電話帳!F612)</f>
        <v>岩脇有軌</v>
      </c>
      <c r="C620" s="75" t="str">
        <f>IF(電話帳!G612="","",電話帳!G612)</f>
        <v>ｼｶｲﾁﾎﾃﾂ</v>
      </c>
      <c r="D620" s="75" t="str">
        <f>IF(電話帳!H612="","",電話帳!H612)</f>
        <v>ｲﾜﾜｷ</v>
      </c>
      <c r="E620" s="75" t="str">
        <f>IF(電話帳!C612="","",電話帳!C612)</f>
        <v>070-6586-0594</v>
      </c>
      <c r="F620" s="76" t="str">
        <f>IF(電話帳!X612="","",電話帳!X612)</f>
        <v>CELL</v>
      </c>
      <c r="G620" s="75" t="str">
        <f>IF(電話帳!D612="","",電話帳!D612)</f>
        <v>89-0594</v>
      </c>
      <c r="H620" s="76" t="str">
        <f>IF(電話帳!Y612="","",電話帳!Y612)</f>
        <v>CELL</v>
      </c>
      <c r="I620" s="77"/>
      <c r="J620" s="78"/>
      <c r="K620" s="77"/>
      <c r="L620" s="78"/>
      <c r="M620" s="77"/>
      <c r="N620" s="78"/>
      <c r="O620" s="75" t="str">
        <f>IF(電話帳!J612="","",電話帳!J612)</f>
        <v>tkhp890594@softbank.ne.jp</v>
      </c>
      <c r="P620" s="76" t="str">
        <f>IF(電話帳!Z612="","",電話帳!Z612)</f>
        <v>CELL</v>
      </c>
      <c r="Q620" s="77"/>
      <c r="R620" s="78"/>
      <c r="S620" s="77"/>
      <c r="T620" s="78"/>
      <c r="U620" s="77"/>
      <c r="V620" s="78"/>
      <c r="W620" s="77"/>
      <c r="X620" s="78"/>
      <c r="Y620" s="75" t="str">
        <f>IF(電話帳!P612="","",電話帳!P612)</f>
        <v/>
      </c>
      <c r="AG620" s="75" t="str">
        <f>IF(電話帳!M612="","",電話帳!M612)</f>
        <v>103そしゃく科（１補）</v>
      </c>
    </row>
    <row r="621" spans="1:33">
      <c r="A621" s="75" t="str">
        <f>IF(電話帳!E613="","",電話帳!E613)</f>
        <v>医事・専門医療係</v>
      </c>
      <c r="B621" s="75" t="str">
        <f>IF(電話帳!F613="","",電話帳!F613)</f>
        <v>森雅子</v>
      </c>
      <c r="C621" s="75" t="str">
        <f>IF(電話帳!G613="","",電話帳!G613)</f>
        <v>ｲｼﾞ13</v>
      </c>
      <c r="D621" s="75" t="str">
        <f>IF(電話帳!H613="","",電話帳!H613)</f>
        <v>ﾓﾘ</v>
      </c>
      <c r="E621" s="75" t="str">
        <f>IF(電話帳!C613="","",電話帳!C613)</f>
        <v>070-6586-0595</v>
      </c>
      <c r="F621" s="76" t="str">
        <f>IF(電話帳!X613="","",電話帳!X613)</f>
        <v>CELL</v>
      </c>
      <c r="G621" s="75" t="str">
        <f>IF(電話帳!D613="","",電話帳!D613)</f>
        <v>89-0595</v>
      </c>
      <c r="H621" s="76" t="str">
        <f>IF(電話帳!Y613="","",電話帳!Y613)</f>
        <v>CELL</v>
      </c>
      <c r="I621" s="77"/>
      <c r="J621" s="78"/>
      <c r="K621" s="77"/>
      <c r="L621" s="78"/>
      <c r="M621" s="77"/>
      <c r="N621" s="78"/>
      <c r="O621" s="75" t="str">
        <f>IF(電話帳!J613="","",電話帳!J613)</f>
        <v>tkhp890595@softbank.ne.jp</v>
      </c>
      <c r="P621" s="76" t="str">
        <f>IF(電話帳!Z613="","",電話帳!Z613)</f>
        <v>CELL</v>
      </c>
      <c r="Q621" s="77"/>
      <c r="R621" s="78"/>
      <c r="S621" s="77"/>
      <c r="T621" s="78"/>
      <c r="U621" s="77"/>
      <c r="V621" s="78"/>
      <c r="W621" s="77"/>
      <c r="X621" s="78"/>
      <c r="Y621" s="75" t="str">
        <f>IF(電話帳!P613="","",電話帳!P613)</f>
        <v/>
      </c>
      <c r="AG621" s="75" t="str">
        <f>IF(電話帳!M613="","",電話帳!M613)</f>
        <v>705医事</v>
      </c>
    </row>
    <row r="622" spans="1:33">
      <c r="A622" s="75" t="str">
        <f>IF(電話帳!E614="","",電話帳!E614)</f>
        <v>放射線部</v>
      </c>
      <c r="B622" s="75" t="str">
        <f>IF(電話帳!F614="","",電話帳!F614)</f>
        <v>山田健二</v>
      </c>
      <c r="C622" s="75" t="str">
        <f>IF(電話帳!G614="","",電話帳!G614)</f>
        <v>ﾎｳｼｬｾﾝﾌﾞ</v>
      </c>
      <c r="D622" s="75" t="str">
        <f>IF(電話帳!H614="","",電話帳!H614)</f>
        <v>ﾔﾏﾀﾞ</v>
      </c>
      <c r="E622" s="75" t="str">
        <f>IF(電話帳!C614="","",電話帳!C614)</f>
        <v>070-6586-0596</v>
      </c>
      <c r="F622" s="76" t="str">
        <f>IF(電話帳!X614="","",電話帳!X614)</f>
        <v>CELL</v>
      </c>
      <c r="G622" s="75" t="str">
        <f>IF(電話帳!D614="","",電話帳!D614)</f>
        <v>89-0596</v>
      </c>
      <c r="H622" s="76" t="str">
        <f>IF(電話帳!Y614="","",電話帳!Y614)</f>
        <v>CELL</v>
      </c>
      <c r="I622" s="77"/>
      <c r="J622" s="78"/>
      <c r="K622" s="77"/>
      <c r="L622" s="78"/>
      <c r="M622" s="77"/>
      <c r="N622" s="78"/>
      <c r="O622" s="75" t="str">
        <f>IF(電話帳!J614="","",電話帳!J614)</f>
        <v>tkhp890596@softbank.ne.jp</v>
      </c>
      <c r="P622" s="76" t="str">
        <f>IF(電話帳!Z614="","",電話帳!Z614)</f>
        <v>CELL</v>
      </c>
      <c r="Q622" s="77"/>
      <c r="R622" s="78"/>
      <c r="S622" s="77"/>
      <c r="T622" s="78"/>
      <c r="U622" s="77"/>
      <c r="V622" s="78"/>
      <c r="W622" s="77"/>
      <c r="X622" s="78"/>
      <c r="Y622" s="75" t="str">
        <f>IF(電話帳!P614="","",電話帳!P614)</f>
        <v/>
      </c>
      <c r="AG622" s="75" t="str">
        <f>IF(電話帳!M614="","",電話帳!M614)</f>
        <v>502放射線部</v>
      </c>
    </row>
    <row r="623" spans="1:33">
      <c r="A623" s="75" t="str">
        <f>IF(電話帳!E615="","",電話帳!E615)</f>
        <v>口腔外科</v>
      </c>
      <c r="B623" s="75" t="str">
        <f>IF(電話帳!F615="","",電話帳!F615)</f>
        <v>赤井亨輔</v>
      </c>
      <c r="C623" s="75" t="str">
        <f>IF(電話帳!G615="","",電話帳!G615)</f>
        <v>ｺｳｸｳｹﾞｶ</v>
      </c>
      <c r="D623" s="75" t="str">
        <f>IF(電話帳!H615="","",電話帳!H615)</f>
        <v>ｱｶｲ</v>
      </c>
      <c r="E623" s="75" t="str">
        <f>IF(電話帳!C615="","",電話帳!C615)</f>
        <v>070-6586-0597</v>
      </c>
      <c r="F623" s="76" t="str">
        <f>IF(電話帳!X615="","",電話帳!X615)</f>
        <v>CELL</v>
      </c>
      <c r="G623" s="75" t="str">
        <f>IF(電話帳!D615="","",電話帳!D615)</f>
        <v>89-0597</v>
      </c>
      <c r="H623" s="76" t="str">
        <f>IF(電話帳!Y615="","",電話帳!Y615)</f>
        <v>CELL</v>
      </c>
      <c r="I623" s="77"/>
      <c r="J623" s="78"/>
      <c r="K623" s="77"/>
      <c r="L623" s="78"/>
      <c r="M623" s="77"/>
      <c r="N623" s="78"/>
      <c r="O623" s="75" t="str">
        <f>IF(電話帳!J615="","",電話帳!J615)</f>
        <v>tkhp890597@softbank.ne.jp</v>
      </c>
      <c r="P623" s="76" t="str">
        <f>IF(電話帳!Z615="","",電話帳!Z615)</f>
        <v>CELL</v>
      </c>
      <c r="Q623" s="77"/>
      <c r="R623" s="78"/>
      <c r="S623" s="77"/>
      <c r="T623" s="78"/>
      <c r="U623" s="77"/>
      <c r="V623" s="78"/>
      <c r="W623" s="77"/>
      <c r="X623" s="78"/>
      <c r="Y623" s="75" t="str">
        <f>IF(電話帳!P615="","",電話帳!P615)</f>
        <v/>
      </c>
      <c r="AG623" s="75" t="str">
        <f>IF(電話帳!M615="","",電話帳!M615)</f>
        <v>107口腔外科</v>
      </c>
    </row>
    <row r="624" spans="1:33">
      <c r="A624" s="75" t="str">
        <f>IF(電話帳!E616="","",電話帳!E616)</f>
        <v>血液内科</v>
      </c>
      <c r="B624" s="75" t="str">
        <f>IF(電話帳!F616="","",電話帳!F616)</f>
        <v>曽我部公子</v>
      </c>
      <c r="C624" s="75" t="str">
        <f>IF(電話帳!G616="","",電話帳!G616)</f>
        <v>ｹﾂｴｷﾅｲｶ</v>
      </c>
      <c r="D624" s="75" t="str">
        <f>IF(電話帳!H616="","",電話帳!H616)</f>
        <v>ｿｶﾞﾍﾞ</v>
      </c>
      <c r="E624" s="75" t="str">
        <f>IF(電話帳!C616="","",電話帳!C616)</f>
        <v>070-6586-0598</v>
      </c>
      <c r="F624" s="76" t="str">
        <f>IF(電話帳!X616="","",電話帳!X616)</f>
        <v>CELL</v>
      </c>
      <c r="G624" s="75" t="str">
        <f>IF(電話帳!D616="","",電話帳!D616)</f>
        <v>89-0598</v>
      </c>
      <c r="H624" s="76" t="str">
        <f>IF(電話帳!Y616="","",電話帳!Y616)</f>
        <v>CELL</v>
      </c>
      <c r="I624" s="77"/>
      <c r="J624" s="78"/>
      <c r="K624" s="77"/>
      <c r="L624" s="78"/>
      <c r="M624" s="77"/>
      <c r="N624" s="78"/>
      <c r="O624" s="75" t="str">
        <f>IF(電話帳!J616="","",電話帳!J616)</f>
        <v>tkhp890598@softbank.ne.jp</v>
      </c>
      <c r="P624" s="76" t="str">
        <f>IF(電話帳!Z616="","",電話帳!Z616)</f>
        <v>CELL</v>
      </c>
      <c r="Q624" s="77"/>
      <c r="R624" s="78"/>
      <c r="S624" s="77"/>
      <c r="T624" s="78"/>
      <c r="U624" s="77"/>
      <c r="V624" s="78"/>
      <c r="W624" s="77"/>
      <c r="X624" s="78"/>
      <c r="Y624" s="75" t="str">
        <f>IF(電話帳!P616="","",電話帳!P616)</f>
        <v/>
      </c>
      <c r="AG624" s="75" t="str">
        <f>IF(電話帳!M616="","",電話帳!M616)</f>
        <v>006血液内科</v>
      </c>
    </row>
    <row r="625" spans="1:33">
      <c r="A625" s="75" t="str">
        <f>IF(電話帳!E617="","",電話帳!E617)</f>
        <v>救急科</v>
      </c>
      <c r="B625" s="75" t="str">
        <f>IF(電話帳!F617="","",電話帳!F617)</f>
        <v>板垣大雅</v>
      </c>
      <c r="C625" s="75" t="str">
        <f>IF(電話帳!G617="","",電話帳!G617)</f>
        <v>ｷｭｳｷｭｳｶ</v>
      </c>
      <c r="D625" s="75" t="str">
        <f>IF(電話帳!H617="","",電話帳!H617)</f>
        <v>ｲﾀｶﾞｷ</v>
      </c>
      <c r="E625" s="75" t="str">
        <f>IF(電話帳!C617="","",電話帳!C617)</f>
        <v>070-6586-0599</v>
      </c>
      <c r="F625" s="76" t="str">
        <f>IF(電話帳!X617="","",電話帳!X617)</f>
        <v>CELL</v>
      </c>
      <c r="G625" s="75" t="str">
        <f>IF(電話帳!D617="","",電話帳!D617)</f>
        <v>89-0599</v>
      </c>
      <c r="H625" s="76" t="str">
        <f>IF(電話帳!Y617="","",電話帳!Y617)</f>
        <v>CELL</v>
      </c>
      <c r="I625" s="77"/>
      <c r="J625" s="78"/>
      <c r="K625" s="77"/>
      <c r="L625" s="78"/>
      <c r="M625" s="77"/>
      <c r="N625" s="78"/>
      <c r="O625" s="75" t="str">
        <f>IF(電話帳!J617="","",電話帳!J617)</f>
        <v>tkhp890599@softbank.ne.jp</v>
      </c>
      <c r="P625" s="76" t="str">
        <f>IF(電話帳!Z617="","",電話帳!Z617)</f>
        <v>CELL</v>
      </c>
      <c r="Q625" s="77"/>
      <c r="R625" s="78"/>
      <c r="S625" s="77"/>
      <c r="T625" s="78"/>
      <c r="U625" s="77"/>
      <c r="V625" s="78"/>
      <c r="W625" s="77"/>
      <c r="X625" s="78"/>
      <c r="Y625" s="75" t="str">
        <f>IF(電話帳!P617="","",電話帳!P617)</f>
        <v/>
      </c>
      <c r="AG625" s="75" t="str">
        <f>IF(電話帳!M617="","",電話帳!M617)</f>
        <v>025救急科</v>
      </c>
    </row>
    <row r="626" spans="1:33">
      <c r="A626" s="75" t="str">
        <f>IF(電話帳!E618="","",電話帳!E618)</f>
        <v>経理調達・調達係</v>
      </c>
      <c r="B626" s="75" t="str">
        <f>IF(電話帳!F618="","",電話帳!F618)</f>
        <v>調達係</v>
      </c>
      <c r="C626" s="75" t="str">
        <f>IF(電話帳!G618="","",電話帳!G618)</f>
        <v>ｹｲﾘﾁｮｳﾀﾂ06</v>
      </c>
      <c r="D626" s="75" t="str">
        <f>IF(電話帳!H618="","",電話帳!H618)</f>
        <v/>
      </c>
      <c r="E626" s="75" t="str">
        <f>IF(電話帳!C618="","",電話帳!C618)</f>
        <v>070-6586-0600</v>
      </c>
      <c r="F626" s="76" t="str">
        <f>IF(電話帳!X618="","",電話帳!X618)</f>
        <v>CELL</v>
      </c>
      <c r="G626" s="75" t="str">
        <f>IF(電話帳!D618="","",電話帳!D618)</f>
        <v>89-0600</v>
      </c>
      <c r="H626" s="76" t="str">
        <f>IF(電話帳!Y618="","",電話帳!Y618)</f>
        <v>CELL</v>
      </c>
      <c r="I626" s="77"/>
      <c r="J626" s="78"/>
      <c r="K626" s="77"/>
      <c r="L626" s="78"/>
      <c r="M626" s="77"/>
      <c r="N626" s="78"/>
      <c r="O626" s="75" t="str">
        <f>IF(電話帳!J618="","",電話帳!J618)</f>
        <v>tkhp890600@softbank.ne.jp</v>
      </c>
      <c r="P626" s="76" t="str">
        <f>IF(電話帳!Z618="","",電話帳!Z618)</f>
        <v>CELL</v>
      </c>
      <c r="Q626" s="77"/>
      <c r="R626" s="78"/>
      <c r="S626" s="77"/>
      <c r="T626" s="78"/>
      <c r="U626" s="77"/>
      <c r="V626" s="78"/>
      <c r="W626" s="77"/>
      <c r="X626" s="78"/>
      <c r="Y626" s="75" t="str">
        <f>IF(電話帳!P618="","",電話帳!P618)</f>
        <v/>
      </c>
      <c r="AG626" s="75" t="str">
        <f>IF(電話帳!M618="","",電話帳!M618)</f>
        <v>704経理調達</v>
      </c>
    </row>
    <row r="627" spans="1:33">
      <c r="A627" s="75" t="str">
        <f>IF(電話帳!E619="","",電話帳!E619)</f>
        <v>総務課・副課長</v>
      </c>
      <c r="B627" s="75" t="str">
        <f>IF(電話帳!F619="","",電話帳!F619)</f>
        <v>斉藤憲市</v>
      </c>
      <c r="C627" s="75" t="str">
        <f>IF(電話帳!G619="","",電話帳!G619)</f>
        <v>ｿｳﾑ02</v>
      </c>
      <c r="D627" s="75" t="str">
        <f>IF(電話帳!H619="","",電話帳!H619)</f>
        <v>ｻｲﾄｳ</v>
      </c>
      <c r="E627" s="75" t="str">
        <f>IF(電話帳!C619="","",電話帳!C619)</f>
        <v>070-6586-0601</v>
      </c>
      <c r="F627" s="76" t="str">
        <f>IF(電話帳!X619="","",電話帳!X619)</f>
        <v>CELL</v>
      </c>
      <c r="G627" s="75" t="str">
        <f>IF(電話帳!D619="","",電話帳!D619)</f>
        <v>89-0601</v>
      </c>
      <c r="H627" s="76" t="str">
        <f>IF(電話帳!Y619="","",電話帳!Y619)</f>
        <v>CELL</v>
      </c>
      <c r="I627" s="77"/>
      <c r="J627" s="78"/>
      <c r="K627" s="77"/>
      <c r="L627" s="78"/>
      <c r="M627" s="77"/>
      <c r="N627" s="78"/>
      <c r="O627" s="75" t="str">
        <f>IF(電話帳!J619="","",電話帳!J619)</f>
        <v>tkhp890601@softbank.ne.jp</v>
      </c>
      <c r="P627" s="76" t="str">
        <f>IF(電話帳!Z619="","",電話帳!Z619)</f>
        <v>CELL</v>
      </c>
      <c r="Q627" s="77"/>
      <c r="R627" s="78"/>
      <c r="S627" s="77"/>
      <c r="T627" s="78"/>
      <c r="U627" s="77"/>
      <c r="V627" s="78"/>
      <c r="W627" s="77"/>
      <c r="X627" s="78"/>
      <c r="Y627" s="75" t="str">
        <f>IF(電話帳!P619="","",電話帳!P619)</f>
        <v/>
      </c>
      <c r="AG627" s="75" t="str">
        <f>IF(電話帳!M619="","",電話帳!M619)</f>
        <v>701総務</v>
      </c>
    </row>
    <row r="628" spans="1:33">
      <c r="A628" s="75" t="str">
        <f>IF(電話帳!E620="","",電話帳!E620)</f>
        <v>遺伝カウンセリング室</v>
      </c>
      <c r="B628" s="75" t="str">
        <f>IF(電話帳!F620="","",電話帳!F620)</f>
        <v>吉田友紀子</v>
      </c>
      <c r="C628" s="75" t="str">
        <f>IF(電話帳!G620="","",電話帳!G620)</f>
        <v>ｲﾃﾞﾝｶｳﾝｾﾘﾝｸﾞｼﾂ</v>
      </c>
      <c r="D628" s="75" t="str">
        <f>IF(電話帳!H620="","",電話帳!H620)</f>
        <v>ﾖｼﾀﾞ</v>
      </c>
      <c r="E628" s="75" t="str">
        <f>IF(電話帳!C620="","",電話帳!C620)</f>
        <v>070-6586-0602</v>
      </c>
      <c r="F628" s="76" t="str">
        <f>IF(電話帳!X620="","",電話帳!X620)</f>
        <v>CELL</v>
      </c>
      <c r="G628" s="75" t="str">
        <f>IF(電話帳!D620="","",電話帳!D620)</f>
        <v>89-0602</v>
      </c>
      <c r="H628" s="76" t="str">
        <f>IF(電話帳!Y620="","",電話帳!Y620)</f>
        <v>CELL</v>
      </c>
      <c r="I628" s="77"/>
      <c r="J628" s="78"/>
      <c r="K628" s="77"/>
      <c r="L628" s="78"/>
      <c r="M628" s="77"/>
      <c r="N628" s="78"/>
      <c r="O628" s="75" t="str">
        <f>IF(電話帳!J620="","",電話帳!J620)</f>
        <v>tkhp890602@softbank.ne.jp</v>
      </c>
      <c r="P628" s="76" t="str">
        <f>IF(電話帳!Z620="","",電話帳!Z620)</f>
        <v>CELL</v>
      </c>
      <c r="Q628" s="77"/>
      <c r="R628" s="78"/>
      <c r="S628" s="77"/>
      <c r="T628" s="78"/>
      <c r="U628" s="77"/>
      <c r="V628" s="78"/>
      <c r="W628" s="77"/>
      <c r="X628" s="78"/>
      <c r="Y628" s="75" t="str">
        <f>IF(電話帳!P620="","",電話帳!P620)</f>
        <v/>
      </c>
      <c r="AG628" s="75" t="str">
        <f>IF(電話帳!M620="","",電話帳!M620)</f>
        <v>707患者支援</v>
      </c>
    </row>
    <row r="629" spans="1:33">
      <c r="A629" s="75" t="str">
        <f>IF(電話帳!E621="","",電話帳!E621)</f>
        <v>経理調達・専門職員</v>
      </c>
      <c r="B629" s="75" t="str">
        <f>IF(電話帳!F621="","",電話帳!F621)</f>
        <v>中尾佳代</v>
      </c>
      <c r="C629" s="75" t="str">
        <f>IF(電話帳!G621="","",電話帳!G621)</f>
        <v>ｹｲﾘﾁｮｳﾀﾂ03</v>
      </c>
      <c r="D629" s="75" t="str">
        <f>IF(電話帳!H621="","",電話帳!H621)</f>
        <v>ﾅｶｵ</v>
      </c>
      <c r="E629" s="75" t="str">
        <f>IF(電話帳!C621="","",電話帳!C621)</f>
        <v>070-6586-0603</v>
      </c>
      <c r="F629" s="76" t="str">
        <f>IF(電話帳!X621="","",電話帳!X621)</f>
        <v>CELL</v>
      </c>
      <c r="G629" s="75" t="str">
        <f>IF(電話帳!D621="","",電話帳!D621)</f>
        <v>89-0603</v>
      </c>
      <c r="H629" s="76" t="str">
        <f>IF(電話帳!Y621="","",電話帳!Y621)</f>
        <v>CELL</v>
      </c>
      <c r="I629" s="77"/>
      <c r="J629" s="78"/>
      <c r="K629" s="77"/>
      <c r="L629" s="78"/>
      <c r="M629" s="77"/>
      <c r="N629" s="78"/>
      <c r="O629" s="75" t="str">
        <f>IF(電話帳!J621="","",電話帳!J621)</f>
        <v>tkhp890603@softbank.ne.jp</v>
      </c>
      <c r="P629" s="76" t="str">
        <f>IF(電話帳!Z621="","",電話帳!Z621)</f>
        <v>CELL</v>
      </c>
      <c r="Q629" s="77"/>
      <c r="R629" s="78"/>
      <c r="S629" s="77"/>
      <c r="T629" s="78"/>
      <c r="U629" s="77"/>
      <c r="V629" s="78"/>
      <c r="W629" s="77"/>
      <c r="X629" s="78"/>
      <c r="Y629" s="75" t="str">
        <f>IF(電話帳!P621="","",電話帳!P621)</f>
        <v/>
      </c>
      <c r="AG629" s="75" t="str">
        <f>IF(電話帳!M621="","",電話帳!M621)</f>
        <v>704経理調達</v>
      </c>
    </row>
    <row r="630" spans="1:33">
      <c r="A630" s="75" t="str">
        <f>IF(電話帳!E622="","",電話帳!E622)</f>
        <v>医事・医療安全管理係長</v>
      </c>
      <c r="B630" s="75" t="str">
        <f>IF(電話帳!F622="","",電話帳!F622)</f>
        <v>阿部恭大</v>
      </c>
      <c r="C630" s="75" t="str">
        <f>IF(電話帳!G622="","",電話帳!G622)</f>
        <v>ｲｼﾞ14</v>
      </c>
      <c r="D630" s="75" t="str">
        <f>IF(電話帳!H622="","",電話帳!H622)</f>
        <v>ｱﾍﾞ</v>
      </c>
      <c r="E630" s="75" t="str">
        <f>IF(電話帳!C622="","",電話帳!C622)</f>
        <v>070-6586-0604</v>
      </c>
      <c r="F630" s="76" t="str">
        <f>IF(電話帳!X622="","",電話帳!X622)</f>
        <v>CELL</v>
      </c>
      <c r="G630" s="75" t="str">
        <f>IF(電話帳!D622="","",電話帳!D622)</f>
        <v>89-0604</v>
      </c>
      <c r="H630" s="76" t="str">
        <f>IF(電話帳!Y622="","",電話帳!Y622)</f>
        <v>CELL</v>
      </c>
      <c r="I630" s="77"/>
      <c r="J630" s="78"/>
      <c r="K630" s="77"/>
      <c r="L630" s="78"/>
      <c r="M630" s="77"/>
      <c r="N630" s="78"/>
      <c r="O630" s="75" t="str">
        <f>IF(電話帳!J622="","",電話帳!J622)</f>
        <v>tkhp890604@softbank.ne.jp</v>
      </c>
      <c r="P630" s="76" t="str">
        <f>IF(電話帳!Z622="","",電話帳!Z622)</f>
        <v>CELL</v>
      </c>
      <c r="Q630" s="77"/>
      <c r="R630" s="78"/>
      <c r="S630" s="77"/>
      <c r="T630" s="78"/>
      <c r="U630" s="77"/>
      <c r="V630" s="78"/>
      <c r="W630" s="77"/>
      <c r="X630" s="78"/>
      <c r="Y630" s="75" t="str">
        <f>IF(電話帳!P622="","",電話帳!P622)</f>
        <v/>
      </c>
      <c r="AG630" s="75" t="str">
        <f>IF(電話帳!M622="","",電話帳!M622)</f>
        <v>705医事</v>
      </c>
    </row>
    <row r="631" spans="1:33">
      <c r="A631" s="75" t="str">
        <f>IF(電話帳!E623="","",電話帳!E623)</f>
        <v>臨床工学部</v>
      </c>
      <c r="B631" s="75" t="str">
        <f>IF(電話帳!F623="","",電話帳!F623)</f>
        <v>小林誠司</v>
      </c>
      <c r="C631" s="75" t="str">
        <f>IF(電話帳!G623="","",電話帳!G623)</f>
        <v>ﾘﾝｼｮｳｺｳｶﾞｸﾌﾞ</v>
      </c>
      <c r="D631" s="75" t="str">
        <f>IF(電話帳!H623="","",電話帳!H623)</f>
        <v>ｺﾊﾞﾔｼ</v>
      </c>
      <c r="E631" s="75" t="str">
        <f>IF(電話帳!C623="","",電話帳!C623)</f>
        <v>070-6586-0605</v>
      </c>
      <c r="F631" s="76" t="str">
        <f>IF(電話帳!X623="","",電話帳!X623)</f>
        <v>CELL</v>
      </c>
      <c r="G631" s="75" t="str">
        <f>IF(電話帳!D623="","",電話帳!D623)</f>
        <v>89-0605</v>
      </c>
      <c r="H631" s="76" t="str">
        <f>IF(電話帳!Y623="","",電話帳!Y623)</f>
        <v>CELL</v>
      </c>
      <c r="I631" s="77"/>
      <c r="J631" s="78"/>
      <c r="K631" s="77"/>
      <c r="L631" s="78"/>
      <c r="M631" s="77"/>
      <c r="N631" s="78"/>
      <c r="O631" s="75" t="str">
        <f>IF(電話帳!J623="","",電話帳!J623)</f>
        <v>tkhp890605@softbank.ne.jp</v>
      </c>
      <c r="P631" s="76" t="str">
        <f>IF(電話帳!Z623="","",電話帳!Z623)</f>
        <v>CELL</v>
      </c>
      <c r="Q631" s="77"/>
      <c r="R631" s="78"/>
      <c r="S631" s="77"/>
      <c r="T631" s="78"/>
      <c r="U631" s="77"/>
      <c r="V631" s="78"/>
      <c r="W631" s="77"/>
      <c r="X631" s="78"/>
      <c r="Y631" s="75" t="str">
        <f>IF(電話帳!P623="","",電話帳!P623)</f>
        <v/>
      </c>
      <c r="AG631" s="75" t="str">
        <f>IF(電話帳!M623="","",電話帳!M623)</f>
        <v>505臨床工学部</v>
      </c>
    </row>
    <row r="632" spans="1:33">
      <c r="A632" s="75" t="str">
        <f>IF(電話帳!E624="","",電話帳!E624)</f>
        <v>呼吸器内科</v>
      </c>
      <c r="B632" s="75" t="str">
        <f>IF(電話帳!F624="","",電話帳!F624)</f>
        <v>土師恵子</v>
      </c>
      <c r="C632" s="75" t="str">
        <f>IF(電話帳!G624="","",電話帳!G624)</f>
        <v>ｺｷｭｳｷﾅｲｶ</v>
      </c>
      <c r="D632" s="75" t="str">
        <f>IF(電話帳!H624="","",電話帳!H624)</f>
        <v>ﾊｼﾞ</v>
      </c>
      <c r="E632" s="75" t="str">
        <f>IF(電話帳!C624="","",電話帳!C624)</f>
        <v>070-6586-0606</v>
      </c>
      <c r="F632" s="76" t="str">
        <f>IF(電話帳!X624="","",電話帳!X624)</f>
        <v>CELL</v>
      </c>
      <c r="G632" s="75" t="str">
        <f>IF(電話帳!D624="","",電話帳!D624)</f>
        <v>89-0606</v>
      </c>
      <c r="H632" s="76" t="str">
        <f>IF(電話帳!Y624="","",電話帳!Y624)</f>
        <v>CELL</v>
      </c>
      <c r="I632" s="77"/>
      <c r="J632" s="78"/>
      <c r="K632" s="77"/>
      <c r="L632" s="78"/>
      <c r="M632" s="77"/>
      <c r="N632" s="78"/>
      <c r="O632" s="75" t="str">
        <f>IF(電話帳!J624="","",電話帳!J624)</f>
        <v>tkhp890606@softbank.ne.jp</v>
      </c>
      <c r="P632" s="76" t="str">
        <f>IF(電話帳!Z624="","",電話帳!Z624)</f>
        <v>CELL</v>
      </c>
      <c r="Q632" s="77"/>
      <c r="R632" s="78"/>
      <c r="S632" s="77"/>
      <c r="T632" s="78"/>
      <c r="U632" s="77"/>
      <c r="V632" s="78"/>
      <c r="W632" s="77"/>
      <c r="X632" s="78"/>
      <c r="Y632" s="75" t="str">
        <f>IF(電話帳!P624="","",電話帳!P624)</f>
        <v/>
      </c>
      <c r="AG632" s="75" t="str">
        <f>IF(電話帳!M624="","",電話帳!M624)</f>
        <v>002呼吸器内科</v>
      </c>
    </row>
    <row r="633" spans="1:33">
      <c r="A633" s="75" t="str">
        <f>IF(電話帳!E625="","",電話帳!E625)</f>
        <v>総務課</v>
      </c>
      <c r="B633" s="75" t="str">
        <f>IF(電話帳!F625="","",電話帳!F625)</f>
        <v>夜間事務当直</v>
      </c>
      <c r="C633" s="75" t="str">
        <f>IF(電話帳!G625="","",電話帳!G625)</f>
        <v>ｿｳﾑ06</v>
      </c>
      <c r="D633" s="75" t="str">
        <f>IF(電話帳!H625="","",電話帳!H625)</f>
        <v/>
      </c>
      <c r="E633" s="75" t="str">
        <f>IF(電話帳!C625="","",電話帳!C625)</f>
        <v>070-6586-0607</v>
      </c>
      <c r="F633" s="76" t="str">
        <f>IF(電話帳!X625="","",電話帳!X625)</f>
        <v>CELL</v>
      </c>
      <c r="G633" s="75" t="str">
        <f>IF(電話帳!D625="","",電話帳!D625)</f>
        <v>89-0607</v>
      </c>
      <c r="H633" s="76" t="str">
        <f>IF(電話帳!Y625="","",電話帳!Y625)</f>
        <v>CELL</v>
      </c>
      <c r="I633" s="77"/>
      <c r="J633" s="78"/>
      <c r="K633" s="77"/>
      <c r="L633" s="78"/>
      <c r="M633" s="77"/>
      <c r="N633" s="78"/>
      <c r="O633" s="75" t="str">
        <f>IF(電話帳!J625="","",電話帳!J625)</f>
        <v>tkhp890607@softbank.ne.jp</v>
      </c>
      <c r="P633" s="76" t="str">
        <f>IF(電話帳!Z625="","",電話帳!Z625)</f>
        <v>CELL</v>
      </c>
      <c r="Q633" s="77"/>
      <c r="R633" s="78"/>
      <c r="S633" s="77"/>
      <c r="T633" s="78"/>
      <c r="U633" s="77"/>
      <c r="V633" s="78"/>
      <c r="W633" s="77"/>
      <c r="X633" s="78"/>
      <c r="Y633" s="75" t="str">
        <f>IF(電話帳!P625="","",電話帳!P625)</f>
        <v/>
      </c>
      <c r="AG633" s="75" t="str">
        <f>IF(電話帳!M625="","",電話帳!M625)</f>
        <v>701総務</v>
      </c>
    </row>
    <row r="634" spans="1:33" hidden="1">
      <c r="A634" s="75" t="str">
        <f>IF(電話帳!E626="","",電話帳!E626)</f>
        <v/>
      </c>
      <c r="B634" s="75" t="str">
        <f>IF(電話帳!F626="","",電話帳!F626)</f>
        <v/>
      </c>
      <c r="C634" s="75" t="str">
        <f>IF(電話帳!G626="","",電話帳!G626)</f>
        <v/>
      </c>
      <c r="D634" s="75" t="str">
        <f>IF(電話帳!H626="","",電話帳!H626)</f>
        <v/>
      </c>
      <c r="E634" s="75" t="str">
        <f>IF(電話帳!C626="","",電話帳!C626)</f>
        <v>070-6586-0608</v>
      </c>
      <c r="F634" s="76" t="str">
        <f>IF(電話帳!X626="","",電話帳!X626)</f>
        <v>CELL</v>
      </c>
      <c r="G634" s="75" t="str">
        <f>IF(電話帳!D626="","",電話帳!D626)</f>
        <v>89-0608</v>
      </c>
      <c r="H634" s="76" t="str">
        <f>IF(電話帳!Y626="","",電話帳!Y626)</f>
        <v>CELL</v>
      </c>
      <c r="I634" s="77"/>
      <c r="J634" s="78"/>
      <c r="K634" s="77"/>
      <c r="L634" s="78"/>
      <c r="M634" s="77"/>
      <c r="N634" s="78"/>
      <c r="O634" s="75" t="str">
        <f>IF(電話帳!J626="","",電話帳!J626)</f>
        <v>tkhp890608@softbank.ne.jp</v>
      </c>
      <c r="P634" s="76" t="str">
        <f>IF(電話帳!Z626="","",電話帳!Z626)</f>
        <v>CELL</v>
      </c>
      <c r="Q634" s="77"/>
      <c r="R634" s="78"/>
      <c r="S634" s="77"/>
      <c r="T634" s="78"/>
      <c r="U634" s="77"/>
      <c r="V634" s="78"/>
      <c r="W634" s="77"/>
      <c r="X634" s="78"/>
      <c r="Y634" s="75" t="str">
        <f>IF(電話帳!P626="","",電話帳!P626)</f>
        <v/>
      </c>
      <c r="AG634" s="75" t="str">
        <f>IF(電話帳!M626="","",電話帳!M626)</f>
        <v/>
      </c>
    </row>
    <row r="635" spans="1:33">
      <c r="A635" s="75" t="str">
        <f>IF(電話帳!E627="","",電話帳!E627)</f>
        <v>薬剤部</v>
      </c>
      <c r="B635" s="75" t="str">
        <f>IF(電話帳!F627="","",電話帳!F627)</f>
        <v>オンコール用</v>
      </c>
      <c r="C635" s="75" t="str">
        <f>IF(電話帳!G627="","",電話帳!G627)</f>
        <v>ﾔｸｻﾞｲﾌﾞ001</v>
      </c>
      <c r="D635" s="75" t="str">
        <f>IF(電話帳!H627="","",電話帳!H627)</f>
        <v/>
      </c>
      <c r="E635" s="75" t="str">
        <f>IF(電話帳!C627="","",電話帳!C627)</f>
        <v>070-6586-0609</v>
      </c>
      <c r="F635" s="76" t="str">
        <f>IF(電話帳!X627="","",電話帳!X627)</f>
        <v>CELL</v>
      </c>
      <c r="G635" s="75" t="str">
        <f>IF(電話帳!D627="","",電話帳!D627)</f>
        <v>89-0609</v>
      </c>
      <c r="H635" s="76" t="str">
        <f>IF(電話帳!Y627="","",電話帳!Y627)</f>
        <v>CELL</v>
      </c>
      <c r="I635" s="77"/>
      <c r="J635" s="78"/>
      <c r="K635" s="77"/>
      <c r="L635" s="78"/>
      <c r="M635" s="77"/>
      <c r="N635" s="78"/>
      <c r="O635" s="75" t="str">
        <f>IF(電話帳!J627="","",電話帳!J627)</f>
        <v>tkhp890609@softbank.ne.jp</v>
      </c>
      <c r="P635" s="76" t="str">
        <f>IF(電話帳!Z627="","",電話帳!Z627)</f>
        <v>CELL</v>
      </c>
      <c r="Q635" s="77"/>
      <c r="R635" s="78"/>
      <c r="S635" s="77"/>
      <c r="T635" s="78"/>
      <c r="U635" s="77"/>
      <c r="V635" s="78"/>
      <c r="W635" s="77"/>
      <c r="X635" s="78"/>
      <c r="Y635" s="75" t="str">
        <f>IF(電話帳!P627="","",電話帳!P627)</f>
        <v/>
      </c>
      <c r="AG635" s="75" t="str">
        <f>IF(電話帳!M627="","",電話帳!M627)</f>
        <v>301薬剤部</v>
      </c>
    </row>
    <row r="636" spans="1:33">
      <c r="A636" s="75" t="str">
        <f>IF(電話帳!E628="","",電話帳!E628)</f>
        <v>臨床工学部</v>
      </c>
      <c r="B636" s="75" t="str">
        <f>IF(電話帳!F628="","",電話帳!F628)</f>
        <v>綾悠真</v>
      </c>
      <c r="C636" s="75" t="str">
        <f>IF(電話帳!G628="","",電話帳!G628)</f>
        <v>ﾘﾝｼｮｳｺｳｶﾞｸﾌﾞ</v>
      </c>
      <c r="D636" s="75" t="str">
        <f>IF(電話帳!H628="","",電話帳!H628)</f>
        <v>ｱﾔ</v>
      </c>
      <c r="E636" s="75" t="str">
        <f>IF(電話帳!C628="","",電話帳!C628)</f>
        <v>070-6586-0610</v>
      </c>
      <c r="F636" s="76" t="str">
        <f>IF(電話帳!X628="","",電話帳!X628)</f>
        <v>CELL</v>
      </c>
      <c r="G636" s="75" t="str">
        <f>IF(電話帳!D628="","",電話帳!D628)</f>
        <v>89-0610</v>
      </c>
      <c r="H636" s="76" t="str">
        <f>IF(電話帳!Y628="","",電話帳!Y628)</f>
        <v>CELL</v>
      </c>
      <c r="I636" s="77"/>
      <c r="J636" s="78"/>
      <c r="K636" s="77"/>
      <c r="L636" s="78"/>
      <c r="M636" s="77"/>
      <c r="N636" s="78"/>
      <c r="O636" s="75" t="str">
        <f>IF(電話帳!J628="","",電話帳!J628)</f>
        <v>tkhp890610@softbank.ne.jp</v>
      </c>
      <c r="P636" s="76" t="str">
        <f>IF(電話帳!Z628="","",電話帳!Z628)</f>
        <v>CELL</v>
      </c>
      <c r="Q636" s="77"/>
      <c r="R636" s="78"/>
      <c r="S636" s="77"/>
      <c r="T636" s="78"/>
      <c r="U636" s="77"/>
      <c r="V636" s="78"/>
      <c r="W636" s="77"/>
      <c r="X636" s="78"/>
      <c r="Y636" s="75" t="str">
        <f>IF(電話帳!P628="","",電話帳!P628)</f>
        <v/>
      </c>
      <c r="AG636" s="75" t="str">
        <f>IF(電話帳!M628="","",電話帳!M628)</f>
        <v>505臨床工学部</v>
      </c>
    </row>
    <row r="637" spans="1:33">
      <c r="A637" s="75" t="str">
        <f>IF(電話帳!E629="","",電話帳!E629)</f>
        <v>輸血細胞治療部</v>
      </c>
      <c r="B637" s="75" t="str">
        <f>IF(電話帳!F629="","",電話帳!F629)</f>
        <v>輸血検査当直</v>
      </c>
      <c r="C637" s="75" t="str">
        <f>IF(電話帳!G629="","",電話帳!G629)</f>
        <v>ﾕｹﾂｻｲﾎﾞｳﾁﾘｮｳﾌﾞ001</v>
      </c>
      <c r="D637" s="75" t="str">
        <f>IF(電話帳!H629="","",電話帳!H629)</f>
        <v/>
      </c>
      <c r="E637" s="75" t="str">
        <f>IF(電話帳!C629="","",電話帳!C629)</f>
        <v>070-6586-0611</v>
      </c>
      <c r="F637" s="76" t="str">
        <f>IF(電話帳!X629="","",電話帳!X629)</f>
        <v>CELL</v>
      </c>
      <c r="G637" s="75" t="str">
        <f>IF(電話帳!D629="","",電話帳!D629)</f>
        <v>89-0611</v>
      </c>
      <c r="H637" s="76" t="str">
        <f>IF(電話帳!Y629="","",電話帳!Y629)</f>
        <v>CELL</v>
      </c>
      <c r="I637" s="77"/>
      <c r="J637" s="78"/>
      <c r="K637" s="77"/>
      <c r="L637" s="78"/>
      <c r="M637" s="77"/>
      <c r="N637" s="78"/>
      <c r="O637" s="75" t="str">
        <f>IF(電話帳!J629="","",電話帳!J629)</f>
        <v>tkhp890611@softbank.ne.jp</v>
      </c>
      <c r="P637" s="76" t="str">
        <f>IF(電話帳!Z629="","",電話帳!Z629)</f>
        <v>CELL</v>
      </c>
      <c r="Q637" s="77"/>
      <c r="R637" s="78"/>
      <c r="S637" s="77"/>
      <c r="T637" s="78"/>
      <c r="U637" s="77"/>
      <c r="V637" s="78"/>
      <c r="W637" s="77"/>
      <c r="X637" s="78"/>
      <c r="Y637" s="75" t="str">
        <f>IF(電話帳!P629="","",電話帳!P629)</f>
        <v>（重複1）</v>
      </c>
      <c r="AG637" s="75" t="str">
        <f>IF(電話帳!M629="","",電話帳!M629)</f>
        <v>208輸血細胞治療部</v>
      </c>
    </row>
    <row r="638" spans="1:33">
      <c r="A638" s="75" t="str">
        <f>IF(電話帳!E630="","",電話帳!E630)</f>
        <v>輸血当直</v>
      </c>
      <c r="B638" s="75" t="str">
        <f>IF(電話帳!F630="","",電話帳!F630)</f>
        <v>臨床検査技師</v>
      </c>
      <c r="C638" s="75" t="str">
        <f>IF(電話帳!G630="","",電話帳!G630)</f>
        <v>ｱｱ058</v>
      </c>
      <c r="D638" s="75" t="str">
        <f>IF(電話帳!H630="","",電話帳!H630)</f>
        <v/>
      </c>
      <c r="E638" s="75" t="str">
        <f>IF(電話帳!C630="","",電話帳!C630)</f>
        <v>070-6586-0611</v>
      </c>
      <c r="F638" s="76" t="str">
        <f>IF(電話帳!X630="","",電話帳!X630)</f>
        <v>CELL</v>
      </c>
      <c r="G638" s="75" t="str">
        <f>IF(電話帳!D630="","",電話帳!D630)</f>
        <v>89-0611</v>
      </c>
      <c r="H638" s="76" t="str">
        <f>IF(電話帳!Y630="","",電話帳!Y630)</f>
        <v>CELL</v>
      </c>
      <c r="I638" s="77"/>
      <c r="J638" s="78"/>
      <c r="K638" s="77"/>
      <c r="L638" s="78"/>
      <c r="M638" s="77"/>
      <c r="N638" s="78"/>
      <c r="O638" s="75" t="str">
        <f>IF(電話帳!J630="","",電話帳!J630)</f>
        <v>tkhp890611@softbank.ne.jp</v>
      </c>
      <c r="P638" s="76" t="str">
        <f>IF(電話帳!Z630="","",電話帳!Z630)</f>
        <v>CELL</v>
      </c>
      <c r="Q638" s="77"/>
      <c r="R638" s="78"/>
      <c r="S638" s="77"/>
      <c r="T638" s="78"/>
      <c r="U638" s="77"/>
      <c r="V638" s="78"/>
      <c r="W638" s="77"/>
      <c r="X638" s="78"/>
      <c r="Y638" s="75" t="str">
        <f>IF(電話帳!P630="","",電話帳!P630)</f>
        <v>（重複2）</v>
      </c>
      <c r="AG638" s="75" t="str">
        <f>IF(電話帳!M630="","",電話帳!M630)</f>
        <v>501検査部</v>
      </c>
    </row>
    <row r="639" spans="1:33">
      <c r="A639" s="75" t="str">
        <f>IF(電話帳!E631="","",電話帳!E631)</f>
        <v>輸血細胞治療部</v>
      </c>
      <c r="B639" s="75" t="str">
        <f>IF(電話帳!F631="","",電話帳!F631)</f>
        <v>瀧本朋美</v>
      </c>
      <c r="C639" s="75" t="str">
        <f>IF(電話帳!G631="","",電話帳!G631)</f>
        <v>ﾕｹﾂｻｲﾎﾞｳﾁﾘｮｳﾌﾞ</v>
      </c>
      <c r="D639" s="75" t="str">
        <f>IF(電話帳!H631="","",電話帳!H631)</f>
        <v>ﾀｷﾓﾄ</v>
      </c>
      <c r="E639" s="75" t="str">
        <f>IF(電話帳!C631="","",電話帳!C631)</f>
        <v>070-6586-0612</v>
      </c>
      <c r="F639" s="76" t="str">
        <f>IF(電話帳!X631="","",電話帳!X631)</f>
        <v>CELL</v>
      </c>
      <c r="G639" s="75" t="str">
        <f>IF(電話帳!D631="","",電話帳!D631)</f>
        <v>89-0612</v>
      </c>
      <c r="H639" s="76" t="str">
        <f>IF(電話帳!Y631="","",電話帳!Y631)</f>
        <v>CELL</v>
      </c>
      <c r="I639" s="77"/>
      <c r="J639" s="78"/>
      <c r="K639" s="77"/>
      <c r="L639" s="78"/>
      <c r="M639" s="77"/>
      <c r="N639" s="78"/>
      <c r="O639" s="75" t="str">
        <f>IF(電話帳!J631="","",電話帳!J631)</f>
        <v>tkhp890612@softbank.ne.jp</v>
      </c>
      <c r="P639" s="76" t="str">
        <f>IF(電話帳!Z631="","",電話帳!Z631)</f>
        <v>CELL</v>
      </c>
      <c r="Q639" s="77"/>
      <c r="R639" s="78"/>
      <c r="S639" s="77"/>
      <c r="T639" s="78"/>
      <c r="U639" s="77"/>
      <c r="V639" s="78"/>
      <c r="W639" s="77"/>
      <c r="X639" s="78"/>
      <c r="Y639" s="75" t="str">
        <f>IF(電話帳!P631="","",電話帳!P631)</f>
        <v/>
      </c>
      <c r="AG639" s="75" t="str">
        <f>IF(電話帳!M631="","",電話帳!M631)</f>
        <v>208輸血細胞治療部</v>
      </c>
    </row>
    <row r="640" spans="1:33">
      <c r="A640" s="75" t="str">
        <f>IF(電話帳!E632="","",電話帳!E632)</f>
        <v>看護（手術部）</v>
      </c>
      <c r="B640" s="75" t="str">
        <f>IF(電話帳!F632="","",電話帳!F632)</f>
        <v>リーダー</v>
      </c>
      <c r="C640" s="75" t="str">
        <f>IF(電話帳!G632="","",電話帳!G632)</f>
        <v>ｶﾝｺﾞｼｭｼﾞｭﾂﾌﾞ</v>
      </c>
      <c r="D640" s="75" t="str">
        <f>IF(電話帳!H632="","",電話帳!H632)</f>
        <v/>
      </c>
      <c r="E640" s="75" t="str">
        <f>IF(電話帳!C632="","",電話帳!C632)</f>
        <v>070-6586-0613</v>
      </c>
      <c r="F640" s="76" t="str">
        <f>IF(電話帳!X632="","",電話帳!X632)</f>
        <v>CELL</v>
      </c>
      <c r="G640" s="75" t="str">
        <f>IF(電話帳!D632="","",電話帳!D632)</f>
        <v>89-0613</v>
      </c>
      <c r="H640" s="76" t="str">
        <f>IF(電話帳!Y632="","",電話帳!Y632)</f>
        <v>CELL</v>
      </c>
      <c r="I640" s="77"/>
      <c r="J640" s="78"/>
      <c r="K640" s="77"/>
      <c r="L640" s="78"/>
      <c r="M640" s="77"/>
      <c r="N640" s="78"/>
      <c r="O640" s="75" t="str">
        <f>IF(電話帳!J632="","",電話帳!J632)</f>
        <v>tkhp890613@softbank.ne.jp</v>
      </c>
      <c r="P640" s="76" t="str">
        <f>IF(電話帳!Z632="","",電話帳!Z632)</f>
        <v>CELL</v>
      </c>
      <c r="Q640" s="77"/>
      <c r="R640" s="78"/>
      <c r="S640" s="77"/>
      <c r="T640" s="78"/>
      <c r="U640" s="77"/>
      <c r="V640" s="78"/>
      <c r="W640" s="77"/>
      <c r="X640" s="78"/>
      <c r="Y640" s="75" t="str">
        <f>IF(電話帳!P632="","",電話帳!P632)</f>
        <v/>
      </c>
      <c r="AG640" s="75" t="str">
        <f>IF(電話帳!M632="","",電話帳!M632)</f>
        <v>401看護部</v>
      </c>
    </row>
    <row r="641" spans="1:33">
      <c r="A641" s="75" t="str">
        <f>IF(電話帳!E633="","",電話帳!E633)</f>
        <v>施設マ</v>
      </c>
      <c r="B641" s="75" t="str">
        <f>IF(電話帳!F633="","",電話帳!F633)</f>
        <v>清掃業者１</v>
      </c>
      <c r="C641" s="75" t="str">
        <f>IF(電話帳!G633="","",電話帳!G633)</f>
        <v>ｼｾﾂﾏ10</v>
      </c>
      <c r="D641" s="75" t="str">
        <f>IF(電話帳!H633="","",電話帳!H633)</f>
        <v/>
      </c>
      <c r="E641" s="75" t="str">
        <f>IF(電話帳!C633="","",電話帳!C633)</f>
        <v>070-6586-0614</v>
      </c>
      <c r="F641" s="76" t="str">
        <f>IF(電話帳!X633="","",電話帳!X633)</f>
        <v>CELL</v>
      </c>
      <c r="G641" s="75" t="str">
        <f>IF(電話帳!D633="","",電話帳!D633)</f>
        <v>89-0614</v>
      </c>
      <c r="H641" s="76" t="str">
        <f>IF(電話帳!Y633="","",電話帳!Y633)</f>
        <v>CELL</v>
      </c>
      <c r="I641" s="77"/>
      <c r="J641" s="78"/>
      <c r="K641" s="77"/>
      <c r="L641" s="78"/>
      <c r="M641" s="77"/>
      <c r="N641" s="78"/>
      <c r="O641" s="75" t="str">
        <f>IF(電話帳!J633="","",電話帳!J633)</f>
        <v>tkhp890614@softbank.ne.jp</v>
      </c>
      <c r="P641" s="76" t="str">
        <f>IF(電話帳!Z633="","",電話帳!Z633)</f>
        <v>CELL</v>
      </c>
      <c r="Q641" s="77"/>
      <c r="R641" s="78"/>
      <c r="S641" s="77"/>
      <c r="T641" s="78"/>
      <c r="U641" s="77"/>
      <c r="V641" s="78"/>
      <c r="W641" s="77"/>
      <c r="X641" s="78"/>
      <c r="Y641" s="75" t="str">
        <f>IF(電話帳!P633="","",電話帳!P633)</f>
        <v/>
      </c>
      <c r="AG641" s="75" t="str">
        <f>IF(電話帳!M633="","",電話帳!M633)</f>
        <v>801施設マネジメント部</v>
      </c>
    </row>
    <row r="642" spans="1:33">
      <c r="A642" s="75" t="str">
        <f>IF(電話帳!E634="","",電話帳!E634)</f>
        <v>臨床工学部</v>
      </c>
      <c r="B642" s="75" t="str">
        <f>IF(電話帳!F634="","",電話帳!F634)</f>
        <v>武田悠作</v>
      </c>
      <c r="C642" s="75" t="str">
        <f>IF(電話帳!G634="","",電話帳!G634)</f>
        <v>ﾘﾝｼｮｳｺｳｶﾞｸﾌﾞ</v>
      </c>
      <c r="D642" s="75" t="str">
        <f>IF(電話帳!H634="","",電話帳!H634)</f>
        <v>ﾀｹﾀﾞ</v>
      </c>
      <c r="E642" s="75" t="str">
        <f>IF(電話帳!C634="","",電話帳!C634)</f>
        <v>070-6586-0615</v>
      </c>
      <c r="F642" s="76" t="str">
        <f>IF(電話帳!X634="","",電話帳!X634)</f>
        <v>CELL</v>
      </c>
      <c r="G642" s="75" t="str">
        <f>IF(電話帳!D634="","",電話帳!D634)</f>
        <v>89-0615</v>
      </c>
      <c r="H642" s="76" t="str">
        <f>IF(電話帳!Y634="","",電話帳!Y634)</f>
        <v>CELL</v>
      </c>
      <c r="I642" s="77"/>
      <c r="J642" s="78"/>
      <c r="K642" s="77"/>
      <c r="L642" s="78"/>
      <c r="M642" s="77"/>
      <c r="N642" s="78"/>
      <c r="O642" s="75" t="str">
        <f>IF(電話帳!J634="","",電話帳!J634)</f>
        <v>tkhp890615@softbank.ne.jp</v>
      </c>
      <c r="P642" s="76" t="str">
        <f>IF(電話帳!Z634="","",電話帳!Z634)</f>
        <v>CELL</v>
      </c>
      <c r="Q642" s="77"/>
      <c r="R642" s="78"/>
      <c r="S642" s="77"/>
      <c r="T642" s="78"/>
      <c r="U642" s="77"/>
      <c r="V642" s="78"/>
      <c r="W642" s="77"/>
      <c r="X642" s="78"/>
      <c r="Y642" s="75" t="str">
        <f>IF(電話帳!P634="","",電話帳!P634)</f>
        <v/>
      </c>
      <c r="AG642" s="75" t="str">
        <f>IF(電話帳!M634="","",電話帳!M634)</f>
        <v>505臨床工学部</v>
      </c>
    </row>
    <row r="643" spans="1:33">
      <c r="A643" s="75" t="str">
        <f>IF(電話帳!E635="","",電話帳!E635)</f>
        <v>病理診断科・病理部</v>
      </c>
      <c r="B643" s="75" t="str">
        <f>IF(電話帳!F635="","",電話帳!F635)</f>
        <v>蔭山武史</v>
      </c>
      <c r="C643" s="75" t="str">
        <f>IF(電話帳!G635="","",電話帳!G635)</f>
        <v>ﾋﾞｮｳﾘｼﾝﾀﾞﾝｶ08</v>
      </c>
      <c r="D643" s="75" t="str">
        <f>IF(電話帳!H635="","",電話帳!H635)</f>
        <v>ｶｹﾞﾔﾏ</v>
      </c>
      <c r="E643" s="75" t="str">
        <f>IF(電話帳!C635="","",電話帳!C635)</f>
        <v>070-6586-0616</v>
      </c>
      <c r="F643" s="76" t="str">
        <f>IF(電話帳!X635="","",電話帳!X635)</f>
        <v>CELL</v>
      </c>
      <c r="G643" s="75" t="str">
        <f>IF(電話帳!D635="","",電話帳!D635)</f>
        <v>89-0616</v>
      </c>
      <c r="H643" s="76" t="str">
        <f>IF(電話帳!Y635="","",電話帳!Y635)</f>
        <v>CELL</v>
      </c>
      <c r="I643" s="77"/>
      <c r="J643" s="78"/>
      <c r="K643" s="77"/>
      <c r="L643" s="78"/>
      <c r="M643" s="77"/>
      <c r="N643" s="78"/>
      <c r="O643" s="75" t="str">
        <f>IF(電話帳!J635="","",電話帳!J635)</f>
        <v>tkhp890616@softbank.ne.jp</v>
      </c>
      <c r="P643" s="76" t="str">
        <f>IF(電話帳!Z635="","",電話帳!Z635)</f>
        <v>CELL</v>
      </c>
      <c r="Q643" s="77"/>
      <c r="R643" s="78"/>
      <c r="S643" s="77"/>
      <c r="T643" s="78"/>
      <c r="U643" s="77"/>
      <c r="V643" s="78"/>
      <c r="W643" s="77"/>
      <c r="X643" s="78"/>
      <c r="Y643" s="75" t="str">
        <f>IF(電話帳!P635="","",電話帳!P635)</f>
        <v/>
      </c>
      <c r="AG643" s="75" t="str">
        <f>IF(電話帳!M635="","",電話帳!M635)</f>
        <v>026病理診断科</v>
      </c>
    </row>
    <row r="644" spans="1:33">
      <c r="A644" s="75" t="str">
        <f>IF(電話帳!E636="","",電話帳!E636)</f>
        <v>ゲノム医療セ</v>
      </c>
      <c r="B644" s="75" t="str">
        <f>IF(電話帳!F636="","",電話帳!F636)</f>
        <v>郷司彩</v>
      </c>
      <c r="C644" s="75" t="str">
        <f>IF(電話帳!G636="","",電話帳!G636)</f>
        <v>ｹﾞﾉﾑｲﾘｮｳｾ</v>
      </c>
      <c r="D644" s="75" t="str">
        <f>IF(電話帳!H636="","",電話帳!H636)</f>
        <v>ｺﾞｳｼ</v>
      </c>
      <c r="E644" s="75" t="str">
        <f>IF(電話帳!C636="","",電話帳!C636)</f>
        <v>070-6586-0617</v>
      </c>
      <c r="F644" s="76" t="str">
        <f>IF(電話帳!X636="","",電話帳!X636)</f>
        <v>CELL</v>
      </c>
      <c r="G644" s="75" t="str">
        <f>IF(電話帳!D636="","",電話帳!D636)</f>
        <v>89-0617</v>
      </c>
      <c r="H644" s="76" t="str">
        <f>IF(電話帳!Y636="","",電話帳!Y636)</f>
        <v>CELL</v>
      </c>
      <c r="I644" s="77"/>
      <c r="J644" s="78"/>
      <c r="K644" s="77"/>
      <c r="L644" s="78"/>
      <c r="M644" s="77"/>
      <c r="N644" s="78"/>
      <c r="O644" s="75" t="str">
        <f>IF(電話帳!J636="","",電話帳!J636)</f>
        <v>tkhp890617@softbank.ne.jp</v>
      </c>
      <c r="P644" s="76" t="str">
        <f>IF(電話帳!Z636="","",電話帳!Z636)</f>
        <v>CELL</v>
      </c>
      <c r="Q644" s="77"/>
      <c r="R644" s="78"/>
      <c r="S644" s="77"/>
      <c r="T644" s="78"/>
      <c r="U644" s="77"/>
      <c r="V644" s="78"/>
      <c r="W644" s="77"/>
      <c r="X644" s="78"/>
      <c r="Y644" s="75" t="str">
        <f>IF(電話帳!P636="","",電話帳!P636)</f>
        <v/>
      </c>
      <c r="AG644" s="75" t="str">
        <f>IF(電話帳!M636="","",電話帳!M636)</f>
        <v>217ゲノム医療セ</v>
      </c>
    </row>
    <row r="645" spans="1:33">
      <c r="A645" s="75" t="str">
        <f>IF(電話帳!E637="","",電話帳!E637)</f>
        <v>消化器内科</v>
      </c>
      <c r="B645" s="75" t="str">
        <f>IF(電話帳!F637="","",電話帳!F637)</f>
        <v>宮本弘志</v>
      </c>
      <c r="C645" s="75" t="str">
        <f>IF(電話帳!G637="","",電話帳!G637)</f>
        <v>ｼｮｳｶｷﾅｲｶ</v>
      </c>
      <c r="D645" s="75" t="str">
        <f>IF(電話帳!H637="","",電話帳!H637)</f>
        <v>ﾐﾔﾓﾄ</v>
      </c>
      <c r="E645" s="75" t="str">
        <f>IF(電話帳!C637="","",電話帳!C637)</f>
        <v>070-6586-0618</v>
      </c>
      <c r="F645" s="76" t="str">
        <f>IF(電話帳!X637="","",電話帳!X637)</f>
        <v>CELL</v>
      </c>
      <c r="G645" s="75" t="str">
        <f>IF(電話帳!D637="","",電話帳!D637)</f>
        <v>89-0618</v>
      </c>
      <c r="H645" s="76" t="str">
        <f>IF(電話帳!Y637="","",電話帳!Y637)</f>
        <v>CELL</v>
      </c>
      <c r="I645" s="77"/>
      <c r="J645" s="78"/>
      <c r="K645" s="77"/>
      <c r="L645" s="78"/>
      <c r="M645" s="77"/>
      <c r="N645" s="78"/>
      <c r="O645" s="75" t="str">
        <f>IF(電話帳!J637="","",電話帳!J637)</f>
        <v>tkhp890618@softbank.ne.jp</v>
      </c>
      <c r="P645" s="76" t="str">
        <f>IF(電話帳!Z637="","",電話帳!Z637)</f>
        <v>CELL</v>
      </c>
      <c r="Q645" s="77"/>
      <c r="R645" s="78"/>
      <c r="S645" s="77"/>
      <c r="T645" s="78"/>
      <c r="U645" s="77"/>
      <c r="V645" s="78"/>
      <c r="W645" s="77"/>
      <c r="X645" s="78"/>
      <c r="Y645" s="75" t="str">
        <f>IF(電話帳!P637="","",電話帳!P637)</f>
        <v/>
      </c>
      <c r="AG645" s="75" t="str">
        <f>IF(電話帳!M637="","",電話帳!M637)</f>
        <v>003消化器内科</v>
      </c>
    </row>
    <row r="646" spans="1:33">
      <c r="A646" s="75" t="str">
        <f>IF(電話帳!E638="","",電話帳!E638)</f>
        <v>経理調達・臨床研究支援係長</v>
      </c>
      <c r="B646" s="75" t="str">
        <f>IF(電話帳!F638="","",電話帳!F638)</f>
        <v>藤本普史</v>
      </c>
      <c r="C646" s="75" t="str">
        <f>IF(電話帳!G638="","",電話帳!G638)</f>
        <v>ｹｲﾘﾁｮｳﾀﾂ07</v>
      </c>
      <c r="D646" s="75" t="str">
        <f>IF(電話帳!H638="","",電話帳!H638)</f>
        <v>ﾌｼﾞﾓﾄ</v>
      </c>
      <c r="E646" s="75" t="str">
        <f>IF(電話帳!C638="","",電話帳!C638)</f>
        <v>070-6586-0619</v>
      </c>
      <c r="F646" s="76" t="str">
        <f>IF(電話帳!X638="","",電話帳!X638)</f>
        <v>CELL</v>
      </c>
      <c r="G646" s="75" t="str">
        <f>IF(電話帳!D638="","",電話帳!D638)</f>
        <v>89-0619</v>
      </c>
      <c r="H646" s="76" t="str">
        <f>IF(電話帳!Y638="","",電話帳!Y638)</f>
        <v>CELL</v>
      </c>
      <c r="I646" s="77"/>
      <c r="J646" s="78"/>
      <c r="K646" s="77"/>
      <c r="L646" s="78"/>
      <c r="M646" s="77"/>
      <c r="N646" s="78"/>
      <c r="O646" s="75" t="str">
        <f>IF(電話帳!J638="","",電話帳!J638)</f>
        <v>tkhp890619@softbank.ne.jp</v>
      </c>
      <c r="P646" s="76" t="str">
        <f>IF(電話帳!Z638="","",電話帳!Z638)</f>
        <v>CELL</v>
      </c>
      <c r="Q646" s="77"/>
      <c r="R646" s="78"/>
      <c r="S646" s="77"/>
      <c r="T646" s="78"/>
      <c r="U646" s="77"/>
      <c r="V646" s="78"/>
      <c r="W646" s="77"/>
      <c r="X646" s="78"/>
      <c r="Y646" s="75" t="str">
        <f>IF(電話帳!P638="","",電話帳!P638)</f>
        <v/>
      </c>
      <c r="AG646" s="75" t="str">
        <f>IF(電話帳!M638="","",電話帳!M638)</f>
        <v>704経理調達</v>
      </c>
    </row>
    <row r="647" spans="1:33">
      <c r="A647" s="75" t="str">
        <f>IF(電話帳!E639="","",電話帳!E639)</f>
        <v>薬剤部</v>
      </c>
      <c r="B647" s="75" t="str">
        <f>IF(電話帳!F639="","",電話帳!F639)</f>
        <v>石澤啓介</v>
      </c>
      <c r="C647" s="75" t="str">
        <f>IF(電話帳!G639="","",電話帳!G639)</f>
        <v>ﾔｸｻﾞｲﾌﾞ</v>
      </c>
      <c r="D647" s="75" t="str">
        <f>IF(電話帳!H639="","",電話帳!H639)</f>
        <v>ｲｼｻﾞﾜ</v>
      </c>
      <c r="E647" s="75" t="str">
        <f>IF(電話帳!C639="","",電話帳!C639)</f>
        <v>070-6586-0620</v>
      </c>
      <c r="F647" s="76" t="str">
        <f>IF(電話帳!X639="","",電話帳!X639)</f>
        <v>CELL</v>
      </c>
      <c r="G647" s="75" t="str">
        <f>IF(電話帳!D639="","",電話帳!D639)</f>
        <v>89-0620</v>
      </c>
      <c r="H647" s="76" t="str">
        <f>IF(電話帳!Y639="","",電話帳!Y639)</f>
        <v>CELL</v>
      </c>
      <c r="I647" s="77"/>
      <c r="J647" s="78"/>
      <c r="K647" s="77"/>
      <c r="L647" s="78"/>
      <c r="M647" s="77"/>
      <c r="N647" s="78"/>
      <c r="O647" s="75" t="str">
        <f>IF(電話帳!J639="","",電話帳!J639)</f>
        <v>tkhp890620@softbank.ne.jp</v>
      </c>
      <c r="P647" s="76" t="str">
        <f>IF(電話帳!Z639="","",電話帳!Z639)</f>
        <v>CELL</v>
      </c>
      <c r="Q647" s="77"/>
      <c r="R647" s="78"/>
      <c r="S647" s="77"/>
      <c r="T647" s="78"/>
      <c r="U647" s="77"/>
      <c r="V647" s="78"/>
      <c r="W647" s="77"/>
      <c r="X647" s="78"/>
      <c r="Y647" s="75" t="str">
        <f>IF(電話帳!P639="","",電話帳!P639)</f>
        <v/>
      </c>
      <c r="AG647" s="75" t="str">
        <f>IF(電話帳!M639="","",電話帳!M639)</f>
        <v>301薬剤部</v>
      </c>
    </row>
    <row r="648" spans="1:33">
      <c r="A648" s="75" t="str">
        <f>IF(電話帳!E640="","",電話帳!E640)</f>
        <v>歯科（１補）</v>
      </c>
      <c r="B648" s="75" t="str">
        <f>IF(電話帳!F640="","",電話帳!F640)</f>
        <v>小西晴奈</v>
      </c>
      <c r="C648" s="75" t="str">
        <f>IF(電話帳!G640="","",電話帳!G640)</f>
        <v>ｼｶｲﾁﾎﾃﾂ</v>
      </c>
      <c r="D648" s="75" t="str">
        <f>IF(電話帳!H640="","",電話帳!H640)</f>
        <v>ｺﾆｼ</v>
      </c>
      <c r="E648" s="75" t="str">
        <f>IF(電話帳!C640="","",電話帳!C640)</f>
        <v>070-6586-0621</v>
      </c>
      <c r="F648" s="76" t="str">
        <f>IF(電話帳!X640="","",電話帳!X640)</f>
        <v>CELL</v>
      </c>
      <c r="G648" s="75" t="str">
        <f>IF(電話帳!D640="","",電話帳!D640)</f>
        <v>89-0621</v>
      </c>
      <c r="H648" s="76" t="str">
        <f>IF(電話帳!Y640="","",電話帳!Y640)</f>
        <v>CELL</v>
      </c>
      <c r="I648" s="77"/>
      <c r="J648" s="78"/>
      <c r="K648" s="77"/>
      <c r="L648" s="78"/>
      <c r="M648" s="77"/>
      <c r="N648" s="78"/>
      <c r="O648" s="75" t="str">
        <f>IF(電話帳!J640="","",電話帳!J640)</f>
        <v>tkhp890621@softbank.ne.jp</v>
      </c>
      <c r="P648" s="76" t="str">
        <f>IF(電話帳!Z640="","",電話帳!Z640)</f>
        <v>CELL</v>
      </c>
      <c r="Q648" s="77"/>
      <c r="R648" s="78"/>
      <c r="S648" s="77"/>
      <c r="T648" s="78"/>
      <c r="U648" s="77"/>
      <c r="V648" s="78"/>
      <c r="W648" s="77"/>
      <c r="X648" s="78"/>
      <c r="Y648" s="75" t="str">
        <f>IF(電話帳!P640="","",電話帳!P640)</f>
        <v/>
      </c>
      <c r="AG648" s="75" t="str">
        <f>IF(電話帳!M640="","",電話帳!M640)</f>
        <v>103そしゃく科（１補）</v>
      </c>
    </row>
    <row r="649" spans="1:33">
      <c r="A649" s="75" t="str">
        <f>IF(電話帳!E641="","",電話帳!E641)</f>
        <v>消化器内科</v>
      </c>
      <c r="B649" s="75" t="str">
        <f>IF(電話帳!F641="","",電話帳!F641)</f>
        <v>友成哲</v>
      </c>
      <c r="C649" s="75" t="str">
        <f>IF(電話帳!G641="","",電話帳!G641)</f>
        <v>ｼｮｳｶｷﾅｲｶ</v>
      </c>
      <c r="D649" s="75" t="str">
        <f>IF(電話帳!H641="","",電話帳!H641)</f>
        <v>ﾄﾓﾅﾘ</v>
      </c>
      <c r="E649" s="75" t="str">
        <f>IF(電話帳!C641="","",電話帳!C641)</f>
        <v>070-6586-0622</v>
      </c>
      <c r="F649" s="76" t="str">
        <f>IF(電話帳!X641="","",電話帳!X641)</f>
        <v>CELL</v>
      </c>
      <c r="G649" s="75" t="str">
        <f>IF(電話帳!D641="","",電話帳!D641)</f>
        <v>89-0622</v>
      </c>
      <c r="H649" s="76" t="str">
        <f>IF(電話帳!Y641="","",電話帳!Y641)</f>
        <v>CELL</v>
      </c>
      <c r="I649" s="77"/>
      <c r="J649" s="78"/>
      <c r="K649" s="77"/>
      <c r="L649" s="78"/>
      <c r="M649" s="77"/>
      <c r="N649" s="78"/>
      <c r="O649" s="75" t="str">
        <f>IF(電話帳!J641="","",電話帳!J641)</f>
        <v>tkhp890622@softbank.ne.jp</v>
      </c>
      <c r="P649" s="76" t="str">
        <f>IF(電話帳!Z641="","",電話帳!Z641)</f>
        <v>CELL</v>
      </c>
      <c r="Q649" s="77"/>
      <c r="R649" s="78"/>
      <c r="S649" s="77"/>
      <c r="T649" s="78"/>
      <c r="U649" s="77"/>
      <c r="V649" s="78"/>
      <c r="W649" s="77"/>
      <c r="X649" s="78"/>
      <c r="Y649" s="75" t="str">
        <f>IF(電話帳!P641="","",電話帳!P641)</f>
        <v/>
      </c>
      <c r="AG649" s="75" t="str">
        <f>IF(電話帳!M641="","",電話帳!M641)</f>
        <v>003消化器内科</v>
      </c>
    </row>
    <row r="650" spans="1:33">
      <c r="A650" s="75" t="str">
        <f>IF(電話帳!E642="","",電話帳!E642)</f>
        <v>脳神経内科</v>
      </c>
      <c r="B650" s="75" t="str">
        <f>IF(電話帳!F642="","",電話帳!F642)</f>
        <v>中村和己</v>
      </c>
      <c r="C650" s="75" t="str">
        <f>IF(電話帳!G642="","",電話帳!G642)</f>
        <v>ﾉｳｼﾝｹｲﾅｲｶ</v>
      </c>
      <c r="D650" s="75" t="str">
        <f>IF(電話帳!H642="","",電話帳!H642)</f>
        <v>ﾅｶﾑﾗ</v>
      </c>
      <c r="E650" s="75" t="str">
        <f>IF(電話帳!C642="","",電話帳!C642)</f>
        <v>070-6586-0623</v>
      </c>
      <c r="F650" s="76" t="str">
        <f>IF(電話帳!X642="","",電話帳!X642)</f>
        <v>CELL</v>
      </c>
      <c r="G650" s="75" t="str">
        <f>IF(電話帳!D642="","",電話帳!D642)</f>
        <v>89-0623</v>
      </c>
      <c r="H650" s="76" t="str">
        <f>IF(電話帳!Y642="","",電話帳!Y642)</f>
        <v>CELL</v>
      </c>
      <c r="I650" s="77"/>
      <c r="J650" s="78"/>
      <c r="K650" s="77"/>
      <c r="L650" s="78"/>
      <c r="M650" s="77"/>
      <c r="N650" s="78"/>
      <c r="O650" s="75" t="str">
        <f>IF(電話帳!J642="","",電話帳!J642)</f>
        <v>tkhp890623@softbank.ne.jp</v>
      </c>
      <c r="P650" s="76" t="str">
        <f>IF(電話帳!Z642="","",電話帳!Z642)</f>
        <v>CELL</v>
      </c>
      <c r="Q650" s="77"/>
      <c r="R650" s="78"/>
      <c r="S650" s="77"/>
      <c r="T650" s="78"/>
      <c r="U650" s="77"/>
      <c r="V650" s="78"/>
      <c r="W650" s="77"/>
      <c r="X650" s="78"/>
      <c r="Y650" s="75" t="str">
        <f>IF(電話帳!P642="","",電話帳!P642)</f>
        <v/>
      </c>
      <c r="AG650" s="75" t="str">
        <f>IF(電話帳!M642="","",電話帳!M642)</f>
        <v>007脳神経内科</v>
      </c>
    </row>
    <row r="651" spans="1:33">
      <c r="A651" s="75" t="str">
        <f>IF(電話帳!E643="","",電話帳!E643)</f>
        <v>精神科神経科</v>
      </c>
      <c r="B651" s="75" t="str">
        <f>IF(電話帳!F643="","",電話帳!F643)</f>
        <v>上山佑一郎</v>
      </c>
      <c r="C651" s="75" t="str">
        <f>IF(電話帳!G643="","",電話帳!G643)</f>
        <v>ｾｲｼﾝｶｼﾝｹｲｶ</v>
      </c>
      <c r="D651" s="75" t="str">
        <f>IF(電話帳!H643="","",電話帳!H643)</f>
        <v>ｶﾐﾔﾏ</v>
      </c>
      <c r="E651" s="75" t="str">
        <f>IF(電話帳!C643="","",電話帳!C643)</f>
        <v>070-6586-0624</v>
      </c>
      <c r="F651" s="76" t="str">
        <f>IF(電話帳!X643="","",電話帳!X643)</f>
        <v>CELL</v>
      </c>
      <c r="G651" s="75" t="str">
        <f>IF(電話帳!D643="","",電話帳!D643)</f>
        <v>89-0624</v>
      </c>
      <c r="H651" s="76" t="str">
        <f>IF(電話帳!Y643="","",電話帳!Y643)</f>
        <v>CELL</v>
      </c>
      <c r="I651" s="77"/>
      <c r="J651" s="78"/>
      <c r="K651" s="77"/>
      <c r="L651" s="78"/>
      <c r="M651" s="77"/>
      <c r="N651" s="78"/>
      <c r="O651" s="75" t="str">
        <f>IF(電話帳!J643="","",電話帳!J643)</f>
        <v>tkhp890624@softbank.ne.jp</v>
      </c>
      <c r="P651" s="76" t="str">
        <f>IF(電話帳!Z643="","",電話帳!Z643)</f>
        <v>CELL</v>
      </c>
      <c r="Q651" s="77"/>
      <c r="R651" s="78"/>
      <c r="S651" s="77"/>
      <c r="T651" s="78"/>
      <c r="U651" s="77"/>
      <c r="V651" s="78"/>
      <c r="W651" s="77"/>
      <c r="X651" s="78"/>
      <c r="Y651" s="75" t="str">
        <f>IF(電話帳!P643="","",電話帳!P643)</f>
        <v/>
      </c>
      <c r="AG651" s="75" t="str">
        <f>IF(電話帳!M643="","",電話帳!M643)</f>
        <v>021精神科神経科</v>
      </c>
    </row>
    <row r="652" spans="1:33">
      <c r="A652" s="75" t="str">
        <f>IF(電話帳!E644="","",電話帳!E644)</f>
        <v>口腔外科</v>
      </c>
      <c r="B652" s="75" t="str">
        <f>IF(電話帳!F644="","",電話帳!F644)</f>
        <v>遊道俊雄</v>
      </c>
      <c r="C652" s="75" t="str">
        <f>IF(電話帳!G644="","",電話帳!G644)</f>
        <v>ｺｳｸｳｹﾞｶ</v>
      </c>
      <c r="D652" s="75" t="str">
        <f>IF(電話帳!H644="","",電話帳!H644)</f>
        <v>ﾕｳﾄﾞｳ</v>
      </c>
      <c r="E652" s="75" t="str">
        <f>IF(電話帳!C644="","",電話帳!C644)</f>
        <v>070-6586-0625</v>
      </c>
      <c r="F652" s="76" t="str">
        <f>IF(電話帳!X644="","",電話帳!X644)</f>
        <v>CELL</v>
      </c>
      <c r="G652" s="75" t="str">
        <f>IF(電話帳!D644="","",電話帳!D644)</f>
        <v>89-0625</v>
      </c>
      <c r="H652" s="76" t="str">
        <f>IF(電話帳!Y644="","",電話帳!Y644)</f>
        <v>CELL</v>
      </c>
      <c r="I652" s="77"/>
      <c r="J652" s="78"/>
      <c r="K652" s="77"/>
      <c r="L652" s="78"/>
      <c r="M652" s="77"/>
      <c r="N652" s="78"/>
      <c r="O652" s="75" t="str">
        <f>IF(電話帳!J644="","",電話帳!J644)</f>
        <v>tkhp890625@softbank.ne.jp</v>
      </c>
      <c r="P652" s="76" t="str">
        <f>IF(電話帳!Z644="","",電話帳!Z644)</f>
        <v>CELL</v>
      </c>
      <c r="Q652" s="77"/>
      <c r="R652" s="78"/>
      <c r="S652" s="77"/>
      <c r="T652" s="78"/>
      <c r="U652" s="77"/>
      <c r="V652" s="78"/>
      <c r="W652" s="77"/>
      <c r="X652" s="78"/>
      <c r="Y652" s="75" t="str">
        <f>IF(電話帳!P644="","",電話帳!P644)</f>
        <v/>
      </c>
      <c r="AG652" s="75" t="str">
        <f>IF(電話帳!M644="","",電話帳!M644)</f>
        <v>107口腔外科</v>
      </c>
    </row>
    <row r="653" spans="1:33">
      <c r="A653" s="75" t="str">
        <f>IF(電話帳!E645="","",電話帳!E645)</f>
        <v>患者支援セ</v>
      </c>
      <c r="B653" s="75" t="str">
        <f>IF(電話帳!F645="","",電話帳!F645)</f>
        <v>村田看護師</v>
      </c>
      <c r="C653" s="75" t="str">
        <f>IF(電話帳!G645="","",電話帳!G645)</f>
        <v>ｶﾝｼﾞｬｼｴﾝｾ</v>
      </c>
      <c r="D653" s="75" t="str">
        <f>IF(電話帳!H645="","",電話帳!H645)</f>
        <v>ﾑﾗﾀ</v>
      </c>
      <c r="E653" s="75" t="str">
        <f>IF(電話帳!C645="","",電話帳!C645)</f>
        <v>070-6586-0626</v>
      </c>
      <c r="F653" s="76" t="str">
        <f>IF(電話帳!X645="","",電話帳!X645)</f>
        <v>CELL</v>
      </c>
      <c r="G653" s="75" t="str">
        <f>IF(電話帳!D645="","",電話帳!D645)</f>
        <v>89-0626</v>
      </c>
      <c r="H653" s="76" t="str">
        <f>IF(電話帳!Y645="","",電話帳!Y645)</f>
        <v>CELL</v>
      </c>
      <c r="I653" s="77"/>
      <c r="J653" s="78"/>
      <c r="K653" s="77"/>
      <c r="L653" s="78"/>
      <c r="M653" s="77"/>
      <c r="N653" s="78"/>
      <c r="O653" s="75" t="str">
        <f>IF(電話帳!J645="","",電話帳!J645)</f>
        <v>tkhp890626@softbank.ne.jp</v>
      </c>
      <c r="P653" s="76" t="str">
        <f>IF(電話帳!Z645="","",電話帳!Z645)</f>
        <v>CELL</v>
      </c>
      <c r="Q653" s="77"/>
      <c r="R653" s="78"/>
      <c r="S653" s="77"/>
      <c r="T653" s="78"/>
      <c r="U653" s="77"/>
      <c r="V653" s="78"/>
      <c r="W653" s="77"/>
      <c r="X653" s="78"/>
      <c r="Y653" s="75" t="str">
        <f>IF(電話帳!P645="","",電話帳!P645)</f>
        <v/>
      </c>
      <c r="AG653" s="75" t="str">
        <f>IF(電話帳!M645="","",電話帳!M645)</f>
        <v>401看護部</v>
      </c>
    </row>
    <row r="654" spans="1:33">
      <c r="A654" s="75" t="str">
        <f>IF(電話帳!E646="","",電話帳!E646)</f>
        <v>口腔外科</v>
      </c>
      <c r="B654" s="75" t="str">
        <f>IF(電話帳!F646="","",電話帳!F646)</f>
        <v>工藤隆治</v>
      </c>
      <c r="C654" s="75" t="str">
        <f>IF(電話帳!G646="","",電話帳!G646)</f>
        <v>ｺｳｸｳｹﾞｶ</v>
      </c>
      <c r="D654" s="75" t="str">
        <f>IF(電話帳!H646="","",電話帳!H646)</f>
        <v>ｸﾄﾞｳ</v>
      </c>
      <c r="E654" s="75" t="str">
        <f>IF(電話帳!C646="","",電話帳!C646)</f>
        <v>070-6586-0627</v>
      </c>
      <c r="F654" s="76" t="str">
        <f>IF(電話帳!X646="","",電話帳!X646)</f>
        <v>CELL</v>
      </c>
      <c r="G654" s="75" t="str">
        <f>IF(電話帳!D646="","",電話帳!D646)</f>
        <v>89-0627</v>
      </c>
      <c r="H654" s="76" t="str">
        <f>IF(電話帳!Y646="","",電話帳!Y646)</f>
        <v>CELL</v>
      </c>
      <c r="I654" s="77"/>
      <c r="J654" s="78"/>
      <c r="K654" s="77"/>
      <c r="L654" s="78"/>
      <c r="M654" s="77"/>
      <c r="N654" s="78"/>
      <c r="O654" s="75" t="str">
        <f>IF(電話帳!J646="","",電話帳!J646)</f>
        <v>tkhp890627@softbank.ne.jp</v>
      </c>
      <c r="P654" s="76" t="str">
        <f>IF(電話帳!Z646="","",電話帳!Z646)</f>
        <v>CELL</v>
      </c>
      <c r="Q654" s="77"/>
      <c r="R654" s="78"/>
      <c r="S654" s="77"/>
      <c r="T654" s="78"/>
      <c r="U654" s="77"/>
      <c r="V654" s="78"/>
      <c r="W654" s="77"/>
      <c r="X654" s="78"/>
      <c r="Y654" s="75" t="str">
        <f>IF(電話帳!P646="","",電話帳!P646)</f>
        <v/>
      </c>
      <c r="AG654" s="75" t="str">
        <f>IF(電話帳!M646="","",電話帳!M646)</f>
        <v>107口腔外科</v>
      </c>
    </row>
    <row r="655" spans="1:33">
      <c r="A655" s="75" t="str">
        <f>IF(電話帳!E647="","",電話帳!E647)</f>
        <v>栄養部</v>
      </c>
      <c r="B655" s="75" t="str">
        <f>IF(電話帳!F647="","",電話帳!F647)</f>
        <v>鈴木副栄養部長</v>
      </c>
      <c r="C655" s="75" t="str">
        <f>IF(電話帳!G647="","",電話帳!G647)</f>
        <v>ｴｲﾖｳﾌﾞ02</v>
      </c>
      <c r="D655" s="75" t="str">
        <f>IF(電話帳!H647="","",電話帳!H647)</f>
        <v>ｽｽﾞｷ</v>
      </c>
      <c r="E655" s="75" t="str">
        <f>IF(電話帳!C647="","",電話帳!C647)</f>
        <v>070-6586-0628</v>
      </c>
      <c r="F655" s="76" t="str">
        <f>IF(電話帳!X647="","",電話帳!X647)</f>
        <v>CELL</v>
      </c>
      <c r="G655" s="75" t="str">
        <f>IF(電話帳!D647="","",電話帳!D647)</f>
        <v>89-0628</v>
      </c>
      <c r="H655" s="76" t="str">
        <f>IF(電話帳!Y647="","",電話帳!Y647)</f>
        <v>CELL</v>
      </c>
      <c r="I655" s="77"/>
      <c r="J655" s="78"/>
      <c r="K655" s="77"/>
      <c r="L655" s="78"/>
      <c r="M655" s="77"/>
      <c r="N655" s="78"/>
      <c r="O655" s="75" t="str">
        <f>IF(電話帳!J647="","",電話帳!J647)</f>
        <v>tkhp890628@softbank.ne.jp</v>
      </c>
      <c r="P655" s="76" t="str">
        <f>IF(電話帳!Z647="","",電話帳!Z647)</f>
        <v>CELL</v>
      </c>
      <c r="Q655" s="77"/>
      <c r="R655" s="78"/>
      <c r="S655" s="77"/>
      <c r="T655" s="78"/>
      <c r="U655" s="77"/>
      <c r="V655" s="78"/>
      <c r="W655" s="77"/>
      <c r="X655" s="78"/>
      <c r="Y655" s="75" t="str">
        <f>IF(電話帳!P647="","",電話帳!P647)</f>
        <v/>
      </c>
      <c r="AG655" s="75" t="str">
        <f>IF(電話帳!M647="","",電話帳!M647)</f>
        <v>601栄養部</v>
      </c>
    </row>
    <row r="656" spans="1:33">
      <c r="A656" s="75" t="str">
        <f>IF(電話帳!E648="","",電話帳!E648)</f>
        <v>患者支援セ</v>
      </c>
      <c r="B656" s="75" t="str">
        <f>IF(電話帳!F648="","",電話帳!F648)</f>
        <v>福田直也</v>
      </c>
      <c r="C656" s="75" t="str">
        <f>IF(電話帳!G648="","",電話帳!G648)</f>
        <v>ｶﾝｼﾞｬｼｴﾝｾ</v>
      </c>
      <c r="D656" s="75" t="str">
        <f>IF(電話帳!H648="","",電話帳!H648)</f>
        <v>ﾌｸﾀﾞ</v>
      </c>
      <c r="E656" s="75" t="str">
        <f>IF(電話帳!C648="","",電話帳!C648)</f>
        <v>070-6586-0629</v>
      </c>
      <c r="F656" s="76" t="str">
        <f>IF(電話帳!X648="","",電話帳!X648)</f>
        <v>CELL</v>
      </c>
      <c r="G656" s="75" t="str">
        <f>IF(電話帳!D648="","",電話帳!D648)</f>
        <v>89-0629</v>
      </c>
      <c r="H656" s="76" t="str">
        <f>IF(電話帳!Y648="","",電話帳!Y648)</f>
        <v>CELL</v>
      </c>
      <c r="I656" s="77"/>
      <c r="J656" s="78"/>
      <c r="K656" s="77"/>
      <c r="L656" s="78"/>
      <c r="M656" s="77"/>
      <c r="N656" s="78"/>
      <c r="O656" s="75" t="str">
        <f>IF(電話帳!J648="","",電話帳!J648)</f>
        <v>tkhp890629@softbank.ne.jp</v>
      </c>
      <c r="P656" s="76" t="str">
        <f>IF(電話帳!Z648="","",電話帳!Z648)</f>
        <v>CELL</v>
      </c>
      <c r="Q656" s="77"/>
      <c r="R656" s="78"/>
      <c r="S656" s="77"/>
      <c r="T656" s="78"/>
      <c r="U656" s="77"/>
      <c r="V656" s="78"/>
      <c r="W656" s="77"/>
      <c r="X656" s="78"/>
      <c r="Y656" s="75" t="str">
        <f>IF(電話帳!P648="","",電話帳!P648)</f>
        <v/>
      </c>
      <c r="AG656" s="75" t="str">
        <f>IF(電話帳!M648="","",電話帳!M648)</f>
        <v>707患者支援</v>
      </c>
    </row>
    <row r="657" spans="1:33">
      <c r="A657" s="75" t="str">
        <f>IF(電話帳!E649="","",電話帳!E649)</f>
        <v>耳鼻咽喉科</v>
      </c>
      <c r="B657" s="75" t="str">
        <f>IF(電話帳!F649="","",電話帳!F649)</f>
        <v>石谷えみ</v>
      </c>
      <c r="C657" s="75" t="str">
        <f>IF(電話帳!G649="","",電話帳!G649)</f>
        <v>ｼﾞﾋﾞｲﾝｺｳｶ</v>
      </c>
      <c r="D657" s="75" t="str">
        <f>IF(電話帳!H649="","",電話帳!H649)</f>
        <v>ｲｼﾀﾆ</v>
      </c>
      <c r="E657" s="75" t="str">
        <f>IF(電話帳!C649="","",電話帳!C649)</f>
        <v>070-6586-0630</v>
      </c>
      <c r="F657" s="76" t="str">
        <f>IF(電話帳!X649="","",電話帳!X649)</f>
        <v>CELL</v>
      </c>
      <c r="G657" s="75" t="str">
        <f>IF(電話帳!D649="","",電話帳!D649)</f>
        <v>89-0630</v>
      </c>
      <c r="H657" s="76" t="str">
        <f>IF(電話帳!Y649="","",電話帳!Y649)</f>
        <v>CELL</v>
      </c>
      <c r="I657" s="77"/>
      <c r="J657" s="78"/>
      <c r="K657" s="77"/>
      <c r="L657" s="78"/>
      <c r="M657" s="77"/>
      <c r="N657" s="78"/>
      <c r="O657" s="75" t="str">
        <f>IF(電話帳!J649="","",電話帳!J649)</f>
        <v>tkhp890630@softbank.ne.jp</v>
      </c>
      <c r="P657" s="76" t="str">
        <f>IF(電話帳!Z649="","",電話帳!Z649)</f>
        <v>CELL</v>
      </c>
      <c r="Q657" s="77"/>
      <c r="R657" s="78"/>
      <c r="S657" s="77"/>
      <c r="T657" s="78"/>
      <c r="U657" s="77"/>
      <c r="V657" s="78"/>
      <c r="W657" s="77"/>
      <c r="X657" s="78"/>
      <c r="Y657" s="75" t="str">
        <f>IF(電話帳!P649="","",電話帳!P649)</f>
        <v/>
      </c>
      <c r="AG657" s="75" t="str">
        <f>IF(電話帳!M649="","",電話帳!M649)</f>
        <v>015耳鼻咽喉科</v>
      </c>
    </row>
    <row r="658" spans="1:33">
      <c r="A658" s="75" t="str">
        <f>IF(電話帳!E650="","",電話帳!E650)</f>
        <v>臨床工学部</v>
      </c>
      <c r="B658" s="75" t="str">
        <f>IF(電話帳!F650="","",電話帳!F650)</f>
        <v>中村悠亮</v>
      </c>
      <c r="C658" s="75" t="str">
        <f>IF(電話帳!G650="","",電話帳!G650)</f>
        <v>ﾘﾝｼｮｳｺｳｶﾞｸﾌﾞ</v>
      </c>
      <c r="D658" s="75" t="str">
        <f>IF(電話帳!H650="","",電話帳!H650)</f>
        <v>ﾅｶﾑﾗ</v>
      </c>
      <c r="E658" s="75" t="str">
        <f>IF(電話帳!C650="","",電話帳!C650)</f>
        <v>070-6586-0631</v>
      </c>
      <c r="F658" s="76" t="str">
        <f>IF(電話帳!X650="","",電話帳!X650)</f>
        <v>CELL</v>
      </c>
      <c r="G658" s="75" t="str">
        <f>IF(電話帳!D650="","",電話帳!D650)</f>
        <v>89-0631</v>
      </c>
      <c r="H658" s="76" t="str">
        <f>IF(電話帳!Y650="","",電話帳!Y650)</f>
        <v>CELL</v>
      </c>
      <c r="I658" s="77"/>
      <c r="J658" s="78"/>
      <c r="K658" s="77"/>
      <c r="L658" s="78"/>
      <c r="M658" s="77"/>
      <c r="N658" s="78"/>
      <c r="O658" s="75" t="str">
        <f>IF(電話帳!J650="","",電話帳!J650)</f>
        <v>tkhp890631@softbank.ne.jp</v>
      </c>
      <c r="P658" s="76" t="str">
        <f>IF(電話帳!Z650="","",電話帳!Z650)</f>
        <v>CELL</v>
      </c>
      <c r="Q658" s="77"/>
      <c r="R658" s="78"/>
      <c r="S658" s="77"/>
      <c r="T658" s="78"/>
      <c r="U658" s="77"/>
      <c r="V658" s="78"/>
      <c r="W658" s="77"/>
      <c r="X658" s="78"/>
      <c r="Y658" s="75" t="str">
        <f>IF(電話帳!P650="","",電話帳!P650)</f>
        <v/>
      </c>
      <c r="AG658" s="75" t="str">
        <f>IF(電話帳!M650="","",電話帳!M650)</f>
        <v>505臨床工学部</v>
      </c>
    </row>
    <row r="659" spans="1:33">
      <c r="A659" s="75" t="str">
        <f>IF(電話帳!E651="","",電話帳!E651)</f>
        <v>小児科</v>
      </c>
      <c r="B659" s="75" t="str">
        <f>IF(電話帳!F651="","",電話帳!F651)</f>
        <v>白井千紘</v>
      </c>
      <c r="C659" s="75" t="str">
        <f>IF(電話帳!G651="","",電話帳!G651)</f>
        <v>ｼｮｳﾆｶ</v>
      </c>
      <c r="D659" s="75" t="str">
        <f>IF(電話帳!H651="","",電話帳!H651)</f>
        <v>ｼﾗｲ</v>
      </c>
      <c r="E659" s="75" t="str">
        <f>IF(電話帳!C651="","",電話帳!C651)</f>
        <v>070-6586-0632</v>
      </c>
      <c r="F659" s="76" t="str">
        <f>IF(電話帳!X651="","",電話帳!X651)</f>
        <v>CELL</v>
      </c>
      <c r="G659" s="75" t="str">
        <f>IF(電話帳!D651="","",電話帳!D651)</f>
        <v>89-0632</v>
      </c>
      <c r="H659" s="76" t="str">
        <f>IF(電話帳!Y651="","",電話帳!Y651)</f>
        <v>CELL</v>
      </c>
      <c r="I659" s="77"/>
      <c r="J659" s="78"/>
      <c r="K659" s="77"/>
      <c r="L659" s="78"/>
      <c r="M659" s="77"/>
      <c r="N659" s="78"/>
      <c r="O659" s="75" t="str">
        <f>IF(電話帳!J651="","",電話帳!J651)</f>
        <v>tkhp890632@softbank.ne.jp</v>
      </c>
      <c r="P659" s="76" t="str">
        <f>IF(電話帳!Z651="","",電話帳!Z651)</f>
        <v>CELL</v>
      </c>
      <c r="Q659" s="77"/>
      <c r="R659" s="78"/>
      <c r="S659" s="77"/>
      <c r="T659" s="78"/>
      <c r="U659" s="77"/>
      <c r="V659" s="78"/>
      <c r="W659" s="77"/>
      <c r="X659" s="78"/>
      <c r="Y659" s="75" t="str">
        <f>IF(電話帳!P651="","",電話帳!P651)</f>
        <v/>
      </c>
      <c r="AG659" s="75" t="str">
        <f>IF(電話帳!M651="","",電話帳!M651)</f>
        <v>022小児科</v>
      </c>
    </row>
    <row r="660" spans="1:33">
      <c r="A660" s="75" t="str">
        <f>IF(電話帳!E652="","",電話帳!E652)</f>
        <v>小児科</v>
      </c>
      <c r="B660" s="75" t="str">
        <f>IF(電話帳!F652="","",電話帳!F652)</f>
        <v>漆原真樹</v>
      </c>
      <c r="C660" s="75" t="str">
        <f>IF(電話帳!G652="","",電話帳!G652)</f>
        <v>ｼｮｳﾆｶ</v>
      </c>
      <c r="D660" s="75" t="str">
        <f>IF(電話帳!H652="","",電話帳!H652)</f>
        <v>ｳﾙｼﾊﾗ</v>
      </c>
      <c r="E660" s="75" t="str">
        <f>IF(電話帳!C652="","",電話帳!C652)</f>
        <v>070-6586-0633</v>
      </c>
      <c r="F660" s="76" t="str">
        <f>IF(電話帳!X652="","",電話帳!X652)</f>
        <v>CELL</v>
      </c>
      <c r="G660" s="75" t="str">
        <f>IF(電話帳!D652="","",電話帳!D652)</f>
        <v>89-0633</v>
      </c>
      <c r="H660" s="76" t="str">
        <f>IF(電話帳!Y652="","",電話帳!Y652)</f>
        <v>CELL</v>
      </c>
      <c r="I660" s="77"/>
      <c r="J660" s="78"/>
      <c r="K660" s="77"/>
      <c r="L660" s="78"/>
      <c r="M660" s="77"/>
      <c r="N660" s="78"/>
      <c r="O660" s="75" t="str">
        <f>IF(電話帳!J652="","",電話帳!J652)</f>
        <v>tkhp890633@softbank.ne.jp</v>
      </c>
      <c r="P660" s="76" t="str">
        <f>IF(電話帳!Z652="","",電話帳!Z652)</f>
        <v>CELL</v>
      </c>
      <c r="Q660" s="77"/>
      <c r="R660" s="78"/>
      <c r="S660" s="77"/>
      <c r="T660" s="78"/>
      <c r="U660" s="77"/>
      <c r="V660" s="78"/>
      <c r="W660" s="77"/>
      <c r="X660" s="78"/>
      <c r="Y660" s="75" t="str">
        <f>IF(電話帳!P652="","",電話帳!P652)</f>
        <v/>
      </c>
      <c r="AG660" s="75" t="str">
        <f>IF(電話帳!M652="","",電話帳!M652)</f>
        <v>022小児科</v>
      </c>
    </row>
    <row r="661" spans="1:33">
      <c r="A661" s="75" t="str">
        <f>IF(電話帳!E653="","",電話帳!E653)</f>
        <v>小児科</v>
      </c>
      <c r="B661" s="75" t="str">
        <f>IF(電話帳!F653="","",電話帳!F653)</f>
        <v>西岡未咲</v>
      </c>
      <c r="C661" s="75" t="str">
        <f>IF(電話帳!G653="","",電話帳!G653)</f>
        <v>ｼｮｳﾆｶ</v>
      </c>
      <c r="D661" s="75" t="str">
        <f>IF(電話帳!H653="","",電話帳!H653)</f>
        <v>ﾆｼｵｶ</v>
      </c>
      <c r="E661" s="75" t="str">
        <f>IF(電話帳!C653="","",電話帳!C653)</f>
        <v>070-6586-0634</v>
      </c>
      <c r="F661" s="76" t="str">
        <f>IF(電話帳!X653="","",電話帳!X653)</f>
        <v>CELL</v>
      </c>
      <c r="G661" s="75" t="str">
        <f>IF(電話帳!D653="","",電話帳!D653)</f>
        <v>89-0634</v>
      </c>
      <c r="H661" s="76" t="str">
        <f>IF(電話帳!Y653="","",電話帳!Y653)</f>
        <v>CELL</v>
      </c>
      <c r="I661" s="77"/>
      <c r="J661" s="78"/>
      <c r="K661" s="77"/>
      <c r="L661" s="78"/>
      <c r="M661" s="77"/>
      <c r="N661" s="78"/>
      <c r="O661" s="75" t="str">
        <f>IF(電話帳!J653="","",電話帳!J653)</f>
        <v>tkhp890634@softbank.ne.jp</v>
      </c>
      <c r="P661" s="76" t="str">
        <f>IF(電話帳!Z653="","",電話帳!Z653)</f>
        <v>CELL</v>
      </c>
      <c r="Q661" s="77"/>
      <c r="R661" s="78"/>
      <c r="S661" s="77"/>
      <c r="T661" s="78"/>
      <c r="U661" s="77"/>
      <c r="V661" s="78"/>
      <c r="W661" s="77"/>
      <c r="X661" s="78"/>
      <c r="Y661" s="75" t="str">
        <f>IF(電話帳!P653="","",電話帳!P653)</f>
        <v/>
      </c>
      <c r="AG661" s="75" t="str">
        <f>IF(電話帳!M653="","",電話帳!M653)</f>
        <v>022小児科</v>
      </c>
    </row>
    <row r="662" spans="1:33">
      <c r="A662" s="75" t="str">
        <f>IF(電話帳!E654="","",電話帳!E654)</f>
        <v>手術部</v>
      </c>
      <c r="B662" s="75" t="str">
        <f>IF(電話帳!F654="","",電話帳!F654)</f>
        <v>川西良典</v>
      </c>
      <c r="C662" s="75" t="str">
        <f>IF(電話帳!G654="","",電話帳!G654)</f>
        <v>ﾏｽｲｶ</v>
      </c>
      <c r="D662" s="75" t="str">
        <f>IF(電話帳!H654="","",電話帳!H654)</f>
        <v>ｶﾜﾆｼ</v>
      </c>
      <c r="E662" s="75" t="str">
        <f>IF(電話帳!C654="","",電話帳!C654)</f>
        <v>070-6586-0635</v>
      </c>
      <c r="F662" s="76" t="str">
        <f>IF(電話帳!X654="","",電話帳!X654)</f>
        <v>CELL</v>
      </c>
      <c r="G662" s="75" t="str">
        <f>IF(電話帳!D654="","",電話帳!D654)</f>
        <v>89-0635</v>
      </c>
      <c r="H662" s="76" t="str">
        <f>IF(電話帳!Y654="","",電話帳!Y654)</f>
        <v>CELL</v>
      </c>
      <c r="I662" s="77"/>
      <c r="J662" s="78"/>
      <c r="K662" s="77"/>
      <c r="L662" s="78"/>
      <c r="M662" s="77"/>
      <c r="N662" s="78"/>
      <c r="O662" s="75" t="str">
        <f>IF(電話帳!J654="","",電話帳!J654)</f>
        <v>tkhp890635@softbank.ne.jp</v>
      </c>
      <c r="P662" s="76" t="str">
        <f>IF(電話帳!Z654="","",電話帳!Z654)</f>
        <v>CELL</v>
      </c>
      <c r="Q662" s="77"/>
      <c r="R662" s="78"/>
      <c r="S662" s="77"/>
      <c r="T662" s="78"/>
      <c r="U662" s="77"/>
      <c r="V662" s="78"/>
      <c r="W662" s="77"/>
      <c r="X662" s="78"/>
      <c r="Y662" s="75" t="str">
        <f>IF(電話帳!P654="","",電話帳!P654)</f>
        <v/>
      </c>
      <c r="AG662" s="75" t="str">
        <f>IF(電話帳!M654="","",電話帳!M654)</f>
        <v>202手術部</v>
      </c>
    </row>
    <row r="663" spans="1:33">
      <c r="A663" s="75" t="str">
        <f>IF(電話帳!E655="","",電話帳!E655)</f>
        <v>小児科</v>
      </c>
      <c r="B663" s="75" t="str">
        <f>IF(電話帳!F655="","",電話帳!F655)</f>
        <v>永井隆</v>
      </c>
      <c r="C663" s="75" t="str">
        <f>IF(電話帳!G655="","",電話帳!G655)</f>
        <v>ｼｮｳﾆｶ</v>
      </c>
      <c r="D663" s="75" t="str">
        <f>IF(電話帳!H655="","",電話帳!H655)</f>
        <v>ﾅｶﾞｲ</v>
      </c>
      <c r="E663" s="75" t="str">
        <f>IF(電話帳!C655="","",電話帳!C655)</f>
        <v>070-6586-0636</v>
      </c>
      <c r="F663" s="76" t="str">
        <f>IF(電話帳!X655="","",電話帳!X655)</f>
        <v>CELL</v>
      </c>
      <c r="G663" s="75" t="str">
        <f>IF(電話帳!D655="","",電話帳!D655)</f>
        <v>89-0636</v>
      </c>
      <c r="H663" s="76" t="str">
        <f>IF(電話帳!Y655="","",電話帳!Y655)</f>
        <v>CELL</v>
      </c>
      <c r="I663" s="77"/>
      <c r="J663" s="78"/>
      <c r="K663" s="77"/>
      <c r="L663" s="78"/>
      <c r="M663" s="77"/>
      <c r="N663" s="78"/>
      <c r="O663" s="75" t="str">
        <f>IF(電話帳!J655="","",電話帳!J655)</f>
        <v>tkhp890636@softbank.ne.jp</v>
      </c>
      <c r="P663" s="76" t="str">
        <f>IF(電話帳!Z655="","",電話帳!Z655)</f>
        <v>CELL</v>
      </c>
      <c r="Q663" s="77"/>
      <c r="R663" s="78"/>
      <c r="S663" s="77"/>
      <c r="T663" s="78"/>
      <c r="U663" s="77"/>
      <c r="V663" s="78"/>
      <c r="W663" s="77"/>
      <c r="X663" s="78"/>
      <c r="Y663" s="75" t="str">
        <f>IF(電話帳!P655="","",電話帳!P655)</f>
        <v/>
      </c>
      <c r="AG663" s="75" t="str">
        <f>IF(電話帳!M655="","",電話帳!M655)</f>
        <v>022小児科</v>
      </c>
    </row>
    <row r="664" spans="1:33">
      <c r="A664" s="75" t="str">
        <f>IF(電話帳!E656="","",電話帳!E656)</f>
        <v>形成外科</v>
      </c>
      <c r="B664" s="75" t="str">
        <f>IF(電話帳!F656="","",電話帳!F656)</f>
        <v>加藤佑実</v>
      </c>
      <c r="C664" s="75" t="str">
        <f>IF(電話帳!G656="","",電話帳!G656)</f>
        <v>ｹｲｾｲｹﾞｶ</v>
      </c>
      <c r="D664" s="75" t="str">
        <f>IF(電話帳!H656="","",電話帳!H656)</f>
        <v>ｶﾄｳ</v>
      </c>
      <c r="E664" s="75" t="str">
        <f>IF(電話帳!C656="","",電話帳!C656)</f>
        <v>070-6586-0637</v>
      </c>
      <c r="F664" s="76" t="str">
        <f>IF(電話帳!X656="","",電話帳!X656)</f>
        <v>CELL</v>
      </c>
      <c r="G664" s="75" t="str">
        <f>IF(電話帳!D656="","",電話帳!D656)</f>
        <v>89-0637</v>
      </c>
      <c r="H664" s="76" t="str">
        <f>IF(電話帳!Y656="","",電話帳!Y656)</f>
        <v>CELL</v>
      </c>
      <c r="I664" s="77"/>
      <c r="J664" s="78"/>
      <c r="K664" s="77"/>
      <c r="L664" s="78"/>
      <c r="M664" s="77"/>
      <c r="N664" s="78"/>
      <c r="O664" s="75" t="str">
        <f>IF(電話帳!J656="","",電話帳!J656)</f>
        <v>tkhp890637@softbank.ne.jp</v>
      </c>
      <c r="P664" s="76" t="str">
        <f>IF(電話帳!Z656="","",電話帳!Z656)</f>
        <v>CELL</v>
      </c>
      <c r="Q664" s="77"/>
      <c r="R664" s="78"/>
      <c r="S664" s="77"/>
      <c r="T664" s="78"/>
      <c r="U664" s="77"/>
      <c r="V664" s="78"/>
      <c r="W664" s="77"/>
      <c r="X664" s="78"/>
      <c r="Y664" s="75" t="str">
        <f>IF(電話帳!P656="","",電話帳!P656)</f>
        <v/>
      </c>
      <c r="AG664" s="75" t="str">
        <f>IF(電話帳!M656="","",電話帳!M656)</f>
        <v>018形成外科</v>
      </c>
    </row>
    <row r="665" spans="1:33">
      <c r="A665" s="75" t="str">
        <f>IF(電話帳!E657="","",電話帳!E657)</f>
        <v>小児科</v>
      </c>
      <c r="B665" s="75" t="str">
        <f>IF(電話帳!F657="","",電話帳!F657)</f>
        <v>岡村和美</v>
      </c>
      <c r="C665" s="75" t="str">
        <f>IF(電話帳!G657="","",電話帳!G657)</f>
        <v>ｼｮｳﾆｶ</v>
      </c>
      <c r="D665" s="75" t="str">
        <f>IF(電話帳!H657="","",電話帳!H657)</f>
        <v>ｵｶﾑﾗ</v>
      </c>
      <c r="E665" s="75" t="str">
        <f>IF(電話帳!C657="","",電話帳!C657)</f>
        <v>070-6586-0638</v>
      </c>
      <c r="F665" s="76" t="str">
        <f>IF(電話帳!X657="","",電話帳!X657)</f>
        <v>CELL</v>
      </c>
      <c r="G665" s="75" t="str">
        <f>IF(電話帳!D657="","",電話帳!D657)</f>
        <v>89-0638</v>
      </c>
      <c r="H665" s="76" t="str">
        <f>IF(電話帳!Y657="","",電話帳!Y657)</f>
        <v>CELL</v>
      </c>
      <c r="I665" s="77"/>
      <c r="J665" s="78"/>
      <c r="K665" s="77"/>
      <c r="L665" s="78"/>
      <c r="M665" s="77"/>
      <c r="N665" s="78"/>
      <c r="O665" s="75" t="str">
        <f>IF(電話帳!J657="","",電話帳!J657)</f>
        <v>tkhp890638@softbank.ne.jp</v>
      </c>
      <c r="P665" s="76" t="str">
        <f>IF(電話帳!Z657="","",電話帳!Z657)</f>
        <v>CELL</v>
      </c>
      <c r="Q665" s="77"/>
      <c r="R665" s="78"/>
      <c r="S665" s="77"/>
      <c r="T665" s="78"/>
      <c r="U665" s="77"/>
      <c r="V665" s="78"/>
      <c r="W665" s="77"/>
      <c r="X665" s="78"/>
      <c r="Y665" s="75" t="str">
        <f>IF(電話帳!P657="","",電話帳!P657)</f>
        <v/>
      </c>
      <c r="AG665" s="75" t="str">
        <f>IF(電話帳!M657="","",電話帳!M657)</f>
        <v>022小児科</v>
      </c>
    </row>
    <row r="666" spans="1:33">
      <c r="A666" s="75" t="str">
        <f>IF(電話帳!E658="","",電話帳!E658)</f>
        <v>医事・副課長　専門医療係長</v>
      </c>
      <c r="B666" s="75" t="str">
        <f>IF(電話帳!F658="","",電話帳!F658)</f>
        <v>郡義典</v>
      </c>
      <c r="C666" s="75" t="str">
        <f>IF(電話帳!G658="","",電話帳!G658)</f>
        <v>ｲｼﾞ12</v>
      </c>
      <c r="D666" s="75" t="str">
        <f>IF(電話帳!H658="","",電話帳!H658)</f>
        <v>ｺｵﾘ</v>
      </c>
      <c r="E666" s="75" t="str">
        <f>IF(電話帳!C658="","",電話帳!C658)</f>
        <v>070-6586-0639</v>
      </c>
      <c r="F666" s="76" t="str">
        <f>IF(電話帳!X658="","",電話帳!X658)</f>
        <v>CELL</v>
      </c>
      <c r="G666" s="75" t="str">
        <f>IF(電話帳!D658="","",電話帳!D658)</f>
        <v>89-0639</v>
      </c>
      <c r="H666" s="76" t="str">
        <f>IF(電話帳!Y658="","",電話帳!Y658)</f>
        <v>CELL</v>
      </c>
      <c r="I666" s="77"/>
      <c r="J666" s="78"/>
      <c r="K666" s="77"/>
      <c r="L666" s="78"/>
      <c r="M666" s="77"/>
      <c r="N666" s="78"/>
      <c r="O666" s="75" t="str">
        <f>IF(電話帳!J658="","",電話帳!J658)</f>
        <v>tkhp890639@softbank.ne.jp</v>
      </c>
      <c r="P666" s="76" t="str">
        <f>IF(電話帳!Z658="","",電話帳!Z658)</f>
        <v>CELL</v>
      </c>
      <c r="Q666" s="77"/>
      <c r="R666" s="78"/>
      <c r="S666" s="77"/>
      <c r="T666" s="78"/>
      <c r="U666" s="77"/>
      <c r="V666" s="78"/>
      <c r="W666" s="77"/>
      <c r="X666" s="78"/>
      <c r="Y666" s="75" t="str">
        <f>IF(電話帳!P658="","",電話帳!P658)</f>
        <v/>
      </c>
      <c r="AG666" s="75" t="str">
        <f>IF(電話帳!M658="","",電話帳!M658)</f>
        <v>705医事</v>
      </c>
    </row>
    <row r="667" spans="1:33">
      <c r="A667" s="75" t="str">
        <f>IF(電話帳!E659="","",電話帳!E659)</f>
        <v>耳鼻咽喉科</v>
      </c>
      <c r="B667" s="75" t="str">
        <f>IF(電話帳!F659="","",電話帳!F659)</f>
        <v>蔭山麻美</v>
      </c>
      <c r="C667" s="75" t="str">
        <f>IF(電話帳!G659="","",電話帳!G659)</f>
        <v>ｼﾞﾋﾞｲﾝｺｳｶ</v>
      </c>
      <c r="D667" s="75" t="str">
        <f>IF(電話帳!H659="","",電話帳!H659)</f>
        <v>ｶｹﾞﾔﾏ</v>
      </c>
      <c r="E667" s="75" t="str">
        <f>IF(電話帳!C659="","",電話帳!C659)</f>
        <v>070-6586-0640</v>
      </c>
      <c r="F667" s="76" t="str">
        <f>IF(電話帳!X659="","",電話帳!X659)</f>
        <v>CELL</v>
      </c>
      <c r="G667" s="75" t="str">
        <f>IF(電話帳!D659="","",電話帳!D659)</f>
        <v>89-0640</v>
      </c>
      <c r="H667" s="76" t="str">
        <f>IF(電話帳!Y659="","",電話帳!Y659)</f>
        <v>CELL</v>
      </c>
      <c r="I667" s="77"/>
      <c r="J667" s="78"/>
      <c r="K667" s="77"/>
      <c r="L667" s="78"/>
      <c r="M667" s="77"/>
      <c r="N667" s="78"/>
      <c r="O667" s="75" t="str">
        <f>IF(電話帳!J659="","",電話帳!J659)</f>
        <v>tkhp890640@softbank.ne.jp</v>
      </c>
      <c r="P667" s="76" t="str">
        <f>IF(電話帳!Z659="","",電話帳!Z659)</f>
        <v>CELL</v>
      </c>
      <c r="Q667" s="77"/>
      <c r="R667" s="78"/>
      <c r="S667" s="77"/>
      <c r="T667" s="78"/>
      <c r="U667" s="77"/>
      <c r="V667" s="78"/>
      <c r="W667" s="77"/>
      <c r="X667" s="78"/>
      <c r="Y667" s="75" t="str">
        <f>IF(電話帳!P659="","",電話帳!P659)</f>
        <v/>
      </c>
      <c r="AG667" s="75" t="str">
        <f>IF(電話帳!M659="","",電話帳!M659)</f>
        <v>015耳鼻咽喉科</v>
      </c>
    </row>
    <row r="668" spans="1:33">
      <c r="A668" s="75" t="str">
        <f>IF(電話帳!E660="","",電話帳!E660)</f>
        <v>脳神経内科</v>
      </c>
      <c r="B668" s="75" t="str">
        <f>IF(電話帳!F660="","",電話帳!F660)</f>
        <v>宮本亮介</v>
      </c>
      <c r="C668" s="75" t="str">
        <f>IF(電話帳!G660="","",電話帳!G660)</f>
        <v>ﾉｳｼﾝｹｲﾅｲｶ</v>
      </c>
      <c r="D668" s="75" t="str">
        <f>IF(電話帳!H660="","",電話帳!H660)</f>
        <v>ﾐﾔﾓﾄ</v>
      </c>
      <c r="E668" s="75" t="str">
        <f>IF(電話帳!C660="","",電話帳!C660)</f>
        <v>070-6586-0641</v>
      </c>
      <c r="F668" s="76" t="str">
        <f>IF(電話帳!X660="","",電話帳!X660)</f>
        <v>CELL</v>
      </c>
      <c r="G668" s="75" t="str">
        <f>IF(電話帳!D660="","",電話帳!D660)</f>
        <v>89-0641</v>
      </c>
      <c r="H668" s="76" t="str">
        <f>IF(電話帳!Y660="","",電話帳!Y660)</f>
        <v>CELL</v>
      </c>
      <c r="I668" s="77"/>
      <c r="J668" s="78"/>
      <c r="K668" s="77"/>
      <c r="L668" s="78"/>
      <c r="M668" s="77"/>
      <c r="N668" s="78"/>
      <c r="O668" s="75" t="str">
        <f>IF(電話帳!J660="","",電話帳!J660)</f>
        <v>tkhp890641@softbank.ne.jp</v>
      </c>
      <c r="P668" s="76" t="str">
        <f>IF(電話帳!Z660="","",電話帳!Z660)</f>
        <v>CELL</v>
      </c>
      <c r="Q668" s="77"/>
      <c r="R668" s="78"/>
      <c r="S668" s="77"/>
      <c r="T668" s="78"/>
      <c r="U668" s="77"/>
      <c r="V668" s="78"/>
      <c r="W668" s="77"/>
      <c r="X668" s="78"/>
      <c r="Y668" s="75" t="str">
        <f>IF(電話帳!P660="","",電話帳!P660)</f>
        <v/>
      </c>
      <c r="AG668" s="75" t="str">
        <f>IF(電話帳!M660="","",電話帳!M660)</f>
        <v>007脳神経内科</v>
      </c>
    </row>
    <row r="669" spans="1:33">
      <c r="A669" s="75" t="str">
        <f>IF(電話帳!E661="","",電話帳!E661)</f>
        <v>内分泌内科</v>
      </c>
      <c r="B669" s="75" t="str">
        <f>IF(電話帳!F661="","",電話帳!F661)</f>
        <v>原倫世</v>
      </c>
      <c r="C669" s="75" t="str">
        <f>IF(電話帳!G661="","",電話帳!G661)</f>
        <v>ﾅｲﾌﾞﾝﾋﾟﾂﾅｲｶ</v>
      </c>
      <c r="D669" s="75" t="str">
        <f>IF(電話帳!H661="","",電話帳!H661)</f>
        <v>ﾊﾗ</v>
      </c>
      <c r="E669" s="75" t="str">
        <f>IF(電話帳!C661="","",電話帳!C661)</f>
        <v>070-6586-0642</v>
      </c>
      <c r="F669" s="76" t="str">
        <f>IF(電話帳!X661="","",電話帳!X661)</f>
        <v>CELL</v>
      </c>
      <c r="G669" s="75" t="str">
        <f>IF(電話帳!D661="","",電話帳!D661)</f>
        <v>89-0642</v>
      </c>
      <c r="H669" s="76" t="str">
        <f>IF(電話帳!Y661="","",電話帳!Y661)</f>
        <v>CELL</v>
      </c>
      <c r="I669" s="77"/>
      <c r="J669" s="78"/>
      <c r="K669" s="77"/>
      <c r="L669" s="78"/>
      <c r="M669" s="77"/>
      <c r="N669" s="78"/>
      <c r="O669" s="75" t="str">
        <f>IF(電話帳!J661="","",電話帳!J661)</f>
        <v>tkhp890642@softbank.ne.jp</v>
      </c>
      <c r="P669" s="76" t="str">
        <f>IF(電話帳!Z661="","",電話帳!Z661)</f>
        <v>CELL</v>
      </c>
      <c r="Q669" s="77"/>
      <c r="R669" s="78"/>
      <c r="S669" s="77"/>
      <c r="T669" s="78"/>
      <c r="U669" s="77"/>
      <c r="V669" s="78"/>
      <c r="W669" s="77"/>
      <c r="X669" s="78"/>
      <c r="Y669" s="75" t="str">
        <f>IF(電話帳!P661="","",電話帳!P661)</f>
        <v/>
      </c>
      <c r="AG669" s="75" t="str">
        <f>IF(電話帳!M661="","",電話帳!M661)</f>
        <v>005内分泌内科</v>
      </c>
    </row>
    <row r="670" spans="1:33">
      <c r="A670" s="75" t="str">
        <f>IF(電話帳!E662="","",電話帳!E662)</f>
        <v>呼吸器内科</v>
      </c>
      <c r="B670" s="75" t="str">
        <f>IF(電話帳!F662="","",電話帳!F662)</f>
        <v>原田紗希</v>
      </c>
      <c r="C670" s="75" t="str">
        <f>IF(電話帳!G662="","",電話帳!G662)</f>
        <v>ｺｷｭｳｷﾅｲｶ</v>
      </c>
      <c r="D670" s="75" t="str">
        <f>IF(電話帳!H662="","",電話帳!H662)</f>
        <v>ﾊﾗﾀﾞ</v>
      </c>
      <c r="E670" s="75" t="str">
        <f>IF(電話帳!C662="","",電話帳!C662)</f>
        <v>070-6586-0643</v>
      </c>
      <c r="F670" s="76" t="str">
        <f>IF(電話帳!X662="","",電話帳!X662)</f>
        <v>CELL</v>
      </c>
      <c r="G670" s="75" t="str">
        <f>IF(電話帳!D662="","",電話帳!D662)</f>
        <v>89-0643</v>
      </c>
      <c r="H670" s="76" t="str">
        <f>IF(電話帳!Y662="","",電話帳!Y662)</f>
        <v>CELL</v>
      </c>
      <c r="I670" s="77"/>
      <c r="J670" s="78"/>
      <c r="K670" s="77"/>
      <c r="L670" s="78"/>
      <c r="M670" s="77"/>
      <c r="N670" s="78"/>
      <c r="O670" s="75" t="str">
        <f>IF(電話帳!J662="","",電話帳!J662)</f>
        <v>tkhp890643@softbank.ne.jp</v>
      </c>
      <c r="P670" s="76" t="str">
        <f>IF(電話帳!Z662="","",電話帳!Z662)</f>
        <v>CELL</v>
      </c>
      <c r="Q670" s="77"/>
      <c r="R670" s="78"/>
      <c r="S670" s="77"/>
      <c r="T670" s="78"/>
      <c r="U670" s="77"/>
      <c r="V670" s="78"/>
      <c r="W670" s="77"/>
      <c r="X670" s="78"/>
      <c r="Y670" s="75" t="str">
        <f>IF(電話帳!P662="","",電話帳!P662)</f>
        <v/>
      </c>
      <c r="AG670" s="75" t="str">
        <f>IF(電話帳!M662="","",電話帳!M662)</f>
        <v>002呼吸器内科</v>
      </c>
    </row>
    <row r="671" spans="1:33">
      <c r="A671" s="75" t="str">
        <f>IF(電話帳!E663="","",電話帳!E663)</f>
        <v>内分泌内科</v>
      </c>
      <c r="B671" s="75" t="str">
        <f>IF(電話帳!F663="","",電話帳!F663)</f>
        <v>金子 遥祐</v>
      </c>
      <c r="C671" s="75" t="str">
        <f>IF(電話帳!G663="","",電話帳!G663)</f>
        <v>ﾅｲﾌﾞﾝﾋﾟﾂﾅｲｶ</v>
      </c>
      <c r="D671" s="75" t="str">
        <f>IF(電話帳!H663="","",電話帳!H663)</f>
        <v>ｶﾈｺ</v>
      </c>
      <c r="E671" s="75" t="str">
        <f>IF(電話帳!C663="","",電話帳!C663)</f>
        <v>070-6586-0644</v>
      </c>
      <c r="F671" s="76" t="str">
        <f>IF(電話帳!X663="","",電話帳!X663)</f>
        <v>CELL</v>
      </c>
      <c r="G671" s="75" t="str">
        <f>IF(電話帳!D663="","",電話帳!D663)</f>
        <v>89-0644</v>
      </c>
      <c r="H671" s="76" t="str">
        <f>IF(電話帳!Y663="","",電話帳!Y663)</f>
        <v>CELL</v>
      </c>
      <c r="I671" s="77"/>
      <c r="J671" s="78"/>
      <c r="K671" s="77"/>
      <c r="L671" s="78"/>
      <c r="M671" s="77"/>
      <c r="N671" s="78"/>
      <c r="O671" s="75" t="str">
        <f>IF(電話帳!J663="","",電話帳!J663)</f>
        <v>tkhp890644@softbank.ne.jp</v>
      </c>
      <c r="P671" s="76" t="str">
        <f>IF(電話帳!Z663="","",電話帳!Z663)</f>
        <v>CELL</v>
      </c>
      <c r="Q671" s="77"/>
      <c r="R671" s="78"/>
      <c r="S671" s="77"/>
      <c r="T671" s="78"/>
      <c r="U671" s="77"/>
      <c r="V671" s="78"/>
      <c r="W671" s="77"/>
      <c r="X671" s="78"/>
      <c r="Y671" s="75" t="str">
        <f>IF(電話帳!P663="","",電話帳!P663)</f>
        <v/>
      </c>
      <c r="AG671" s="75" t="str">
        <f>IF(電話帳!M663="","",電話帳!M663)</f>
        <v>005内分泌内科</v>
      </c>
    </row>
    <row r="672" spans="1:33">
      <c r="A672" s="75" t="str">
        <f>IF(電話帳!E664="","",電話帳!E664)</f>
        <v>内分泌内科</v>
      </c>
      <c r="B672" s="75" t="str">
        <f>IF(電話帳!F664="","",電話帳!F664)</f>
        <v>高田千晶</v>
      </c>
      <c r="C672" s="75" t="str">
        <f>IF(電話帳!G664="","",電話帳!G664)</f>
        <v>ﾅｲﾌﾞﾝﾋﾟﾂﾅｲｶ</v>
      </c>
      <c r="D672" s="75" t="str">
        <f>IF(電話帳!H664="","",電話帳!H664)</f>
        <v>ﾀｶﾀ</v>
      </c>
      <c r="E672" s="75" t="str">
        <f>IF(電話帳!C664="","",電話帳!C664)</f>
        <v>070-6586-0645</v>
      </c>
      <c r="F672" s="76" t="str">
        <f>IF(電話帳!X664="","",電話帳!X664)</f>
        <v>CELL</v>
      </c>
      <c r="G672" s="75" t="str">
        <f>IF(電話帳!D664="","",電話帳!D664)</f>
        <v>89-0645</v>
      </c>
      <c r="H672" s="76" t="str">
        <f>IF(電話帳!Y664="","",電話帳!Y664)</f>
        <v>CELL</v>
      </c>
      <c r="I672" s="77"/>
      <c r="J672" s="78"/>
      <c r="K672" s="77"/>
      <c r="L672" s="78"/>
      <c r="M672" s="77"/>
      <c r="N672" s="78"/>
      <c r="O672" s="75" t="str">
        <f>IF(電話帳!J664="","",電話帳!J664)</f>
        <v>tkhp890645@softbank.ne.jp</v>
      </c>
      <c r="P672" s="76" t="str">
        <f>IF(電話帳!Z664="","",電話帳!Z664)</f>
        <v>CELL</v>
      </c>
      <c r="Q672" s="77"/>
      <c r="R672" s="78"/>
      <c r="S672" s="77"/>
      <c r="T672" s="78"/>
      <c r="U672" s="77"/>
      <c r="V672" s="78"/>
      <c r="W672" s="77"/>
      <c r="X672" s="78"/>
      <c r="Y672" s="75" t="str">
        <f>IF(電話帳!P664="","",電話帳!P664)</f>
        <v/>
      </c>
      <c r="AG672" s="75" t="str">
        <f>IF(電話帳!M664="","",電話帳!M664)</f>
        <v>005内分泌内科</v>
      </c>
    </row>
    <row r="673" spans="1:33">
      <c r="A673" s="75" t="str">
        <f>IF(電話帳!E665="","",電話帳!E665)</f>
        <v>眼科</v>
      </c>
      <c r="B673" s="75" t="str">
        <f>IF(電話帳!F665="","",電話帳!F665)</f>
        <v>柳井亮二</v>
      </c>
      <c r="C673" s="75" t="str">
        <f>IF(電話帳!G665="","",電話帳!G665)</f>
        <v>ｶﾞﾝｶ</v>
      </c>
      <c r="D673" s="75" t="str">
        <f>IF(電話帳!H665="","",電話帳!H665)</f>
        <v>ﾔﾅｲ</v>
      </c>
      <c r="E673" s="75" t="str">
        <f>IF(電話帳!C665="","",電話帳!C665)</f>
        <v>070-6586-0646</v>
      </c>
      <c r="F673" s="76" t="str">
        <f>IF(電話帳!X665="","",電話帳!X665)</f>
        <v>CELL</v>
      </c>
      <c r="G673" s="75" t="str">
        <f>IF(電話帳!D665="","",電話帳!D665)</f>
        <v>89-0646</v>
      </c>
      <c r="H673" s="76" t="str">
        <f>IF(電話帳!Y665="","",電話帳!Y665)</f>
        <v>CELL</v>
      </c>
      <c r="I673" s="77"/>
      <c r="J673" s="78"/>
      <c r="K673" s="77"/>
      <c r="L673" s="78"/>
      <c r="M673" s="77"/>
      <c r="N673" s="78"/>
      <c r="O673" s="75" t="str">
        <f>IF(電話帳!J665="","",電話帳!J665)</f>
        <v>tkhp890646@softbank.ne.jp</v>
      </c>
      <c r="P673" s="76" t="str">
        <f>IF(電話帳!Z665="","",電話帳!Z665)</f>
        <v>CELL</v>
      </c>
      <c r="Q673" s="77"/>
      <c r="R673" s="78"/>
      <c r="S673" s="77"/>
      <c r="T673" s="78"/>
      <c r="U673" s="77"/>
      <c r="V673" s="78"/>
      <c r="W673" s="77"/>
      <c r="X673" s="78"/>
      <c r="Y673" s="75" t="str">
        <f>IF(電話帳!P665="","",電話帳!P665)</f>
        <v/>
      </c>
      <c r="AG673" s="75" t="str">
        <f>IF(電話帳!M665="","",電話帳!M665)</f>
        <v>014眼科</v>
      </c>
    </row>
    <row r="674" spans="1:33">
      <c r="A674" s="75" t="str">
        <f>IF(電話帳!E666="","",電話帳!E666)</f>
        <v>歯科（１補）</v>
      </c>
      <c r="B674" s="75" t="str">
        <f>IF(電話帳!F666="","",電話帳!F666)</f>
        <v>後藤崇晴</v>
      </c>
      <c r="C674" s="75" t="str">
        <f>IF(電話帳!G666="","",電話帳!G666)</f>
        <v>ｼｶｲﾁﾎﾃﾂ</v>
      </c>
      <c r="D674" s="75" t="str">
        <f>IF(電話帳!H666="","",電話帳!H666)</f>
        <v>ｺﾞﾄｳ</v>
      </c>
      <c r="E674" s="75" t="str">
        <f>IF(電話帳!C666="","",電話帳!C666)</f>
        <v>070-6586-0647</v>
      </c>
      <c r="F674" s="76" t="str">
        <f>IF(電話帳!X666="","",電話帳!X666)</f>
        <v>CELL</v>
      </c>
      <c r="G674" s="75" t="str">
        <f>IF(電話帳!D666="","",電話帳!D666)</f>
        <v>89-0647</v>
      </c>
      <c r="H674" s="76" t="str">
        <f>IF(電話帳!Y666="","",電話帳!Y666)</f>
        <v>CELL</v>
      </c>
      <c r="I674" s="77"/>
      <c r="J674" s="78"/>
      <c r="K674" s="77"/>
      <c r="L674" s="78"/>
      <c r="M674" s="77"/>
      <c r="N674" s="78"/>
      <c r="O674" s="75" t="str">
        <f>IF(電話帳!J666="","",電話帳!J666)</f>
        <v>tkhp890647@softbank.ne.jp</v>
      </c>
      <c r="P674" s="76" t="str">
        <f>IF(電話帳!Z666="","",電話帳!Z666)</f>
        <v>CELL</v>
      </c>
      <c r="Q674" s="77"/>
      <c r="R674" s="78"/>
      <c r="S674" s="77"/>
      <c r="T674" s="78"/>
      <c r="U674" s="77"/>
      <c r="V674" s="78"/>
      <c r="W674" s="77"/>
      <c r="X674" s="78"/>
      <c r="Y674" s="75" t="str">
        <f>IF(電話帳!P666="","",電話帳!P666)</f>
        <v/>
      </c>
      <c r="AG674" s="75" t="str">
        <f>IF(電話帳!M666="","",電話帳!M666)</f>
        <v>103そしゃく科（１補）</v>
      </c>
    </row>
    <row r="675" spans="1:33">
      <c r="A675" s="75" t="str">
        <f>IF(電話帳!E667="","",電話帳!E667)</f>
        <v>矯正歯科</v>
      </c>
      <c r="B675" s="75" t="str">
        <f>IF(電話帳!F667="","",電話帳!F667)</f>
        <v>日浅雅博</v>
      </c>
      <c r="C675" s="75" t="str">
        <f>IF(電話帳!G667="","",電話帳!G667)</f>
        <v>ｷｮｳｾｲｼｶ</v>
      </c>
      <c r="D675" s="75" t="str">
        <f>IF(電話帳!H667="","",電話帳!H667)</f>
        <v>ﾋｱｻ</v>
      </c>
      <c r="E675" s="75" t="str">
        <f>IF(電話帳!C667="","",電話帳!C667)</f>
        <v>070-6586-0648</v>
      </c>
      <c r="F675" s="76" t="str">
        <f>IF(電話帳!X667="","",電話帳!X667)</f>
        <v>CELL</v>
      </c>
      <c r="G675" s="75" t="str">
        <f>IF(電話帳!D667="","",電話帳!D667)</f>
        <v>89-0648</v>
      </c>
      <c r="H675" s="76" t="str">
        <f>IF(電話帳!Y667="","",電話帳!Y667)</f>
        <v>CELL</v>
      </c>
      <c r="I675" s="77"/>
      <c r="J675" s="78"/>
      <c r="K675" s="77"/>
      <c r="L675" s="78"/>
      <c r="M675" s="77"/>
      <c r="N675" s="78"/>
      <c r="O675" s="75" t="str">
        <f>IF(電話帳!J667="","",電話帳!J667)</f>
        <v>tkhp890648@softbank.ne.jp</v>
      </c>
      <c r="P675" s="76" t="str">
        <f>IF(電話帳!Z667="","",電話帳!Z667)</f>
        <v>CELL</v>
      </c>
      <c r="Q675" s="77"/>
      <c r="R675" s="78"/>
      <c r="S675" s="77"/>
      <c r="T675" s="78"/>
      <c r="U675" s="77"/>
      <c r="V675" s="78"/>
      <c r="W675" s="77"/>
      <c r="X675" s="78"/>
      <c r="Y675" s="75" t="str">
        <f>IF(電話帳!P667="","",電話帳!P667)</f>
        <v/>
      </c>
      <c r="AG675" s="75" t="str">
        <f>IF(電話帳!M667="","",電話帳!M667)</f>
        <v>109矯正歯科</v>
      </c>
    </row>
    <row r="676" spans="1:33">
      <c r="A676" s="75" t="str">
        <f>IF(電話帳!E668="","",電話帳!E668)</f>
        <v>東４（ＨＣＵ）</v>
      </c>
      <c r="B676" s="75" t="str">
        <f>IF(電話帳!F668="","",電話帳!F668)</f>
        <v>津山師長</v>
      </c>
      <c r="C676" s="75" t="str">
        <f>IF(電話帳!G668="","",電話帳!G668)</f>
        <v>ﾋｶﾞｼ04</v>
      </c>
      <c r="D676" s="75" t="str">
        <f>IF(電話帳!H668="","",電話帳!H668)</f>
        <v>ﾂﾔﾏ</v>
      </c>
      <c r="E676" s="75" t="str">
        <f>IF(電話帳!C668="","",電話帳!C668)</f>
        <v>070-6586-0649</v>
      </c>
      <c r="F676" s="76" t="str">
        <f>IF(電話帳!X668="","",電話帳!X668)</f>
        <v>CELL</v>
      </c>
      <c r="G676" s="75" t="str">
        <f>IF(電話帳!D668="","",電話帳!D668)</f>
        <v>89-0649</v>
      </c>
      <c r="H676" s="76" t="str">
        <f>IF(電話帳!Y668="","",電話帳!Y668)</f>
        <v>CELL</v>
      </c>
      <c r="I676" s="77"/>
      <c r="J676" s="78"/>
      <c r="K676" s="77"/>
      <c r="L676" s="78"/>
      <c r="M676" s="77"/>
      <c r="N676" s="78"/>
      <c r="O676" s="75" t="str">
        <f>IF(電話帳!J668="","",電話帳!J668)</f>
        <v>tkhp890649@softbank.ne.jp</v>
      </c>
      <c r="P676" s="76" t="str">
        <f>IF(電話帳!Z668="","",電話帳!Z668)</f>
        <v>CELL</v>
      </c>
      <c r="Q676" s="77"/>
      <c r="R676" s="78"/>
      <c r="S676" s="77"/>
      <c r="T676" s="78"/>
      <c r="U676" s="77"/>
      <c r="V676" s="78"/>
      <c r="W676" s="77"/>
      <c r="X676" s="78"/>
      <c r="Y676" s="75" t="str">
        <f>IF(電話帳!P668="","",電話帳!P668)</f>
        <v/>
      </c>
      <c r="AG676" s="75" t="str">
        <f>IF(電話帳!M668="","",電話帳!M668)</f>
        <v>401看護部</v>
      </c>
    </row>
    <row r="677" spans="1:33">
      <c r="A677" s="75" t="str">
        <f>IF(電話帳!E669="","",電話帳!E669)</f>
        <v>口腔外科</v>
      </c>
      <c r="B677" s="75" t="str">
        <f>IF(電話帳!F669="","",電話帳!F669)</f>
        <v>鎌田久美子</v>
      </c>
      <c r="C677" s="75" t="str">
        <f>IF(電話帳!G669="","",電話帳!G669)</f>
        <v>ｺｳｸｳｹﾞｶ</v>
      </c>
      <c r="D677" s="75" t="str">
        <f>IF(電話帳!H669="","",電話帳!H669)</f>
        <v>ｶﾏﾀﾞ</v>
      </c>
      <c r="E677" s="75" t="str">
        <f>IF(電話帳!C669="","",電話帳!C669)</f>
        <v>070-6586-0650</v>
      </c>
      <c r="F677" s="76" t="str">
        <f>IF(電話帳!X669="","",電話帳!X669)</f>
        <v>CELL</v>
      </c>
      <c r="G677" s="75" t="str">
        <f>IF(電話帳!D669="","",電話帳!D669)</f>
        <v>89-0650</v>
      </c>
      <c r="H677" s="76" t="str">
        <f>IF(電話帳!Y669="","",電話帳!Y669)</f>
        <v>CELL</v>
      </c>
      <c r="I677" s="77"/>
      <c r="J677" s="78"/>
      <c r="K677" s="77"/>
      <c r="L677" s="78"/>
      <c r="M677" s="77"/>
      <c r="N677" s="78"/>
      <c r="O677" s="75" t="str">
        <f>IF(電話帳!J669="","",電話帳!J669)</f>
        <v>tkhp890650@softbank.ne.jp</v>
      </c>
      <c r="P677" s="76" t="str">
        <f>IF(電話帳!Z669="","",電話帳!Z669)</f>
        <v>CELL</v>
      </c>
      <c r="Q677" s="77"/>
      <c r="R677" s="78"/>
      <c r="S677" s="77"/>
      <c r="T677" s="78"/>
      <c r="U677" s="77"/>
      <c r="V677" s="78"/>
      <c r="W677" s="77"/>
      <c r="X677" s="78"/>
      <c r="Y677" s="75" t="str">
        <f>IF(電話帳!P669="","",電話帳!P669)</f>
        <v/>
      </c>
      <c r="AG677" s="75" t="str">
        <f>IF(電話帳!M669="","",電話帳!M669)</f>
        <v>107口腔外科</v>
      </c>
    </row>
    <row r="678" spans="1:33" hidden="1">
      <c r="A678" s="75" t="str">
        <f>IF(電話帳!E670="","",電話帳!E670)</f>
        <v/>
      </c>
      <c r="B678" s="75" t="str">
        <f>IF(電話帳!F670="","",電話帳!F670)</f>
        <v/>
      </c>
      <c r="C678" s="75" t="str">
        <f>IF(電話帳!G670="","",電話帳!G670)</f>
        <v/>
      </c>
      <c r="D678" s="75" t="str">
        <f>IF(電話帳!H670="","",電話帳!H670)</f>
        <v/>
      </c>
      <c r="E678" s="75" t="str">
        <f>IF(電話帳!C670="","",電話帳!C670)</f>
        <v>070-6586-0651</v>
      </c>
      <c r="F678" s="76" t="str">
        <f>IF(電話帳!X670="","",電話帳!X670)</f>
        <v>CELL</v>
      </c>
      <c r="G678" s="75" t="str">
        <f>IF(電話帳!D670="","",電話帳!D670)</f>
        <v>89-0651</v>
      </c>
      <c r="H678" s="76" t="str">
        <f>IF(電話帳!Y670="","",電話帳!Y670)</f>
        <v>CELL</v>
      </c>
      <c r="I678" s="77"/>
      <c r="J678" s="78"/>
      <c r="K678" s="77"/>
      <c r="L678" s="78"/>
      <c r="M678" s="77"/>
      <c r="N678" s="78"/>
      <c r="O678" s="75" t="str">
        <f>IF(電話帳!J670="","",電話帳!J670)</f>
        <v>tkhp890651@softbank.ne.jp</v>
      </c>
      <c r="P678" s="76" t="str">
        <f>IF(電話帳!Z670="","",電話帳!Z670)</f>
        <v>CELL</v>
      </c>
      <c r="Q678" s="77"/>
      <c r="R678" s="78"/>
      <c r="S678" s="77"/>
      <c r="T678" s="78"/>
      <c r="U678" s="77"/>
      <c r="V678" s="78"/>
      <c r="W678" s="77"/>
      <c r="X678" s="78"/>
      <c r="Y678" s="75" t="str">
        <f>IF(電話帳!P670="","",電話帳!P670)</f>
        <v/>
      </c>
      <c r="AG678" s="75" t="str">
        <f>IF(電話帳!M670="","",電話帳!M670)</f>
        <v/>
      </c>
    </row>
    <row r="679" spans="1:33">
      <c r="A679" s="75" t="str">
        <f>IF(電話帳!E671="","",電話帳!E671)</f>
        <v>泌尿器科</v>
      </c>
      <c r="B679" s="75" t="str">
        <f>IF(電話帳!F671="","",電話帳!F671)</f>
        <v>田岡優弥</v>
      </c>
      <c r="C679" s="75" t="str">
        <f>IF(電話帳!G671="","",電話帳!G671)</f>
        <v>ﾋﾆｮｳｷｶ</v>
      </c>
      <c r="D679" s="75" t="str">
        <f>IF(電話帳!H671="","",電話帳!H671)</f>
        <v>ﾀｵｶ</v>
      </c>
      <c r="E679" s="75" t="str">
        <f>IF(電話帳!C671="","",電話帳!C671)</f>
        <v>070-6586-0652</v>
      </c>
      <c r="F679" s="76" t="str">
        <f>IF(電話帳!X671="","",電話帳!X671)</f>
        <v>CELL</v>
      </c>
      <c r="G679" s="75" t="str">
        <f>IF(電話帳!D671="","",電話帳!D671)</f>
        <v>89-0652</v>
      </c>
      <c r="H679" s="76" t="str">
        <f>IF(電話帳!Y671="","",電話帳!Y671)</f>
        <v>CELL</v>
      </c>
      <c r="I679" s="77"/>
      <c r="J679" s="78"/>
      <c r="K679" s="77"/>
      <c r="L679" s="78"/>
      <c r="M679" s="77"/>
      <c r="N679" s="78"/>
      <c r="O679" s="75" t="str">
        <f>IF(電話帳!J671="","",電話帳!J671)</f>
        <v>tkhp890652@softbank.ne.jp</v>
      </c>
      <c r="P679" s="76" t="str">
        <f>IF(電話帳!Z671="","",電話帳!Z671)</f>
        <v>CELL</v>
      </c>
      <c r="Q679" s="77"/>
      <c r="R679" s="78"/>
      <c r="S679" s="77"/>
      <c r="T679" s="78"/>
      <c r="U679" s="77"/>
      <c r="V679" s="78"/>
      <c r="W679" s="77"/>
      <c r="X679" s="78"/>
      <c r="Y679" s="75" t="str">
        <f>IF(電話帳!P671="","",電話帳!P671)</f>
        <v/>
      </c>
      <c r="AG679" s="75" t="str">
        <f>IF(電話帳!M671="","",電話帳!M671)</f>
        <v>011泌尿器科</v>
      </c>
    </row>
    <row r="680" spans="1:33">
      <c r="A680" s="75" t="str">
        <f>IF(電話帳!E672="","",電話帳!E672)</f>
        <v>経営企画・経営企画係専門職員</v>
      </c>
      <c r="B680" s="75" t="str">
        <f>IF(電話帳!F672="","",電話帳!F672)</f>
        <v>宮本翔太郎</v>
      </c>
      <c r="C680" s="75" t="str">
        <f>IF(電話帳!G672="","",電話帳!G672)</f>
        <v>ｹｲｴｲｷｶｸ04</v>
      </c>
      <c r="D680" s="75" t="str">
        <f>IF(電話帳!H672="","",電話帳!H672)</f>
        <v>ﾐﾔﾓﾄ</v>
      </c>
      <c r="E680" s="75" t="str">
        <f>IF(電話帳!C672="","",電話帳!C672)</f>
        <v>070-6586-0653</v>
      </c>
      <c r="F680" s="76" t="str">
        <f>IF(電話帳!X672="","",電話帳!X672)</f>
        <v>CELL</v>
      </c>
      <c r="G680" s="75" t="str">
        <f>IF(電話帳!D672="","",電話帳!D672)</f>
        <v>89-0653</v>
      </c>
      <c r="H680" s="76" t="str">
        <f>IF(電話帳!Y672="","",電話帳!Y672)</f>
        <v>CELL</v>
      </c>
      <c r="I680" s="77"/>
      <c r="J680" s="78"/>
      <c r="K680" s="77"/>
      <c r="L680" s="78"/>
      <c r="M680" s="77"/>
      <c r="N680" s="78"/>
      <c r="O680" s="75" t="str">
        <f>IF(電話帳!J672="","",電話帳!J672)</f>
        <v>tkhp890653@softbank.ne.jp</v>
      </c>
      <c r="P680" s="76" t="str">
        <f>IF(電話帳!Z672="","",電話帳!Z672)</f>
        <v>CELL</v>
      </c>
      <c r="Q680" s="77"/>
      <c r="R680" s="78"/>
      <c r="S680" s="77"/>
      <c r="T680" s="78"/>
      <c r="U680" s="77"/>
      <c r="V680" s="78"/>
      <c r="W680" s="77"/>
      <c r="X680" s="78"/>
      <c r="Y680" s="75" t="str">
        <f>IF(電話帳!P672="","",電話帳!P672)</f>
        <v/>
      </c>
      <c r="AG680" s="75" t="str">
        <f>IF(電話帳!M672="","",電話帳!M672)</f>
        <v>702経営企画</v>
      </c>
    </row>
    <row r="681" spans="1:33">
      <c r="A681" s="75" t="str">
        <f>IF(電話帳!E673="","",電話帳!E673)</f>
        <v>薬剤部</v>
      </c>
      <c r="B681" s="75" t="str">
        <f>IF(電話帳!F673="","",電話帳!F673)</f>
        <v>坂本久美子</v>
      </c>
      <c r="C681" s="75" t="str">
        <f>IF(電話帳!G673="","",電話帳!G673)</f>
        <v>ﾔｸｻﾞｲﾌﾞ</v>
      </c>
      <c r="D681" s="75" t="str">
        <f>IF(電話帳!H673="","",電話帳!H673)</f>
        <v>ｻｶﾓﾄ</v>
      </c>
      <c r="E681" s="75" t="str">
        <f>IF(電話帳!C673="","",電話帳!C673)</f>
        <v>070-6586-0654</v>
      </c>
      <c r="F681" s="76" t="str">
        <f>IF(電話帳!X673="","",電話帳!X673)</f>
        <v>CELL</v>
      </c>
      <c r="G681" s="75" t="str">
        <f>IF(電話帳!D673="","",電話帳!D673)</f>
        <v>89-0654</v>
      </c>
      <c r="H681" s="76" t="str">
        <f>IF(電話帳!Y673="","",電話帳!Y673)</f>
        <v>CELL</v>
      </c>
      <c r="I681" s="77"/>
      <c r="J681" s="78"/>
      <c r="K681" s="77"/>
      <c r="L681" s="78"/>
      <c r="M681" s="77"/>
      <c r="N681" s="78"/>
      <c r="O681" s="75" t="str">
        <f>IF(電話帳!J673="","",電話帳!J673)</f>
        <v>tkhp890654@softbank.ne.jp</v>
      </c>
      <c r="P681" s="76" t="str">
        <f>IF(電話帳!Z673="","",電話帳!Z673)</f>
        <v>CELL</v>
      </c>
      <c r="Q681" s="77"/>
      <c r="R681" s="78"/>
      <c r="S681" s="77"/>
      <c r="T681" s="78"/>
      <c r="U681" s="77"/>
      <c r="V681" s="78"/>
      <c r="W681" s="77"/>
      <c r="X681" s="78"/>
      <c r="Y681" s="75" t="str">
        <f>IF(電話帳!P673="","",電話帳!P673)</f>
        <v/>
      </c>
      <c r="AG681" s="75" t="str">
        <f>IF(電話帳!M673="","",電話帳!M673)</f>
        <v>301薬剤部</v>
      </c>
    </row>
    <row r="682" spans="1:33">
      <c r="A682" s="75" t="str">
        <f>IF(電話帳!E674="","",電話帳!E674)</f>
        <v>経理調達・副課長</v>
      </c>
      <c r="B682" s="75" t="str">
        <f>IF(電話帳!F674="","",電話帳!F674)</f>
        <v>井田陽子</v>
      </c>
      <c r="C682" s="75" t="str">
        <f>IF(電話帳!G674="","",電話帳!G674)</f>
        <v>ｹｲﾘﾁｮｳﾀﾂ02</v>
      </c>
      <c r="D682" s="75" t="str">
        <f>IF(電話帳!H674="","",電話帳!H674)</f>
        <v>ｲﾀﾞ</v>
      </c>
      <c r="E682" s="75" t="str">
        <f>IF(電話帳!C674="","",電話帳!C674)</f>
        <v>070-6586-0655</v>
      </c>
      <c r="F682" s="76" t="str">
        <f>IF(電話帳!X674="","",電話帳!X674)</f>
        <v>CELL</v>
      </c>
      <c r="G682" s="75" t="str">
        <f>IF(電話帳!D674="","",電話帳!D674)</f>
        <v>89-0655</v>
      </c>
      <c r="H682" s="76" t="str">
        <f>IF(電話帳!Y674="","",電話帳!Y674)</f>
        <v>CELL</v>
      </c>
      <c r="I682" s="77"/>
      <c r="J682" s="78"/>
      <c r="K682" s="77"/>
      <c r="L682" s="78"/>
      <c r="M682" s="77"/>
      <c r="N682" s="78"/>
      <c r="O682" s="75" t="str">
        <f>IF(電話帳!J674="","",電話帳!J674)</f>
        <v>tkhp890655@softbank.ne.jp</v>
      </c>
      <c r="P682" s="76" t="str">
        <f>IF(電話帳!Z674="","",電話帳!Z674)</f>
        <v>CELL</v>
      </c>
      <c r="Q682" s="77"/>
      <c r="R682" s="78"/>
      <c r="S682" s="77"/>
      <c r="T682" s="78"/>
      <c r="U682" s="77"/>
      <c r="V682" s="78"/>
      <c r="W682" s="77"/>
      <c r="X682" s="78"/>
      <c r="Y682" s="75" t="str">
        <f>IF(電話帳!P674="","",電話帳!P674)</f>
        <v/>
      </c>
      <c r="AG682" s="75" t="str">
        <f>IF(電話帳!M674="","",電話帳!M674)</f>
        <v>704経理調達</v>
      </c>
    </row>
    <row r="683" spans="1:33">
      <c r="A683" s="75" t="str">
        <f>IF(電話帳!E675="","",電話帳!E675)</f>
        <v>施設マ・蔵本施設課長</v>
      </c>
      <c r="B683" s="75" t="str">
        <f>IF(電話帳!F675="","",電話帳!F675)</f>
        <v>長森誠</v>
      </c>
      <c r="C683" s="75" t="str">
        <f>IF(電話帳!G675="","",電話帳!G675)</f>
        <v>ｼｾﾂﾏ01</v>
      </c>
      <c r="D683" s="75" t="str">
        <f>IF(電話帳!H675="","",電話帳!H675)</f>
        <v>ﾅｶﾞﾓﾘ</v>
      </c>
      <c r="E683" s="75" t="str">
        <f>IF(電話帳!C675="","",電話帳!C675)</f>
        <v>070-6586-0656</v>
      </c>
      <c r="F683" s="76" t="str">
        <f>IF(電話帳!X675="","",電話帳!X675)</f>
        <v>CELL</v>
      </c>
      <c r="G683" s="75" t="str">
        <f>IF(電話帳!D675="","",電話帳!D675)</f>
        <v>89-0656</v>
      </c>
      <c r="H683" s="76" t="str">
        <f>IF(電話帳!Y675="","",電話帳!Y675)</f>
        <v>CELL</v>
      </c>
      <c r="I683" s="77"/>
      <c r="J683" s="78"/>
      <c r="K683" s="77"/>
      <c r="L683" s="78"/>
      <c r="M683" s="77"/>
      <c r="N683" s="78"/>
      <c r="O683" s="75" t="str">
        <f>IF(電話帳!J675="","",電話帳!J675)</f>
        <v>tkhp890656@softbank.ne.jp</v>
      </c>
      <c r="P683" s="76" t="str">
        <f>IF(電話帳!Z675="","",電話帳!Z675)</f>
        <v>CELL</v>
      </c>
      <c r="Q683" s="77"/>
      <c r="R683" s="78"/>
      <c r="S683" s="77"/>
      <c r="T683" s="78"/>
      <c r="U683" s="77"/>
      <c r="V683" s="78"/>
      <c r="W683" s="77"/>
      <c r="X683" s="78"/>
      <c r="Y683" s="75" t="str">
        <f>IF(電話帳!P675="","",電話帳!P675)</f>
        <v/>
      </c>
      <c r="AG683" s="75" t="str">
        <f>IF(電話帳!M675="","",電話帳!M675)</f>
        <v>801施設マネジメント部</v>
      </c>
    </row>
    <row r="684" spans="1:33">
      <c r="A684" s="75" t="str">
        <f>IF(電話帳!E676="","",電話帳!E676)</f>
        <v>施設マ（電気）</v>
      </c>
      <c r="B684" s="75" t="str">
        <f>IF(電話帳!F676="","",電話帳!F676)</f>
        <v>竹縄崇裕</v>
      </c>
      <c r="C684" s="75" t="str">
        <f>IF(電話帳!G676="","",電話帳!G676)</f>
        <v>ｼｾﾂﾏ06</v>
      </c>
      <c r="D684" s="75" t="str">
        <f>IF(電話帳!H676="","",電話帳!H676)</f>
        <v>ﾀｹﾅﾜ</v>
      </c>
      <c r="E684" s="75" t="str">
        <f>IF(電話帳!C676="","",電話帳!C676)</f>
        <v>070-6586-0657</v>
      </c>
      <c r="F684" s="76" t="str">
        <f>IF(電話帳!X676="","",電話帳!X676)</f>
        <v>CELL</v>
      </c>
      <c r="G684" s="75" t="str">
        <f>IF(電話帳!D676="","",電話帳!D676)</f>
        <v>89-0657</v>
      </c>
      <c r="H684" s="76" t="str">
        <f>IF(電話帳!Y676="","",電話帳!Y676)</f>
        <v>CELL</v>
      </c>
      <c r="I684" s="77"/>
      <c r="J684" s="78"/>
      <c r="K684" s="77"/>
      <c r="L684" s="78"/>
      <c r="M684" s="77"/>
      <c r="N684" s="78"/>
      <c r="O684" s="75" t="str">
        <f>IF(電話帳!J676="","",電話帳!J676)</f>
        <v>tkhp890657@softbank.ne.jp</v>
      </c>
      <c r="P684" s="76" t="str">
        <f>IF(電話帳!Z676="","",電話帳!Z676)</f>
        <v>CELL</v>
      </c>
      <c r="Q684" s="77"/>
      <c r="R684" s="78"/>
      <c r="S684" s="77"/>
      <c r="T684" s="78"/>
      <c r="U684" s="77"/>
      <c r="V684" s="78"/>
      <c r="W684" s="77"/>
      <c r="X684" s="78"/>
      <c r="Y684" s="75" t="str">
        <f>IF(電話帳!P676="","",電話帳!P676)</f>
        <v/>
      </c>
      <c r="AG684" s="75" t="str">
        <f>IF(電話帳!M676="","",電話帳!M676)</f>
        <v>801施設マネジメント部</v>
      </c>
    </row>
    <row r="685" spans="1:33">
      <c r="A685" s="75" t="str">
        <f>IF(電話帳!E677="","",電話帳!E677)</f>
        <v>精神科神経科</v>
      </c>
      <c r="B685" s="75" t="str">
        <f>IF(電話帳!F677="","",電話帳!F677)</f>
        <v>吉田結理</v>
      </c>
      <c r="C685" s="75" t="str">
        <f>IF(電話帳!G677="","",電話帳!G677)</f>
        <v>ｾｲｼﾝｶｼﾝｹｲｶ</v>
      </c>
      <c r="D685" s="75" t="str">
        <f>IF(電話帳!H677="","",電話帳!H677)</f>
        <v>ﾖｼﾀﾞ</v>
      </c>
      <c r="E685" s="75" t="str">
        <f>IF(電話帳!C677="","",電話帳!C677)</f>
        <v>070-6586-0658</v>
      </c>
      <c r="F685" s="76" t="str">
        <f>IF(電話帳!X677="","",電話帳!X677)</f>
        <v>CELL</v>
      </c>
      <c r="G685" s="75" t="str">
        <f>IF(電話帳!D677="","",電話帳!D677)</f>
        <v>89-0658</v>
      </c>
      <c r="H685" s="76" t="str">
        <f>IF(電話帳!Y677="","",電話帳!Y677)</f>
        <v>CELL</v>
      </c>
      <c r="I685" s="77"/>
      <c r="J685" s="78"/>
      <c r="K685" s="77"/>
      <c r="L685" s="78"/>
      <c r="M685" s="77"/>
      <c r="N685" s="78"/>
      <c r="O685" s="75" t="str">
        <f>IF(電話帳!J677="","",電話帳!J677)</f>
        <v>tkhp890658@softbank.ne.jp</v>
      </c>
      <c r="P685" s="76" t="str">
        <f>IF(電話帳!Z677="","",電話帳!Z677)</f>
        <v>CELL</v>
      </c>
      <c r="Q685" s="77"/>
      <c r="R685" s="78"/>
      <c r="S685" s="77"/>
      <c r="T685" s="78"/>
      <c r="U685" s="77"/>
      <c r="V685" s="78"/>
      <c r="W685" s="77"/>
      <c r="X685" s="78"/>
      <c r="Y685" s="75" t="str">
        <f>IF(電話帳!P677="","",電話帳!P677)</f>
        <v/>
      </c>
      <c r="AG685" s="75" t="str">
        <f>IF(電話帳!M677="","",電話帳!M677)</f>
        <v>021精神科神経科</v>
      </c>
    </row>
    <row r="686" spans="1:33">
      <c r="A686" s="75" t="str">
        <f>IF(電話帳!E678="","",電話帳!E678)</f>
        <v>患者支援セ</v>
      </c>
      <c r="B686" s="75" t="str">
        <f>IF(電話帳!F678="","",電話帳!F678)</f>
        <v>岡本秀樹</v>
      </c>
      <c r="C686" s="75" t="str">
        <f>IF(電話帳!G678="","",電話帳!G678)</f>
        <v>ｶﾝｼﾞｬｼｴﾝｾ</v>
      </c>
      <c r="D686" s="75" t="str">
        <f>IF(電話帳!H678="","",電話帳!H678)</f>
        <v>ｵｶﾓﾄ</v>
      </c>
      <c r="E686" s="75" t="str">
        <f>IF(電話帳!C678="","",電話帳!C678)</f>
        <v>070-6586-0659</v>
      </c>
      <c r="F686" s="76" t="str">
        <f>IF(電話帳!X678="","",電話帳!X678)</f>
        <v>CELL</v>
      </c>
      <c r="G686" s="75" t="str">
        <f>IF(電話帳!D678="","",電話帳!D678)</f>
        <v>89-0659</v>
      </c>
      <c r="H686" s="76" t="str">
        <f>IF(電話帳!Y678="","",電話帳!Y678)</f>
        <v>CELL</v>
      </c>
      <c r="I686" s="77"/>
      <c r="J686" s="78"/>
      <c r="K686" s="77"/>
      <c r="L686" s="78"/>
      <c r="M686" s="77"/>
      <c r="N686" s="78"/>
      <c r="O686" s="75" t="str">
        <f>IF(電話帳!J678="","",電話帳!J678)</f>
        <v>tkhp890659@softbank.ne.jp</v>
      </c>
      <c r="P686" s="76" t="str">
        <f>IF(電話帳!Z678="","",電話帳!Z678)</f>
        <v>CELL</v>
      </c>
      <c r="Q686" s="77"/>
      <c r="R686" s="78"/>
      <c r="S686" s="77"/>
      <c r="T686" s="78"/>
      <c r="U686" s="77"/>
      <c r="V686" s="78"/>
      <c r="W686" s="77"/>
      <c r="X686" s="78"/>
      <c r="Y686" s="75" t="str">
        <f>IF(電話帳!P678="","",電話帳!P678)</f>
        <v/>
      </c>
      <c r="AG686" s="75" t="str">
        <f>IF(電話帳!M678="","",電話帳!M678)</f>
        <v>707患者支援</v>
      </c>
    </row>
    <row r="687" spans="1:33">
      <c r="A687" s="75" t="str">
        <f>IF(電話帳!E679="","",電話帳!E679)</f>
        <v>小児科</v>
      </c>
      <c r="B687" s="75" t="str">
        <f>IF(電話帳!F679="","",電話帳!F679)</f>
        <v>小谷裕美子</v>
      </c>
      <c r="C687" s="75" t="str">
        <f>IF(電話帳!G679="","",電話帳!G679)</f>
        <v>ｼｮｳﾆｶ</v>
      </c>
      <c r="D687" s="75" t="str">
        <f>IF(電話帳!H679="","",電話帳!H679)</f>
        <v>ｺﾀﾆ</v>
      </c>
      <c r="E687" s="75" t="str">
        <f>IF(電話帳!C679="","",電話帳!C679)</f>
        <v>070-6586-0660</v>
      </c>
      <c r="F687" s="76" t="str">
        <f>IF(電話帳!X679="","",電話帳!X679)</f>
        <v>CELL</v>
      </c>
      <c r="G687" s="75" t="str">
        <f>IF(電話帳!D679="","",電話帳!D679)</f>
        <v>89-0660</v>
      </c>
      <c r="H687" s="76" t="str">
        <f>IF(電話帳!Y679="","",電話帳!Y679)</f>
        <v>CELL</v>
      </c>
      <c r="I687" s="77"/>
      <c r="J687" s="78"/>
      <c r="K687" s="77"/>
      <c r="L687" s="78"/>
      <c r="M687" s="77"/>
      <c r="N687" s="78"/>
      <c r="O687" s="75" t="str">
        <f>IF(電話帳!J679="","",電話帳!J679)</f>
        <v>tkhp890660@softbank.ne.jp</v>
      </c>
      <c r="P687" s="76" t="str">
        <f>IF(電話帳!Z679="","",電話帳!Z679)</f>
        <v>CELL</v>
      </c>
      <c r="Q687" s="77"/>
      <c r="R687" s="78"/>
      <c r="S687" s="77"/>
      <c r="T687" s="78"/>
      <c r="U687" s="77"/>
      <c r="V687" s="78"/>
      <c r="W687" s="77"/>
      <c r="X687" s="78"/>
      <c r="Y687" s="75" t="str">
        <f>IF(電話帳!P679="","",電話帳!P679)</f>
        <v/>
      </c>
      <c r="AG687" s="75" t="str">
        <f>IF(電話帳!M679="","",電話帳!M679)</f>
        <v>022小児科</v>
      </c>
    </row>
    <row r="688" spans="1:33">
      <c r="A688" s="75" t="str">
        <f>IF(電話帳!E680="","",電話帳!E680)</f>
        <v>呼吸器内科</v>
      </c>
      <c r="B688" s="75" t="str">
        <f>IF(電話帳!F680="","",電話帳!F680)</f>
        <v>オンコール用</v>
      </c>
      <c r="C688" s="75" t="str">
        <f>IF(電話帳!G680="","",電話帳!G680)</f>
        <v>ｺｷｭｳｷﾅｲｶ</v>
      </c>
      <c r="D688" s="75" t="str">
        <f>IF(電話帳!H680="","",電話帳!H680)</f>
        <v/>
      </c>
      <c r="E688" s="75" t="str">
        <f>IF(電話帳!C680="","",電話帳!C680)</f>
        <v>070-6586-0661</v>
      </c>
      <c r="F688" s="76" t="str">
        <f>IF(電話帳!X680="","",電話帳!X680)</f>
        <v>CELL</v>
      </c>
      <c r="G688" s="75" t="str">
        <f>IF(電話帳!D680="","",電話帳!D680)</f>
        <v>89-0661</v>
      </c>
      <c r="H688" s="76" t="str">
        <f>IF(電話帳!Y680="","",電話帳!Y680)</f>
        <v>CELL</v>
      </c>
      <c r="I688" s="77"/>
      <c r="J688" s="78"/>
      <c r="K688" s="77"/>
      <c r="L688" s="78"/>
      <c r="M688" s="77"/>
      <c r="N688" s="78"/>
      <c r="O688" s="75" t="str">
        <f>IF(電話帳!J680="","",電話帳!J680)</f>
        <v>tkhp890661@softbank.ne.jp</v>
      </c>
      <c r="P688" s="76" t="str">
        <f>IF(電話帳!Z680="","",電話帳!Z680)</f>
        <v>CELL</v>
      </c>
      <c r="Q688" s="77"/>
      <c r="R688" s="78"/>
      <c r="S688" s="77"/>
      <c r="T688" s="78"/>
      <c r="U688" s="77"/>
      <c r="V688" s="78"/>
      <c r="W688" s="77"/>
      <c r="X688" s="78"/>
      <c r="Y688" s="75" t="str">
        <f>IF(電話帳!P680="","",電話帳!P680)</f>
        <v/>
      </c>
      <c r="AG688" s="75" t="str">
        <f>IF(電話帳!M680="","",電話帳!M680)</f>
        <v>002呼吸器内科</v>
      </c>
    </row>
    <row r="689" spans="1:33">
      <c r="A689" s="75" t="str">
        <f>IF(電話帳!E681="","",電話帳!E681)</f>
        <v>呼吸器内科</v>
      </c>
      <c r="B689" s="75" t="str">
        <f>IF(電話帳!F681="","",電話帳!F681)</f>
        <v>河野弘</v>
      </c>
      <c r="C689" s="75" t="str">
        <f>IF(電話帳!G681="","",電話帳!G681)</f>
        <v>ｺｷｭｳｷﾅｲｶ</v>
      </c>
      <c r="D689" s="75" t="str">
        <f>IF(電話帳!H681="","",電話帳!H681)</f>
        <v>ｶﾜﾉ</v>
      </c>
      <c r="E689" s="75" t="str">
        <f>IF(電話帳!C681="","",電話帳!C681)</f>
        <v>070-6586-0662</v>
      </c>
      <c r="F689" s="76" t="str">
        <f>IF(電話帳!X681="","",電話帳!X681)</f>
        <v>CELL</v>
      </c>
      <c r="G689" s="75" t="str">
        <f>IF(電話帳!D681="","",電話帳!D681)</f>
        <v>89-0662</v>
      </c>
      <c r="H689" s="76" t="str">
        <f>IF(電話帳!Y681="","",電話帳!Y681)</f>
        <v>CELL</v>
      </c>
      <c r="I689" s="77"/>
      <c r="J689" s="78"/>
      <c r="K689" s="77"/>
      <c r="L689" s="78"/>
      <c r="M689" s="77"/>
      <c r="N689" s="78"/>
      <c r="O689" s="75" t="str">
        <f>IF(電話帳!J681="","",電話帳!J681)</f>
        <v>tkhp890662@softbank.ne.jp</v>
      </c>
      <c r="P689" s="76" t="str">
        <f>IF(電話帳!Z681="","",電話帳!Z681)</f>
        <v>CELL</v>
      </c>
      <c r="Q689" s="77"/>
      <c r="R689" s="78"/>
      <c r="S689" s="77"/>
      <c r="T689" s="78"/>
      <c r="U689" s="77"/>
      <c r="V689" s="78"/>
      <c r="W689" s="77"/>
      <c r="X689" s="78"/>
      <c r="Y689" s="75" t="str">
        <f>IF(電話帳!P681="","",電話帳!P681)</f>
        <v/>
      </c>
      <c r="AG689" s="75" t="str">
        <f>IF(電話帳!M681="","",電話帳!M681)</f>
        <v>002呼吸器内科</v>
      </c>
    </row>
    <row r="690" spans="1:33">
      <c r="A690" s="75" t="str">
        <f>IF(電話帳!E682="","",電話帳!E682)</f>
        <v>小児科</v>
      </c>
      <c r="B690" s="75" t="str">
        <f>IF(電話帳!F682="","",電話帳!F682)</f>
        <v>鈴江真史</v>
      </c>
      <c r="C690" s="75" t="str">
        <f>IF(電話帳!G682="","",電話帳!G682)</f>
        <v>ｼｮｳﾆｶ</v>
      </c>
      <c r="D690" s="75" t="str">
        <f>IF(電話帳!H682="","",電話帳!H682)</f>
        <v>ｽｽﾞｴ</v>
      </c>
      <c r="E690" s="75" t="str">
        <f>IF(電話帳!C682="","",電話帳!C682)</f>
        <v>070-6586-0663</v>
      </c>
      <c r="F690" s="76" t="str">
        <f>IF(電話帳!X682="","",電話帳!X682)</f>
        <v>CELL</v>
      </c>
      <c r="G690" s="75" t="str">
        <f>IF(電話帳!D682="","",電話帳!D682)</f>
        <v>89-0663</v>
      </c>
      <c r="H690" s="76" t="str">
        <f>IF(電話帳!Y682="","",電話帳!Y682)</f>
        <v>CELL</v>
      </c>
      <c r="I690" s="77"/>
      <c r="J690" s="78"/>
      <c r="K690" s="77"/>
      <c r="L690" s="78"/>
      <c r="M690" s="77"/>
      <c r="N690" s="78"/>
      <c r="O690" s="75" t="str">
        <f>IF(電話帳!J682="","",電話帳!J682)</f>
        <v>tkhp890663@softbank.ne.jp</v>
      </c>
      <c r="P690" s="76" t="str">
        <f>IF(電話帳!Z682="","",電話帳!Z682)</f>
        <v>CELL</v>
      </c>
      <c r="Q690" s="77"/>
      <c r="R690" s="78"/>
      <c r="S690" s="77"/>
      <c r="T690" s="78"/>
      <c r="U690" s="77"/>
      <c r="V690" s="78"/>
      <c r="W690" s="77"/>
      <c r="X690" s="78"/>
      <c r="Y690" s="75" t="str">
        <f>IF(電話帳!P682="","",電話帳!P682)</f>
        <v/>
      </c>
      <c r="AG690" s="75" t="str">
        <f>IF(電話帳!M682="","",電話帳!M682)</f>
        <v>022小児科</v>
      </c>
    </row>
    <row r="691" spans="1:33">
      <c r="A691" s="75" t="str">
        <f>IF(電話帳!E683="","",電話帳!E683)</f>
        <v>歯科麻酔科</v>
      </c>
      <c r="B691" s="75" t="str">
        <f>IF(電話帳!F683="","",電話帳!F683)</f>
        <v>藤田創詩</v>
      </c>
      <c r="C691" s="75" t="str">
        <f>IF(電話帳!G683="","",電話帳!G683)</f>
        <v>ｼｶﾏｽｲｶ</v>
      </c>
      <c r="D691" s="75" t="str">
        <f>IF(電話帳!H683="","",電話帳!H683)</f>
        <v>ﾌｼﾞﾀ</v>
      </c>
      <c r="E691" s="75" t="str">
        <f>IF(電話帳!C683="","",電話帳!C683)</f>
        <v>070-6586-0664</v>
      </c>
      <c r="F691" s="76" t="str">
        <f>IF(電話帳!X683="","",電話帳!X683)</f>
        <v>CELL</v>
      </c>
      <c r="G691" s="75" t="str">
        <f>IF(電話帳!D683="","",電話帳!D683)</f>
        <v>89-0664</v>
      </c>
      <c r="H691" s="76" t="str">
        <f>IF(電話帳!Y683="","",電話帳!Y683)</f>
        <v>CELL</v>
      </c>
      <c r="I691" s="77"/>
      <c r="J691" s="78"/>
      <c r="K691" s="77"/>
      <c r="L691" s="78"/>
      <c r="M691" s="77"/>
      <c r="N691" s="78"/>
      <c r="O691" s="75" t="str">
        <f>IF(電話帳!J683="","",電話帳!J683)</f>
        <v>tkhp890664@softbank.ne.jp</v>
      </c>
      <c r="P691" s="76" t="str">
        <f>IF(電話帳!Z683="","",電話帳!Z683)</f>
        <v>CELL</v>
      </c>
      <c r="Q691" s="77"/>
      <c r="R691" s="78"/>
      <c r="S691" s="77"/>
      <c r="T691" s="78"/>
      <c r="U691" s="77"/>
      <c r="V691" s="78"/>
      <c r="W691" s="77"/>
      <c r="X691" s="78"/>
      <c r="Y691" s="75" t="str">
        <f>IF(電話帳!P683="","",電話帳!P683)</f>
        <v/>
      </c>
      <c r="AG691" s="75" t="str">
        <f>IF(電話帳!M683="","",電話帳!M683)</f>
        <v>108歯科麻酔科</v>
      </c>
    </row>
    <row r="692" spans="1:33">
      <c r="A692" s="75" t="str">
        <f>IF(電話帳!E684="","",電話帳!E684)</f>
        <v>総務課・総務係長</v>
      </c>
      <c r="B692" s="75" t="str">
        <f>IF(電話帳!F684="","",電話帳!F684)</f>
        <v>赤岩良亮</v>
      </c>
      <c r="C692" s="75" t="str">
        <f>IF(電話帳!G684="","",電話帳!G684)</f>
        <v>ｿｳﾑ04</v>
      </c>
      <c r="D692" s="75" t="str">
        <f>IF(電話帳!H684="","",電話帳!H684)</f>
        <v>ｱｶｲﾜ</v>
      </c>
      <c r="E692" s="75" t="str">
        <f>IF(電話帳!C684="","",電話帳!C684)</f>
        <v>070-6586-0665</v>
      </c>
      <c r="F692" s="76" t="str">
        <f>IF(電話帳!X684="","",電話帳!X684)</f>
        <v>CELL</v>
      </c>
      <c r="G692" s="75" t="str">
        <f>IF(電話帳!D684="","",電話帳!D684)</f>
        <v>89-0665</v>
      </c>
      <c r="H692" s="76" t="str">
        <f>IF(電話帳!Y684="","",電話帳!Y684)</f>
        <v>CELL</v>
      </c>
      <c r="I692" s="77"/>
      <c r="J692" s="78"/>
      <c r="K692" s="77"/>
      <c r="L692" s="78"/>
      <c r="M692" s="77"/>
      <c r="N692" s="78"/>
      <c r="O692" s="75" t="str">
        <f>IF(電話帳!J684="","",電話帳!J684)</f>
        <v>tkhp890665@softbank.ne.jp</v>
      </c>
      <c r="P692" s="76" t="str">
        <f>IF(電話帳!Z684="","",電話帳!Z684)</f>
        <v>CELL</v>
      </c>
      <c r="Q692" s="77"/>
      <c r="R692" s="78"/>
      <c r="S692" s="77"/>
      <c r="T692" s="78"/>
      <c r="U692" s="77"/>
      <c r="V692" s="78"/>
      <c r="W692" s="77"/>
      <c r="X692" s="78"/>
      <c r="Y692" s="75" t="str">
        <f>IF(電話帳!P684="","",電話帳!P684)</f>
        <v/>
      </c>
      <c r="AG692" s="75" t="str">
        <f>IF(電話帳!M684="","",電話帳!M684)</f>
        <v>701総務</v>
      </c>
    </row>
    <row r="693" spans="1:33">
      <c r="A693" s="75" t="str">
        <f>IF(電話帳!E685="","",電話帳!E685)</f>
        <v>歯科麻酔科</v>
      </c>
      <c r="B693" s="75" t="str">
        <f>IF(電話帳!F685="","",電話帳!F685)</f>
        <v>緊急携帯</v>
      </c>
      <c r="C693" s="75" t="str">
        <f>IF(電話帳!G685="","",電話帳!G685)</f>
        <v>ｱｱ004</v>
      </c>
      <c r="D693" s="75" t="str">
        <f>IF(電話帳!H685="","",電話帳!H685)</f>
        <v/>
      </c>
      <c r="E693" s="75" t="str">
        <f>IF(電話帳!C685="","",電話帳!C685)</f>
        <v>070-6586-0666</v>
      </c>
      <c r="F693" s="76" t="str">
        <f>IF(電話帳!X685="","",電話帳!X685)</f>
        <v>CELL</v>
      </c>
      <c r="G693" s="75" t="str">
        <f>IF(電話帳!D685="","",電話帳!D685)</f>
        <v>89-0666</v>
      </c>
      <c r="H693" s="76" t="str">
        <f>IF(電話帳!Y685="","",電話帳!Y685)</f>
        <v>CELL</v>
      </c>
      <c r="I693" s="77"/>
      <c r="J693" s="78"/>
      <c r="K693" s="77"/>
      <c r="L693" s="78"/>
      <c r="M693" s="77"/>
      <c r="N693" s="78"/>
      <c r="O693" s="75" t="str">
        <f>IF(電話帳!J685="","",電話帳!J685)</f>
        <v>tkhp890666@softbank.ne.jp</v>
      </c>
      <c r="P693" s="76" t="str">
        <f>IF(電話帳!Z685="","",電話帳!Z685)</f>
        <v>CELL</v>
      </c>
      <c r="Q693" s="77"/>
      <c r="R693" s="78"/>
      <c r="S693" s="77"/>
      <c r="T693" s="78"/>
      <c r="U693" s="77"/>
      <c r="V693" s="78"/>
      <c r="W693" s="77"/>
      <c r="X693" s="78"/>
      <c r="Y693" s="75" t="str">
        <f>IF(電話帳!P685="","",電話帳!P685)</f>
        <v/>
      </c>
      <c r="AG693" s="75" t="str">
        <f>IF(電話帳!M685="","",電話帳!M685)</f>
        <v>108歯科麻酔科</v>
      </c>
    </row>
    <row r="694" spans="1:33">
      <c r="A694" s="75" t="str">
        <f>IF(電話帳!E686="","",電話帳!E686)</f>
        <v>施設マ</v>
      </c>
      <c r="B694" s="75" t="str">
        <f>IF(電話帳!F686="","",電話帳!F686)</f>
        <v>清掃業者２</v>
      </c>
      <c r="C694" s="75" t="str">
        <f>IF(電話帳!G686="","",電話帳!G686)</f>
        <v>ｼｾﾂﾏ11</v>
      </c>
      <c r="D694" s="75" t="str">
        <f>IF(電話帳!H686="","",電話帳!H686)</f>
        <v/>
      </c>
      <c r="E694" s="75" t="str">
        <f>IF(電話帳!C686="","",電話帳!C686)</f>
        <v>070-6586-0667</v>
      </c>
      <c r="F694" s="76" t="str">
        <f>IF(電話帳!X686="","",電話帳!X686)</f>
        <v>CELL</v>
      </c>
      <c r="G694" s="75" t="str">
        <f>IF(電話帳!D686="","",電話帳!D686)</f>
        <v>89-0667</v>
      </c>
      <c r="H694" s="76" t="str">
        <f>IF(電話帳!Y686="","",電話帳!Y686)</f>
        <v>CELL</v>
      </c>
      <c r="I694" s="77"/>
      <c r="J694" s="78"/>
      <c r="K694" s="77"/>
      <c r="L694" s="78"/>
      <c r="M694" s="77"/>
      <c r="N694" s="78"/>
      <c r="O694" s="75" t="str">
        <f>IF(電話帳!J686="","",電話帳!J686)</f>
        <v>tkhp890667@softbank.ne.jp</v>
      </c>
      <c r="P694" s="76" t="str">
        <f>IF(電話帳!Z686="","",電話帳!Z686)</f>
        <v>CELL</v>
      </c>
      <c r="Q694" s="77"/>
      <c r="R694" s="78"/>
      <c r="S694" s="77"/>
      <c r="T694" s="78"/>
      <c r="U694" s="77"/>
      <c r="V694" s="78"/>
      <c r="W694" s="77"/>
      <c r="X694" s="78"/>
      <c r="Y694" s="75" t="str">
        <f>IF(電話帳!P686="","",電話帳!P686)</f>
        <v/>
      </c>
      <c r="AG694" s="75" t="str">
        <f>IF(電話帳!M686="","",電話帳!M686)</f>
        <v>801施設マネジメント部</v>
      </c>
    </row>
    <row r="695" spans="1:33">
      <c r="A695" s="75" t="str">
        <f>IF(電話帳!E687="","",電話帳!E687)</f>
        <v>施設マ</v>
      </c>
      <c r="B695" s="75" t="str">
        <f>IF(電話帳!F687="","",電話帳!F687)</f>
        <v>清掃業者３</v>
      </c>
      <c r="C695" s="75" t="str">
        <f>IF(電話帳!G687="","",電話帳!G687)</f>
        <v>ｼｾﾂﾏ12</v>
      </c>
      <c r="D695" s="75" t="str">
        <f>IF(電話帳!H687="","",電話帳!H687)</f>
        <v/>
      </c>
      <c r="E695" s="75" t="str">
        <f>IF(電話帳!C687="","",電話帳!C687)</f>
        <v>070-6586-0668</v>
      </c>
      <c r="F695" s="76" t="str">
        <f>IF(電話帳!X687="","",電話帳!X687)</f>
        <v>CELL</v>
      </c>
      <c r="G695" s="75" t="str">
        <f>IF(電話帳!D687="","",電話帳!D687)</f>
        <v>89-0668</v>
      </c>
      <c r="H695" s="76" t="str">
        <f>IF(電話帳!Y687="","",電話帳!Y687)</f>
        <v>CELL</v>
      </c>
      <c r="I695" s="77"/>
      <c r="J695" s="78"/>
      <c r="K695" s="77"/>
      <c r="L695" s="78"/>
      <c r="M695" s="77"/>
      <c r="N695" s="78"/>
      <c r="O695" s="75" t="str">
        <f>IF(電話帳!J687="","",電話帳!J687)</f>
        <v>tkhp890668@softbank.ne.jp</v>
      </c>
      <c r="P695" s="76" t="str">
        <f>IF(電話帳!Z687="","",電話帳!Z687)</f>
        <v>CELL</v>
      </c>
      <c r="Q695" s="77"/>
      <c r="R695" s="78"/>
      <c r="S695" s="77"/>
      <c r="T695" s="78"/>
      <c r="U695" s="77"/>
      <c r="V695" s="78"/>
      <c r="W695" s="77"/>
      <c r="X695" s="78"/>
      <c r="Y695" s="75" t="str">
        <f>IF(電話帳!P687="","",電話帳!P687)</f>
        <v/>
      </c>
      <c r="AG695" s="75" t="str">
        <f>IF(電話帳!M687="","",電話帳!M687)</f>
        <v>801施設マネジメント部</v>
      </c>
    </row>
    <row r="696" spans="1:33">
      <c r="A696" s="75" t="str">
        <f>IF(電話帳!E688="","",電話帳!E688)</f>
        <v>患者支援セ</v>
      </c>
      <c r="B696" s="75" t="str">
        <f>IF(電話帳!F688="","",電話帳!F688)</f>
        <v>栗原看護師</v>
      </c>
      <c r="C696" s="75" t="str">
        <f>IF(電話帳!G688="","",電話帳!G688)</f>
        <v>ｶﾝｼﾞｬｼｴﾝｾ</v>
      </c>
      <c r="D696" s="75" t="str">
        <f>IF(電話帳!H688="","",電話帳!H688)</f>
        <v>ｸﾘﾊﾗ</v>
      </c>
      <c r="E696" s="75" t="str">
        <f>IF(電話帳!C688="","",電話帳!C688)</f>
        <v>070-6586-0669</v>
      </c>
      <c r="F696" s="76" t="str">
        <f>IF(電話帳!X688="","",電話帳!X688)</f>
        <v>CELL</v>
      </c>
      <c r="G696" s="75" t="str">
        <f>IF(電話帳!D688="","",電話帳!D688)</f>
        <v>89-0669</v>
      </c>
      <c r="H696" s="76" t="str">
        <f>IF(電話帳!Y688="","",電話帳!Y688)</f>
        <v>CELL</v>
      </c>
      <c r="I696" s="77"/>
      <c r="J696" s="78"/>
      <c r="K696" s="77"/>
      <c r="L696" s="78"/>
      <c r="M696" s="77"/>
      <c r="N696" s="78"/>
      <c r="O696" s="75" t="str">
        <f>IF(電話帳!J688="","",電話帳!J688)</f>
        <v>tkhp890669@softbank.ne.jp</v>
      </c>
      <c r="P696" s="76" t="str">
        <f>IF(電話帳!Z688="","",電話帳!Z688)</f>
        <v>CELL</v>
      </c>
      <c r="Q696" s="77"/>
      <c r="R696" s="78"/>
      <c r="S696" s="77"/>
      <c r="T696" s="78"/>
      <c r="U696" s="77"/>
      <c r="V696" s="78"/>
      <c r="W696" s="77"/>
      <c r="X696" s="78"/>
      <c r="Y696" s="75" t="str">
        <f>IF(電話帳!P688="","",電話帳!P688)</f>
        <v/>
      </c>
      <c r="AG696" s="75" t="str">
        <f>IF(電話帳!M688="","",電話帳!M688)</f>
        <v>401看護部</v>
      </c>
    </row>
    <row r="697" spans="1:33">
      <c r="A697" s="75" t="str">
        <f>IF(電話帳!E689="","",電話帳!E689)</f>
        <v>総務課・広報企画係長</v>
      </c>
      <c r="B697" s="75" t="str">
        <f>IF(電話帳!F689="","",電話帳!F689)</f>
        <v>尾田里奈</v>
      </c>
      <c r="C697" s="75" t="str">
        <f>IF(電話帳!G689="","",電話帳!G689)</f>
        <v>ｿｳﾑ07</v>
      </c>
      <c r="D697" s="75" t="str">
        <f>IF(電話帳!H689="","",電話帳!H689)</f>
        <v>ｵﾀﾞ</v>
      </c>
      <c r="E697" s="75" t="str">
        <f>IF(電話帳!C689="","",電話帳!C689)</f>
        <v>070-6586-0670</v>
      </c>
      <c r="F697" s="76" t="str">
        <f>IF(電話帳!X689="","",電話帳!X689)</f>
        <v>CELL</v>
      </c>
      <c r="G697" s="75" t="str">
        <f>IF(電話帳!D689="","",電話帳!D689)</f>
        <v>89-0670</v>
      </c>
      <c r="H697" s="76" t="str">
        <f>IF(電話帳!Y689="","",電話帳!Y689)</f>
        <v>CELL</v>
      </c>
      <c r="I697" s="77"/>
      <c r="J697" s="78"/>
      <c r="K697" s="77"/>
      <c r="L697" s="78"/>
      <c r="M697" s="77"/>
      <c r="N697" s="78"/>
      <c r="O697" s="75" t="str">
        <f>IF(電話帳!J689="","",電話帳!J689)</f>
        <v>tkhp890670@softbank.ne.jp</v>
      </c>
      <c r="P697" s="76" t="str">
        <f>IF(電話帳!Z689="","",電話帳!Z689)</f>
        <v>CELL</v>
      </c>
      <c r="Q697" s="77"/>
      <c r="R697" s="78"/>
      <c r="S697" s="77"/>
      <c r="T697" s="78"/>
      <c r="U697" s="77"/>
      <c r="V697" s="78"/>
      <c r="W697" s="77"/>
      <c r="X697" s="78"/>
      <c r="Y697" s="75" t="str">
        <f>IF(電話帳!P689="","",電話帳!P689)</f>
        <v/>
      </c>
      <c r="AG697" s="75" t="str">
        <f>IF(電話帳!M689="","",電話帳!M689)</f>
        <v>701総務</v>
      </c>
    </row>
    <row r="698" spans="1:33">
      <c r="A698" s="75" t="str">
        <f>IF(電話帳!E690="","",電話帳!E690)</f>
        <v>総務課・副課長　労務係長</v>
      </c>
      <c r="B698" s="75" t="str">
        <f>IF(電話帳!F690="","",電話帳!F690)</f>
        <v>有賀なぎさ</v>
      </c>
      <c r="C698" s="75" t="str">
        <f>IF(電話帳!G690="","",電話帳!G690)</f>
        <v>ｿｳﾑ03</v>
      </c>
      <c r="D698" s="75" t="str">
        <f>IF(電話帳!H690="","",電話帳!H690)</f>
        <v>ｱﾘｶﾞ</v>
      </c>
      <c r="E698" s="75" t="str">
        <f>IF(電話帳!C690="","",電話帳!C690)</f>
        <v>070-6586-0671</v>
      </c>
      <c r="F698" s="76" t="str">
        <f>IF(電話帳!X690="","",電話帳!X690)</f>
        <v>CELL</v>
      </c>
      <c r="G698" s="75" t="str">
        <f>IF(電話帳!D690="","",電話帳!D690)</f>
        <v>89-0671</v>
      </c>
      <c r="H698" s="76" t="str">
        <f>IF(電話帳!Y690="","",電話帳!Y690)</f>
        <v>CELL</v>
      </c>
      <c r="I698" s="77"/>
      <c r="J698" s="78"/>
      <c r="K698" s="77"/>
      <c r="L698" s="78"/>
      <c r="M698" s="77"/>
      <c r="N698" s="78"/>
      <c r="O698" s="75" t="str">
        <f>IF(電話帳!J690="","",電話帳!J690)</f>
        <v>tkhp890671@softbank.ne.jp</v>
      </c>
      <c r="P698" s="76" t="str">
        <f>IF(電話帳!Z690="","",電話帳!Z690)</f>
        <v>CELL</v>
      </c>
      <c r="Q698" s="77"/>
      <c r="R698" s="78"/>
      <c r="S698" s="77"/>
      <c r="T698" s="78"/>
      <c r="U698" s="77"/>
      <c r="V698" s="78"/>
      <c r="W698" s="77"/>
      <c r="X698" s="78"/>
      <c r="Y698" s="75" t="str">
        <f>IF(電話帳!P690="","",電話帳!P690)</f>
        <v/>
      </c>
      <c r="AG698" s="75" t="str">
        <f>IF(電話帳!M690="","",電話帳!M690)</f>
        <v>701総務</v>
      </c>
    </row>
    <row r="699" spans="1:33">
      <c r="A699" s="75" t="str">
        <f>IF(電話帳!E691="","",電話帳!E691)</f>
        <v>総務課・卒後臨床研修係長</v>
      </c>
      <c r="B699" s="75" t="str">
        <f>IF(電話帳!F691="","",電話帳!F691)</f>
        <v>山上真樹子</v>
      </c>
      <c r="C699" s="75" t="str">
        <f>IF(電話帳!G691="","",電話帳!G691)</f>
        <v>ｿｳﾑ08</v>
      </c>
      <c r="D699" s="75" t="str">
        <f>IF(電話帳!H691="","",電話帳!H691)</f>
        <v>ﾔﾏｶﾞﾐ</v>
      </c>
      <c r="E699" s="75" t="str">
        <f>IF(電話帳!C691="","",電話帳!C691)</f>
        <v>070-6586-0672</v>
      </c>
      <c r="F699" s="76" t="str">
        <f>IF(電話帳!X691="","",電話帳!X691)</f>
        <v>CELL</v>
      </c>
      <c r="G699" s="75" t="str">
        <f>IF(電話帳!D691="","",電話帳!D691)</f>
        <v>89-0672</v>
      </c>
      <c r="H699" s="76" t="str">
        <f>IF(電話帳!Y691="","",電話帳!Y691)</f>
        <v>CELL</v>
      </c>
      <c r="I699" s="77"/>
      <c r="J699" s="78"/>
      <c r="K699" s="77"/>
      <c r="L699" s="78"/>
      <c r="M699" s="77"/>
      <c r="N699" s="78"/>
      <c r="O699" s="75" t="str">
        <f>IF(電話帳!J691="","",電話帳!J691)</f>
        <v>tkhp890672@softbank.ne.jp</v>
      </c>
      <c r="P699" s="76" t="str">
        <f>IF(電話帳!Z691="","",電話帳!Z691)</f>
        <v>CELL</v>
      </c>
      <c r="Q699" s="77"/>
      <c r="R699" s="78"/>
      <c r="S699" s="77"/>
      <c r="T699" s="78"/>
      <c r="U699" s="77"/>
      <c r="V699" s="78"/>
      <c r="W699" s="77"/>
      <c r="X699" s="78"/>
      <c r="Y699" s="75" t="str">
        <f>IF(電話帳!P691="","",電話帳!P691)</f>
        <v/>
      </c>
      <c r="AG699" s="75" t="str">
        <f>IF(電話帳!M691="","",電話帳!M691)</f>
        <v>701総務</v>
      </c>
    </row>
    <row r="700" spans="1:33">
      <c r="A700" s="75" t="str">
        <f>IF(電話帳!E692="","",電話帳!E692)</f>
        <v>総務課・副課長　専門研修係長</v>
      </c>
      <c r="B700" s="75" t="str">
        <f>IF(電話帳!F692="","",電話帳!F692)</f>
        <v>喜多良太</v>
      </c>
      <c r="C700" s="75" t="str">
        <f>IF(電話帳!G692="","",電話帳!G692)</f>
        <v>ｿｳﾑ09</v>
      </c>
      <c r="D700" s="75" t="str">
        <f>IF(電話帳!H692="","",電話帳!H692)</f>
        <v>ｷﾀ</v>
      </c>
      <c r="E700" s="75" t="str">
        <f>IF(電話帳!C692="","",電話帳!C692)</f>
        <v>070-6586-0673</v>
      </c>
      <c r="F700" s="76" t="str">
        <f>IF(電話帳!X692="","",電話帳!X692)</f>
        <v>CELL</v>
      </c>
      <c r="G700" s="75" t="str">
        <f>IF(電話帳!D692="","",電話帳!D692)</f>
        <v>89-0673</v>
      </c>
      <c r="H700" s="76" t="str">
        <f>IF(電話帳!Y692="","",電話帳!Y692)</f>
        <v>CELL</v>
      </c>
      <c r="I700" s="77"/>
      <c r="J700" s="78"/>
      <c r="K700" s="77"/>
      <c r="L700" s="78"/>
      <c r="M700" s="77"/>
      <c r="N700" s="78"/>
      <c r="O700" s="75" t="str">
        <f>IF(電話帳!J692="","",電話帳!J692)</f>
        <v>tkhp890673@softbank.ne.jp</v>
      </c>
      <c r="P700" s="76" t="str">
        <f>IF(電話帳!Z692="","",電話帳!Z692)</f>
        <v>CELL</v>
      </c>
      <c r="Q700" s="77"/>
      <c r="R700" s="78"/>
      <c r="S700" s="77"/>
      <c r="T700" s="78"/>
      <c r="U700" s="77"/>
      <c r="V700" s="78"/>
      <c r="W700" s="77"/>
      <c r="X700" s="78"/>
      <c r="Y700" s="75" t="str">
        <f>IF(電話帳!P692="","",電話帳!P692)</f>
        <v/>
      </c>
      <c r="AG700" s="75" t="str">
        <f>IF(電話帳!M692="","",電話帳!M692)</f>
        <v>701総務</v>
      </c>
    </row>
    <row r="701" spans="1:33">
      <c r="A701" s="75" t="str">
        <f>IF(電話帳!E693="","",電話帳!E693)</f>
        <v>経営企画・経営企画係長</v>
      </c>
      <c r="B701" s="75" t="str">
        <f>IF(電話帳!F693="","",電話帳!F693)</f>
        <v>鈴木孝造</v>
      </c>
      <c r="C701" s="75" t="str">
        <f>IF(電話帳!G693="","",電話帳!G693)</f>
        <v>ｹｲｴｲｷｶｸ03</v>
      </c>
      <c r="D701" s="75" t="str">
        <f>IF(電話帳!H693="","",電話帳!H693)</f>
        <v>ｽｽﾞｷ</v>
      </c>
      <c r="E701" s="75" t="str">
        <f>IF(電話帳!C693="","",電話帳!C693)</f>
        <v>070-6586-0674</v>
      </c>
      <c r="F701" s="76" t="str">
        <f>IF(電話帳!X693="","",電話帳!X693)</f>
        <v>CELL</v>
      </c>
      <c r="G701" s="75" t="str">
        <f>IF(電話帳!D693="","",電話帳!D693)</f>
        <v>89-0674</v>
      </c>
      <c r="H701" s="76" t="str">
        <f>IF(電話帳!Y693="","",電話帳!Y693)</f>
        <v>CELL</v>
      </c>
      <c r="I701" s="77"/>
      <c r="J701" s="78"/>
      <c r="K701" s="77"/>
      <c r="L701" s="78"/>
      <c r="M701" s="77"/>
      <c r="N701" s="78"/>
      <c r="O701" s="75" t="str">
        <f>IF(電話帳!J693="","",電話帳!J693)</f>
        <v>tkhp890674@softbank.ne.jp</v>
      </c>
      <c r="P701" s="76" t="str">
        <f>IF(電話帳!Z693="","",電話帳!Z693)</f>
        <v>CELL</v>
      </c>
      <c r="Q701" s="77"/>
      <c r="R701" s="78"/>
      <c r="S701" s="77"/>
      <c r="T701" s="78"/>
      <c r="U701" s="77"/>
      <c r="V701" s="78"/>
      <c r="W701" s="77"/>
      <c r="X701" s="78"/>
      <c r="Y701" s="75" t="str">
        <f>IF(電話帳!P693="","",電話帳!P693)</f>
        <v/>
      </c>
      <c r="AG701" s="75" t="str">
        <f>IF(電話帳!M693="","",電話帳!M693)</f>
        <v>702経営企画</v>
      </c>
    </row>
    <row r="702" spans="1:33">
      <c r="A702" s="75" t="str">
        <f>IF(電話帳!E694="","",電話帳!E694)</f>
        <v>経営企画・予算管理係長</v>
      </c>
      <c r="B702" s="75" t="str">
        <f>IF(電話帳!F694="","",電話帳!F694)</f>
        <v>岡田準</v>
      </c>
      <c r="C702" s="75" t="str">
        <f>IF(電話帳!G694="","",電話帳!G694)</f>
        <v>ｹｲｴｲｷｶｸ05</v>
      </c>
      <c r="D702" s="75" t="str">
        <f>IF(電話帳!H694="","",電話帳!H694)</f>
        <v>ｵｶﾀﾞ</v>
      </c>
      <c r="E702" s="75" t="str">
        <f>IF(電話帳!C694="","",電話帳!C694)</f>
        <v>070-6586-0675</v>
      </c>
      <c r="F702" s="76" t="str">
        <f>IF(電話帳!X694="","",電話帳!X694)</f>
        <v>CELL</v>
      </c>
      <c r="G702" s="75" t="str">
        <f>IF(電話帳!D694="","",電話帳!D694)</f>
        <v>89-0675</v>
      </c>
      <c r="H702" s="76" t="str">
        <f>IF(電話帳!Y694="","",電話帳!Y694)</f>
        <v>CELL</v>
      </c>
      <c r="I702" s="77"/>
      <c r="J702" s="78"/>
      <c r="K702" s="77"/>
      <c r="L702" s="78"/>
      <c r="M702" s="77"/>
      <c r="N702" s="78"/>
      <c r="O702" s="75" t="str">
        <f>IF(電話帳!J694="","",電話帳!J694)</f>
        <v>tkhp890675@softbank.ne.jp</v>
      </c>
      <c r="P702" s="76" t="str">
        <f>IF(電話帳!Z694="","",電話帳!Z694)</f>
        <v>CELL</v>
      </c>
      <c r="Q702" s="77"/>
      <c r="R702" s="78"/>
      <c r="S702" s="77"/>
      <c r="T702" s="78"/>
      <c r="U702" s="77"/>
      <c r="V702" s="78"/>
      <c r="W702" s="77"/>
      <c r="X702" s="78"/>
      <c r="Y702" s="75" t="str">
        <f>IF(電話帳!P694="","",電話帳!P694)</f>
        <v/>
      </c>
      <c r="AG702" s="75" t="str">
        <f>IF(電話帳!M694="","",電話帳!M694)</f>
        <v>702経営企画</v>
      </c>
    </row>
    <row r="703" spans="1:33">
      <c r="A703" s="75" t="str">
        <f>IF(電話帳!E695="","",電話帳!E695)</f>
        <v>経理調達・経理管理係長</v>
      </c>
      <c r="B703" s="75" t="str">
        <f>IF(電話帳!F695="","",電話帳!F695)</f>
        <v>島巡恵理香</v>
      </c>
      <c r="C703" s="75" t="str">
        <f>IF(電話帳!G695="","",電話帳!G695)</f>
        <v>ｹｲﾘﾁｮｳﾀﾂ04</v>
      </c>
      <c r="D703" s="75" t="str">
        <f>IF(電話帳!H695="","",電話帳!H695)</f>
        <v>ｼﾏﾒｸﾞﾘ</v>
      </c>
      <c r="E703" s="75" t="str">
        <f>IF(電話帳!C695="","",電話帳!C695)</f>
        <v>070-6586-0676</v>
      </c>
      <c r="F703" s="76" t="str">
        <f>IF(電話帳!X695="","",電話帳!X695)</f>
        <v>CELL</v>
      </c>
      <c r="G703" s="75" t="str">
        <f>IF(電話帳!D695="","",電話帳!D695)</f>
        <v>89-0676</v>
      </c>
      <c r="H703" s="76" t="str">
        <f>IF(電話帳!Y695="","",電話帳!Y695)</f>
        <v>CELL</v>
      </c>
      <c r="I703" s="77"/>
      <c r="J703" s="78"/>
      <c r="K703" s="77"/>
      <c r="L703" s="78"/>
      <c r="M703" s="77"/>
      <c r="N703" s="78"/>
      <c r="O703" s="75" t="str">
        <f>IF(電話帳!J695="","",電話帳!J695)</f>
        <v>tkhp890676@softbank.ne.jp</v>
      </c>
      <c r="P703" s="76" t="str">
        <f>IF(電話帳!Z695="","",電話帳!Z695)</f>
        <v>CELL</v>
      </c>
      <c r="Q703" s="77"/>
      <c r="R703" s="78"/>
      <c r="S703" s="77"/>
      <c r="T703" s="78"/>
      <c r="U703" s="77"/>
      <c r="V703" s="78"/>
      <c r="W703" s="77"/>
      <c r="X703" s="78"/>
      <c r="Y703" s="75" t="str">
        <f>IF(電話帳!P695="","",電話帳!P695)</f>
        <v/>
      </c>
      <c r="AG703" s="75" t="str">
        <f>IF(電話帳!M695="","",電話帳!M695)</f>
        <v>704経理調達</v>
      </c>
    </row>
    <row r="704" spans="1:33">
      <c r="A704" s="75" t="str">
        <f>IF(電話帳!E696="","",電話帳!E696)</f>
        <v>経理調達・調達係長</v>
      </c>
      <c r="B704" s="75" t="str">
        <f>IF(電話帳!F696="","",電話帳!F696)</f>
        <v>福井望</v>
      </c>
      <c r="C704" s="75" t="str">
        <f>IF(電話帳!G696="","",電話帳!G696)</f>
        <v>ｹｲﾘﾁｮｳﾀﾂ05</v>
      </c>
      <c r="D704" s="75" t="str">
        <f>IF(電話帳!H696="","",電話帳!H696)</f>
        <v>ﾌｸｲ</v>
      </c>
      <c r="E704" s="75" t="str">
        <f>IF(電話帳!C696="","",電話帳!C696)</f>
        <v>070-6586-0677</v>
      </c>
      <c r="F704" s="76" t="str">
        <f>IF(電話帳!X696="","",電話帳!X696)</f>
        <v>CELL</v>
      </c>
      <c r="G704" s="75" t="str">
        <f>IF(電話帳!D696="","",電話帳!D696)</f>
        <v>89-0677</v>
      </c>
      <c r="H704" s="76" t="str">
        <f>IF(電話帳!Y696="","",電話帳!Y696)</f>
        <v>CELL</v>
      </c>
      <c r="I704" s="77"/>
      <c r="J704" s="78"/>
      <c r="K704" s="77"/>
      <c r="L704" s="78"/>
      <c r="M704" s="77"/>
      <c r="N704" s="78"/>
      <c r="O704" s="75" t="str">
        <f>IF(電話帳!J696="","",電話帳!J696)</f>
        <v>tkhp890677@softbank.ne.jp</v>
      </c>
      <c r="P704" s="76" t="str">
        <f>IF(電話帳!Z696="","",電話帳!Z696)</f>
        <v>CELL</v>
      </c>
      <c r="Q704" s="77"/>
      <c r="R704" s="78"/>
      <c r="S704" s="77"/>
      <c r="T704" s="78"/>
      <c r="U704" s="77"/>
      <c r="V704" s="78"/>
      <c r="W704" s="77"/>
      <c r="X704" s="78"/>
      <c r="Y704" s="75" t="str">
        <f>IF(電話帳!P696="","",電話帳!P696)</f>
        <v/>
      </c>
      <c r="AG704" s="75" t="str">
        <f>IF(電話帳!M696="","",電話帳!M696)</f>
        <v>704経理調達</v>
      </c>
    </row>
    <row r="705" spans="1:33">
      <c r="A705" s="75" t="str">
        <f>IF(電話帳!E697="","",電話帳!E697)</f>
        <v>医事・専門職員</v>
      </c>
      <c r="B705" s="75" t="str">
        <f>IF(電話帳!F697="","",電話帳!F697)</f>
        <v>田場由香</v>
      </c>
      <c r="C705" s="75" t="str">
        <f>IF(電話帳!G697="","",電話帳!G697)</f>
        <v>ｲｼﾞ04</v>
      </c>
      <c r="D705" s="75" t="str">
        <f>IF(電話帳!H697="","",電話帳!H697)</f>
        <v>ﾀﾊﾞ</v>
      </c>
      <c r="E705" s="75" t="str">
        <f>IF(電話帳!C697="","",電話帳!C697)</f>
        <v>070-6586-0678</v>
      </c>
      <c r="F705" s="76" t="str">
        <f>IF(電話帳!X697="","",電話帳!X697)</f>
        <v>CELL</v>
      </c>
      <c r="G705" s="75" t="str">
        <f>IF(電話帳!D697="","",電話帳!D697)</f>
        <v>89-0678</v>
      </c>
      <c r="H705" s="76" t="str">
        <f>IF(電話帳!Y697="","",電話帳!Y697)</f>
        <v>CELL</v>
      </c>
      <c r="I705" s="77"/>
      <c r="J705" s="78"/>
      <c r="K705" s="77"/>
      <c r="L705" s="78"/>
      <c r="M705" s="77"/>
      <c r="N705" s="78"/>
      <c r="O705" s="75" t="str">
        <f>IF(電話帳!J697="","",電話帳!J697)</f>
        <v>tkhp890678@softbank.ne.jp</v>
      </c>
      <c r="P705" s="76" t="str">
        <f>IF(電話帳!Z697="","",電話帳!Z697)</f>
        <v>CELL</v>
      </c>
      <c r="Q705" s="77"/>
      <c r="R705" s="78"/>
      <c r="S705" s="77"/>
      <c r="T705" s="78"/>
      <c r="U705" s="77"/>
      <c r="V705" s="78"/>
      <c r="W705" s="77"/>
      <c r="X705" s="78"/>
      <c r="Y705" s="75" t="str">
        <f>IF(電話帳!P697="","",電話帳!P697)</f>
        <v/>
      </c>
      <c r="AG705" s="75" t="str">
        <f>IF(電話帳!M697="","",電話帳!M697)</f>
        <v>705医事</v>
      </c>
    </row>
    <row r="706" spans="1:33">
      <c r="A706" s="75" t="str">
        <f>IF(電話帳!E698="","",電話帳!E698)</f>
        <v>医事・副課長　係長</v>
      </c>
      <c r="B706" s="75" t="str">
        <f>IF(電話帳!F698="","",電話帳!F698)</f>
        <v>藤原慶一</v>
      </c>
      <c r="C706" s="75" t="str">
        <f>IF(電話帳!G698="","",電話帳!G698)</f>
        <v>ｲｼﾞ03</v>
      </c>
      <c r="D706" s="75" t="str">
        <f>IF(電話帳!H698="","",電話帳!H698)</f>
        <v>ﾌｼﾞﾜﾗ</v>
      </c>
      <c r="E706" s="75" t="str">
        <f>IF(電話帳!C698="","",電話帳!C698)</f>
        <v>070-6586-0679</v>
      </c>
      <c r="F706" s="76" t="str">
        <f>IF(電話帳!X698="","",電話帳!X698)</f>
        <v>CELL</v>
      </c>
      <c r="G706" s="75" t="str">
        <f>IF(電話帳!D698="","",電話帳!D698)</f>
        <v>89-0679</v>
      </c>
      <c r="H706" s="76" t="str">
        <f>IF(電話帳!Y698="","",電話帳!Y698)</f>
        <v>CELL</v>
      </c>
      <c r="I706" s="77"/>
      <c r="J706" s="78"/>
      <c r="K706" s="77"/>
      <c r="L706" s="78"/>
      <c r="M706" s="77"/>
      <c r="N706" s="78"/>
      <c r="O706" s="75" t="str">
        <f>IF(電話帳!J698="","",電話帳!J698)</f>
        <v>tkhp890679@softbank.ne.jp</v>
      </c>
      <c r="P706" s="76" t="str">
        <f>IF(電話帳!Z698="","",電話帳!Z698)</f>
        <v>CELL</v>
      </c>
      <c r="Q706" s="77"/>
      <c r="R706" s="78"/>
      <c r="S706" s="77"/>
      <c r="T706" s="78"/>
      <c r="U706" s="77"/>
      <c r="V706" s="78"/>
      <c r="W706" s="77"/>
      <c r="X706" s="78"/>
      <c r="Y706" s="75" t="str">
        <f>IF(電話帳!P698="","",電話帳!P698)</f>
        <v/>
      </c>
      <c r="AG706" s="75" t="str">
        <f>IF(電話帳!M698="","",電話帳!M698)</f>
        <v>705医事</v>
      </c>
    </row>
    <row r="707" spans="1:33">
      <c r="A707" s="75" t="str">
        <f>IF(電話帳!E699="","",電話帳!E699)</f>
        <v>医事・医療支援係長</v>
      </c>
      <c r="B707" s="75" t="str">
        <f>IF(電話帳!F699="","",電話帳!F699)</f>
        <v>高橋久美子</v>
      </c>
      <c r="C707" s="75" t="str">
        <f>IF(電話帳!G699="","",電話帳!G699)</f>
        <v>ｲｼﾞ08</v>
      </c>
      <c r="D707" s="75" t="str">
        <f>IF(電話帳!H699="","",電話帳!H699)</f>
        <v>ﾀｶﾊｼ</v>
      </c>
      <c r="E707" s="75" t="str">
        <f>IF(電話帳!C699="","",電話帳!C699)</f>
        <v>070-6586-0680</v>
      </c>
      <c r="F707" s="76" t="str">
        <f>IF(電話帳!X699="","",電話帳!X699)</f>
        <v>CELL</v>
      </c>
      <c r="G707" s="75" t="str">
        <f>IF(電話帳!D699="","",電話帳!D699)</f>
        <v>89-0680</v>
      </c>
      <c r="H707" s="76" t="str">
        <f>IF(電話帳!Y699="","",電話帳!Y699)</f>
        <v>CELL</v>
      </c>
      <c r="I707" s="77"/>
      <c r="J707" s="78"/>
      <c r="K707" s="77"/>
      <c r="L707" s="78"/>
      <c r="M707" s="77"/>
      <c r="N707" s="78"/>
      <c r="O707" s="75" t="str">
        <f>IF(電話帳!J699="","",電話帳!J699)</f>
        <v>tkhp890680@softbank.ne.jp</v>
      </c>
      <c r="P707" s="76" t="str">
        <f>IF(電話帳!Z699="","",電話帳!Z699)</f>
        <v>CELL</v>
      </c>
      <c r="Q707" s="77"/>
      <c r="R707" s="78"/>
      <c r="S707" s="77"/>
      <c r="T707" s="78"/>
      <c r="U707" s="77"/>
      <c r="V707" s="78"/>
      <c r="W707" s="77"/>
      <c r="X707" s="78"/>
      <c r="Y707" s="75" t="str">
        <f>IF(電話帳!P699="","",電話帳!P699)</f>
        <v/>
      </c>
      <c r="AG707" s="75" t="str">
        <f>IF(電話帳!M699="","",電話帳!M699)</f>
        <v>705医事</v>
      </c>
    </row>
    <row r="708" spans="1:33" hidden="1">
      <c r="A708" s="75" t="str">
        <f>IF(電話帳!E700="","",電話帳!E700)</f>
        <v/>
      </c>
      <c r="B708" s="75" t="str">
        <f>IF(電話帳!F700="","",電話帳!F700)</f>
        <v/>
      </c>
      <c r="C708" s="75" t="str">
        <f>IF(電話帳!G700="","",電話帳!G700)</f>
        <v/>
      </c>
      <c r="D708" s="75" t="str">
        <f>IF(電話帳!H700="","",電話帳!H700)</f>
        <v/>
      </c>
      <c r="E708" s="75" t="str">
        <f>IF(電話帳!C700="","",電話帳!C700)</f>
        <v>070-6586-0681</v>
      </c>
      <c r="F708" s="76" t="str">
        <f>IF(電話帳!X700="","",電話帳!X700)</f>
        <v>CELL</v>
      </c>
      <c r="G708" s="75" t="str">
        <f>IF(電話帳!D700="","",電話帳!D700)</f>
        <v>89-0681</v>
      </c>
      <c r="H708" s="76" t="str">
        <f>IF(電話帳!Y700="","",電話帳!Y700)</f>
        <v>CELL</v>
      </c>
      <c r="I708" s="77"/>
      <c r="J708" s="78"/>
      <c r="K708" s="77"/>
      <c r="L708" s="78"/>
      <c r="M708" s="77"/>
      <c r="N708" s="78"/>
      <c r="O708" s="75" t="str">
        <f>IF(電話帳!J700="","",電話帳!J700)</f>
        <v>tkhp890681@softbank.ne.jp</v>
      </c>
      <c r="P708" s="76" t="str">
        <f>IF(電話帳!Z700="","",電話帳!Z700)</f>
        <v>CELL</v>
      </c>
      <c r="Q708" s="77"/>
      <c r="R708" s="78"/>
      <c r="S708" s="77"/>
      <c r="T708" s="78"/>
      <c r="U708" s="77"/>
      <c r="V708" s="78"/>
      <c r="W708" s="77"/>
      <c r="X708" s="78"/>
      <c r="Y708" s="75" t="str">
        <f>IF(電話帳!P700="","",電話帳!P700)</f>
        <v/>
      </c>
      <c r="AG708" s="75" t="str">
        <f>IF(電話帳!M700="","",電話帳!M700)</f>
        <v>(一時貸出用)人事係</v>
      </c>
    </row>
    <row r="709" spans="1:33">
      <c r="A709" s="75" t="str">
        <f>IF(電話帳!E701="","",電話帳!E701)</f>
        <v>がん診療セ</v>
      </c>
      <c r="B709" s="75" t="str">
        <f>IF(電話帳!F701="","",電話帳!F701)</f>
        <v>高田裕子</v>
      </c>
      <c r="C709" s="75" t="str">
        <f>IF(電話帳!G701="","",電話帳!G701)</f>
        <v>ｶﾞﾝｼﾝﾘｮｳｾ</v>
      </c>
      <c r="D709" s="75" t="str">
        <f>IF(電話帳!H701="","",電話帳!H701)</f>
        <v>ﾀｶﾀ</v>
      </c>
      <c r="E709" s="75" t="str">
        <f>IF(電話帳!C701="","",電話帳!C701)</f>
        <v>070-6586-0682</v>
      </c>
      <c r="F709" s="76" t="str">
        <f>IF(電話帳!X701="","",電話帳!X701)</f>
        <v>CELL</v>
      </c>
      <c r="G709" s="75" t="str">
        <f>IF(電話帳!D701="","",電話帳!D701)</f>
        <v>89-0682</v>
      </c>
      <c r="H709" s="76" t="str">
        <f>IF(電話帳!Y701="","",電話帳!Y701)</f>
        <v>CELL</v>
      </c>
      <c r="I709" s="77"/>
      <c r="J709" s="78"/>
      <c r="K709" s="77"/>
      <c r="L709" s="78"/>
      <c r="M709" s="77"/>
      <c r="N709" s="78"/>
      <c r="O709" s="75" t="str">
        <f>IF(電話帳!J701="","",電話帳!J701)</f>
        <v>tkhp890682@softbank.ne.jp</v>
      </c>
      <c r="P709" s="76" t="str">
        <f>IF(電話帳!Z701="","",電話帳!Z701)</f>
        <v>CELL</v>
      </c>
      <c r="Q709" s="77"/>
      <c r="R709" s="78"/>
      <c r="S709" s="77"/>
      <c r="T709" s="78"/>
      <c r="U709" s="77"/>
      <c r="V709" s="78"/>
      <c r="W709" s="77"/>
      <c r="X709" s="78"/>
      <c r="Y709" s="75" t="str">
        <f>IF(電話帳!P701="","",電話帳!P701)</f>
        <v/>
      </c>
      <c r="AG709" s="75" t="str">
        <f>IF(電話帳!M701="","",電話帳!M701)</f>
        <v>401看護部</v>
      </c>
    </row>
    <row r="710" spans="1:33">
      <c r="A710" s="75" t="str">
        <f>IF(電話帳!E702="","",電話帳!E702)</f>
        <v>眼科</v>
      </c>
      <c r="B710" s="75" t="str">
        <f>IF(電話帳!F702="","",電話帳!F702)</f>
        <v>細川善規</v>
      </c>
      <c r="C710" s="75" t="str">
        <f>IF(電話帳!G702="","",電話帳!G702)</f>
        <v>ｶﾞﾝｶ</v>
      </c>
      <c r="D710" s="75" t="str">
        <f>IF(電話帳!H702="","",電話帳!H702)</f>
        <v>ﾎｿｶﾜ</v>
      </c>
      <c r="E710" s="75" t="str">
        <f>IF(電話帳!C702="","",電話帳!C702)</f>
        <v>070-6586-0683</v>
      </c>
      <c r="F710" s="76" t="str">
        <f>IF(電話帳!X702="","",電話帳!X702)</f>
        <v>CELL</v>
      </c>
      <c r="G710" s="75" t="str">
        <f>IF(電話帳!D702="","",電話帳!D702)</f>
        <v>89-0683</v>
      </c>
      <c r="H710" s="76" t="str">
        <f>IF(電話帳!Y702="","",電話帳!Y702)</f>
        <v>CELL</v>
      </c>
      <c r="I710" s="77"/>
      <c r="J710" s="78"/>
      <c r="K710" s="77"/>
      <c r="L710" s="78"/>
      <c r="M710" s="77"/>
      <c r="N710" s="78"/>
      <c r="O710" s="75" t="str">
        <f>IF(電話帳!J702="","",電話帳!J702)</f>
        <v>tkhp890683@softbank.ne.jp</v>
      </c>
      <c r="P710" s="76" t="str">
        <f>IF(電話帳!Z702="","",電話帳!Z702)</f>
        <v>CELL</v>
      </c>
      <c r="Q710" s="77"/>
      <c r="R710" s="78"/>
      <c r="S710" s="77"/>
      <c r="T710" s="78"/>
      <c r="U710" s="77"/>
      <c r="V710" s="78"/>
      <c r="W710" s="77"/>
      <c r="X710" s="78"/>
      <c r="Y710" s="75" t="str">
        <f>IF(電話帳!P702="","",電話帳!P702)</f>
        <v/>
      </c>
      <c r="AG710" s="75" t="str">
        <f>IF(電話帳!M702="","",電話帳!M702)</f>
        <v>014眼科</v>
      </c>
    </row>
    <row r="711" spans="1:33">
      <c r="A711" s="75" t="str">
        <f>IF(電話帳!E703="","",電話帳!E703)</f>
        <v>血液内科</v>
      </c>
      <c r="B711" s="75" t="str">
        <f>IF(電話帳!F703="","",電話帳!F703)</f>
        <v>前田悠作</v>
      </c>
      <c r="C711" s="75" t="str">
        <f>IF(電話帳!G703="","",電話帳!G703)</f>
        <v>ｹﾂｴｷﾅｲｶ</v>
      </c>
      <c r="D711" s="75" t="str">
        <f>IF(電話帳!H703="","",電話帳!H703)</f>
        <v>ﾏｴﾀﾞ</v>
      </c>
      <c r="E711" s="75" t="str">
        <f>IF(電話帳!C703="","",電話帳!C703)</f>
        <v>070-6586-0684</v>
      </c>
      <c r="F711" s="76" t="str">
        <f>IF(電話帳!X703="","",電話帳!X703)</f>
        <v>CELL</v>
      </c>
      <c r="G711" s="75" t="str">
        <f>IF(電話帳!D703="","",電話帳!D703)</f>
        <v>89-0684</v>
      </c>
      <c r="H711" s="76" t="str">
        <f>IF(電話帳!Y703="","",電話帳!Y703)</f>
        <v>CELL</v>
      </c>
      <c r="I711" s="77"/>
      <c r="J711" s="78"/>
      <c r="K711" s="77"/>
      <c r="L711" s="78"/>
      <c r="M711" s="77"/>
      <c r="N711" s="78"/>
      <c r="O711" s="75" t="str">
        <f>IF(電話帳!J703="","",電話帳!J703)</f>
        <v>tkhp890684@softbank.ne.jp</v>
      </c>
      <c r="P711" s="76" t="str">
        <f>IF(電話帳!Z703="","",電話帳!Z703)</f>
        <v>CELL</v>
      </c>
      <c r="Q711" s="77"/>
      <c r="R711" s="78"/>
      <c r="S711" s="77"/>
      <c r="T711" s="78"/>
      <c r="U711" s="77"/>
      <c r="V711" s="78"/>
      <c r="W711" s="77"/>
      <c r="X711" s="78"/>
      <c r="Y711" s="75" t="str">
        <f>IF(電話帳!P703="","",電話帳!P703)</f>
        <v/>
      </c>
      <c r="AG711" s="75" t="str">
        <f>IF(電話帳!M703="","",電話帳!M703)</f>
        <v>006血液内科</v>
      </c>
    </row>
    <row r="712" spans="1:33">
      <c r="A712" s="75" t="str">
        <f>IF(電話帳!E704="","",電話帳!E704)</f>
        <v>患者支援セ</v>
      </c>
      <c r="B712" s="75" t="str">
        <f>IF(電話帳!F704="","",電話帳!F704)</f>
        <v>吉田茂生</v>
      </c>
      <c r="C712" s="75" t="str">
        <f>IF(電話帳!G704="","",電話帳!G704)</f>
        <v>ｶﾝｼﾞｬｼｴﾝｾ</v>
      </c>
      <c r="D712" s="75" t="str">
        <f>IF(電話帳!H704="","",電話帳!H704)</f>
        <v>ﾖｼﾀﾞ</v>
      </c>
      <c r="E712" s="75" t="str">
        <f>IF(電話帳!C704="","",電話帳!C704)</f>
        <v>070-6586-0685</v>
      </c>
      <c r="F712" s="76" t="str">
        <f>IF(電話帳!X704="","",電話帳!X704)</f>
        <v>CELL</v>
      </c>
      <c r="G712" s="75" t="str">
        <f>IF(電話帳!D704="","",電話帳!D704)</f>
        <v>89-0685</v>
      </c>
      <c r="H712" s="76" t="str">
        <f>IF(電話帳!Y704="","",電話帳!Y704)</f>
        <v>CELL</v>
      </c>
      <c r="I712" s="77"/>
      <c r="J712" s="78"/>
      <c r="K712" s="77"/>
      <c r="L712" s="78"/>
      <c r="M712" s="77"/>
      <c r="N712" s="78"/>
      <c r="O712" s="75" t="str">
        <f>IF(電話帳!J704="","",電話帳!J704)</f>
        <v>tkhp890685@softbank.ne.jp</v>
      </c>
      <c r="P712" s="76" t="str">
        <f>IF(電話帳!Z704="","",電話帳!Z704)</f>
        <v>CELL</v>
      </c>
      <c r="Q712" s="77"/>
      <c r="R712" s="78"/>
      <c r="S712" s="77"/>
      <c r="T712" s="78"/>
      <c r="U712" s="77"/>
      <c r="V712" s="78"/>
      <c r="W712" s="77"/>
      <c r="X712" s="78"/>
      <c r="Y712" s="75" t="str">
        <f>IF(電話帳!P704="","",電話帳!P704)</f>
        <v/>
      </c>
      <c r="AG712" s="75" t="str">
        <f>IF(電話帳!M704="","",電話帳!M704)</f>
        <v>707患者支援</v>
      </c>
    </row>
    <row r="713" spans="1:33">
      <c r="A713" s="75" t="str">
        <f>IF(電話帳!E705="","",電話帳!E705)</f>
        <v>東２</v>
      </c>
      <c r="B713" s="75" t="str">
        <f>IF(電話帳!F705="","",電話帳!F705)</f>
        <v>教育担当</v>
      </c>
      <c r="C713" s="75" t="str">
        <f>IF(電話帳!G705="","",電話帳!G705)</f>
        <v>ﾋｶﾞｼ02</v>
      </c>
      <c r="D713" s="75" t="str">
        <f>IF(電話帳!H705="","",電話帳!H705)</f>
        <v/>
      </c>
      <c r="E713" s="75" t="str">
        <f>IF(電話帳!C705="","",電話帳!C705)</f>
        <v>070-6586-0686</v>
      </c>
      <c r="F713" s="76" t="str">
        <f>IF(電話帳!X705="","",電話帳!X705)</f>
        <v>CELL</v>
      </c>
      <c r="G713" s="75" t="str">
        <f>IF(電話帳!D705="","",電話帳!D705)</f>
        <v>89-0686</v>
      </c>
      <c r="H713" s="76" t="str">
        <f>IF(電話帳!Y705="","",電話帳!Y705)</f>
        <v>CELL</v>
      </c>
      <c r="I713" s="77"/>
      <c r="J713" s="78"/>
      <c r="K713" s="77"/>
      <c r="L713" s="78"/>
      <c r="M713" s="77"/>
      <c r="N713" s="78"/>
      <c r="O713" s="75" t="str">
        <f>IF(電話帳!J705="","",電話帳!J705)</f>
        <v>tkhp890686@softbank.ne.jp</v>
      </c>
      <c r="P713" s="76" t="str">
        <f>IF(電話帳!Z705="","",電話帳!Z705)</f>
        <v>CELL</v>
      </c>
      <c r="Q713" s="77"/>
      <c r="R713" s="78"/>
      <c r="S713" s="77"/>
      <c r="T713" s="78"/>
      <c r="U713" s="77"/>
      <c r="V713" s="78"/>
      <c r="W713" s="77"/>
      <c r="X713" s="78"/>
      <c r="Y713" s="75" t="str">
        <f>IF(電話帳!P705="","",電話帳!P705)</f>
        <v/>
      </c>
      <c r="AG713" s="75" t="str">
        <f>IF(電話帳!M705="","",電話帳!M705)</f>
        <v>401看護部</v>
      </c>
    </row>
    <row r="714" spans="1:33">
      <c r="A714" s="75" t="str">
        <f>IF(電話帳!E706="","",電話帳!E706)</f>
        <v>内分泌内科</v>
      </c>
      <c r="B714" s="75" t="str">
        <f>IF(電話帳!F706="","",電話帳!F706)</f>
        <v>高岸 日向子</v>
      </c>
      <c r="C714" s="75" t="str">
        <f>IF(電話帳!G706="","",電話帳!G706)</f>
        <v>ﾅｲﾌﾞﾝﾋﾟﾂﾅｲｶ</v>
      </c>
      <c r="D714" s="75" t="str">
        <f>IF(電話帳!H706="","",電話帳!H706)</f>
        <v>ﾀｶｷﾞｼ</v>
      </c>
      <c r="E714" s="75" t="str">
        <f>IF(電話帳!C706="","",電話帳!C706)</f>
        <v>070-6586-0687</v>
      </c>
      <c r="F714" s="76" t="str">
        <f>IF(電話帳!X706="","",電話帳!X706)</f>
        <v>CELL</v>
      </c>
      <c r="G714" s="75" t="str">
        <f>IF(電話帳!D706="","",電話帳!D706)</f>
        <v>89-0687</v>
      </c>
      <c r="H714" s="76" t="str">
        <f>IF(電話帳!Y706="","",電話帳!Y706)</f>
        <v>CELL</v>
      </c>
      <c r="I714" s="77"/>
      <c r="J714" s="78"/>
      <c r="K714" s="77"/>
      <c r="L714" s="78"/>
      <c r="M714" s="77"/>
      <c r="N714" s="78"/>
      <c r="O714" s="75" t="str">
        <f>IF(電話帳!J706="","",電話帳!J706)</f>
        <v>tkhp890687@softbank.ne.jp</v>
      </c>
      <c r="P714" s="76" t="str">
        <f>IF(電話帳!Z706="","",電話帳!Z706)</f>
        <v>CELL</v>
      </c>
      <c r="Q714" s="77"/>
      <c r="R714" s="78"/>
      <c r="S714" s="77"/>
      <c r="T714" s="78"/>
      <c r="U714" s="77"/>
      <c r="V714" s="78"/>
      <c r="W714" s="77"/>
      <c r="X714" s="78"/>
      <c r="Y714" s="75" t="str">
        <f>IF(電話帳!P706="","",電話帳!P706)</f>
        <v/>
      </c>
      <c r="AG714" s="75" t="str">
        <f>IF(電話帳!M706="","",電話帳!M706)</f>
        <v>005内分泌内科</v>
      </c>
    </row>
    <row r="715" spans="1:33">
      <c r="A715" s="75" t="str">
        <f>IF(電話帳!E707="","",電話帳!E707)</f>
        <v>呼吸器内科</v>
      </c>
      <c r="B715" s="75" t="str">
        <f>IF(電話帳!F707="","",電話帳!F707)</f>
        <v>佐藤正大</v>
      </c>
      <c r="C715" s="75" t="str">
        <f>IF(電話帳!G707="","",電話帳!G707)</f>
        <v>ｺｷｭｳｷﾅｲｶ</v>
      </c>
      <c r="D715" s="75" t="str">
        <f>IF(電話帳!H707="","",電話帳!H707)</f>
        <v>ｻﾄｳ</v>
      </c>
      <c r="E715" s="75" t="str">
        <f>IF(電話帳!C707="","",電話帳!C707)</f>
        <v>070-6586-0688</v>
      </c>
      <c r="F715" s="76" t="str">
        <f>IF(電話帳!X707="","",電話帳!X707)</f>
        <v>CELL</v>
      </c>
      <c r="G715" s="75" t="str">
        <f>IF(電話帳!D707="","",電話帳!D707)</f>
        <v>89-0688</v>
      </c>
      <c r="H715" s="76" t="str">
        <f>IF(電話帳!Y707="","",電話帳!Y707)</f>
        <v>CELL</v>
      </c>
      <c r="I715" s="77"/>
      <c r="J715" s="78"/>
      <c r="K715" s="77"/>
      <c r="L715" s="78"/>
      <c r="M715" s="77"/>
      <c r="N715" s="78"/>
      <c r="O715" s="75" t="str">
        <f>IF(電話帳!J707="","",電話帳!J707)</f>
        <v>tkhp890688@softbank.ne.jp</v>
      </c>
      <c r="P715" s="76" t="str">
        <f>IF(電話帳!Z707="","",電話帳!Z707)</f>
        <v>CELL</v>
      </c>
      <c r="Q715" s="77"/>
      <c r="R715" s="78"/>
      <c r="S715" s="77"/>
      <c r="T715" s="78"/>
      <c r="U715" s="77"/>
      <c r="V715" s="78"/>
      <c r="W715" s="77"/>
      <c r="X715" s="78"/>
      <c r="Y715" s="75" t="str">
        <f>IF(電話帳!P707="","",電話帳!P707)</f>
        <v/>
      </c>
      <c r="AG715" s="75" t="str">
        <f>IF(電話帳!M707="","",電話帳!M707)</f>
        <v>002呼吸器内科</v>
      </c>
    </row>
    <row r="716" spans="1:33">
      <c r="A716" s="75" t="str">
        <f>IF(電話帳!E708="","",電話帳!E708)</f>
        <v>眼科</v>
      </c>
      <c r="B716" s="75" t="str">
        <f>IF(電話帳!F708="","",電話帳!F708)</f>
        <v>近藤広宗</v>
      </c>
      <c r="C716" s="75" t="str">
        <f>IF(電話帳!G708="","",電話帳!G708)</f>
        <v>ｶﾞﾝｶ</v>
      </c>
      <c r="D716" s="75" t="str">
        <f>IF(電話帳!H708="","",電話帳!H708)</f>
        <v>ｺﾝﾄﾞｳ</v>
      </c>
      <c r="E716" s="75" t="str">
        <f>IF(電話帳!C708="","",電話帳!C708)</f>
        <v>070-6586-0689</v>
      </c>
      <c r="F716" s="76" t="str">
        <f>IF(電話帳!X708="","",電話帳!X708)</f>
        <v>CELL</v>
      </c>
      <c r="G716" s="75" t="str">
        <f>IF(電話帳!D708="","",電話帳!D708)</f>
        <v>89-0689</v>
      </c>
      <c r="H716" s="76" t="str">
        <f>IF(電話帳!Y708="","",電話帳!Y708)</f>
        <v>CELL</v>
      </c>
      <c r="I716" s="77"/>
      <c r="J716" s="78"/>
      <c r="K716" s="77"/>
      <c r="L716" s="78"/>
      <c r="M716" s="77"/>
      <c r="N716" s="78"/>
      <c r="O716" s="75" t="str">
        <f>IF(電話帳!J708="","",電話帳!J708)</f>
        <v>tkhp890689@softbank.ne.jp</v>
      </c>
      <c r="P716" s="76" t="str">
        <f>IF(電話帳!Z708="","",電話帳!Z708)</f>
        <v>CELL</v>
      </c>
      <c r="Q716" s="77"/>
      <c r="R716" s="78"/>
      <c r="S716" s="77"/>
      <c r="T716" s="78"/>
      <c r="U716" s="77"/>
      <c r="V716" s="78"/>
      <c r="W716" s="77"/>
      <c r="X716" s="78"/>
      <c r="Y716" s="75" t="str">
        <f>IF(電話帳!P708="","",電話帳!P708)</f>
        <v/>
      </c>
      <c r="AG716" s="75" t="str">
        <f>IF(電話帳!M708="","",電話帳!M708)</f>
        <v>014眼科</v>
      </c>
    </row>
    <row r="717" spans="1:33">
      <c r="A717" s="75" t="str">
        <f>IF(電話帳!E709="","",電話帳!E709)</f>
        <v>キャリア支援</v>
      </c>
      <c r="B717" s="75" t="str">
        <f>IF(電話帳!F709="","",電話帳!F709)</f>
        <v>芝橋師長</v>
      </c>
      <c r="C717" s="75" t="str">
        <f>IF(電話帳!G709="","",電話帳!G709)</f>
        <v>ｷｬﾘｱｼｴﾝ</v>
      </c>
      <c r="D717" s="75" t="str">
        <f>IF(電話帳!H709="","",電話帳!H709)</f>
        <v>ｼﾊﾞﾊｼ</v>
      </c>
      <c r="E717" s="75" t="str">
        <f>IF(電話帳!C709="","",電話帳!C709)</f>
        <v>070-6586-0690</v>
      </c>
      <c r="F717" s="76" t="str">
        <f>IF(電話帳!X709="","",電話帳!X709)</f>
        <v>CELL</v>
      </c>
      <c r="G717" s="75" t="str">
        <f>IF(電話帳!D709="","",電話帳!D709)</f>
        <v>89-0690</v>
      </c>
      <c r="H717" s="76" t="str">
        <f>IF(電話帳!Y709="","",電話帳!Y709)</f>
        <v>CELL</v>
      </c>
      <c r="I717" s="77"/>
      <c r="J717" s="78"/>
      <c r="K717" s="77"/>
      <c r="L717" s="78"/>
      <c r="M717" s="77"/>
      <c r="N717" s="78"/>
      <c r="O717" s="75" t="str">
        <f>IF(電話帳!J709="","",電話帳!J709)</f>
        <v>tkhp890690@softbank.ne.jp</v>
      </c>
      <c r="P717" s="76" t="str">
        <f>IF(電話帳!Z709="","",電話帳!Z709)</f>
        <v>CELL</v>
      </c>
      <c r="Q717" s="77"/>
      <c r="R717" s="78"/>
      <c r="S717" s="77"/>
      <c r="T717" s="78"/>
      <c r="U717" s="77"/>
      <c r="V717" s="78"/>
      <c r="W717" s="77"/>
      <c r="X717" s="78"/>
      <c r="Y717" s="75" t="str">
        <f>IF(電話帳!P709="","",電話帳!P709)</f>
        <v/>
      </c>
      <c r="AG717" s="75" t="str">
        <f>IF(電話帳!M709="","",電話帳!M709)</f>
        <v>401看護部</v>
      </c>
    </row>
    <row r="718" spans="1:33">
      <c r="A718" s="75" t="str">
        <f>IF(電話帳!E710="","",電話帳!E710)</f>
        <v>矯正歯科</v>
      </c>
      <c r="B718" s="75" t="str">
        <f>IF(電話帳!F710="","",電話帳!F710)</f>
        <v>松木秀河</v>
      </c>
      <c r="C718" s="75" t="str">
        <f>IF(電話帳!G710="","",電話帳!G710)</f>
        <v>ｷｮｳｾｲｼｶ</v>
      </c>
      <c r="D718" s="75" t="str">
        <f>IF(電話帳!H710="","",電話帳!H710)</f>
        <v>ﾏﾂｷ</v>
      </c>
      <c r="E718" s="75" t="str">
        <f>IF(電話帳!C710="","",電話帳!C710)</f>
        <v>070-6586-0691</v>
      </c>
      <c r="F718" s="76" t="str">
        <f>IF(電話帳!X710="","",電話帳!X710)</f>
        <v>CELL</v>
      </c>
      <c r="G718" s="75" t="str">
        <f>IF(電話帳!D710="","",電話帳!D710)</f>
        <v>89-0691</v>
      </c>
      <c r="H718" s="76" t="str">
        <f>IF(電話帳!Y710="","",電話帳!Y710)</f>
        <v>CELL</v>
      </c>
      <c r="I718" s="77"/>
      <c r="J718" s="78"/>
      <c r="K718" s="77"/>
      <c r="L718" s="78"/>
      <c r="M718" s="77"/>
      <c r="N718" s="78"/>
      <c r="O718" s="75" t="str">
        <f>IF(電話帳!J710="","",電話帳!J710)</f>
        <v>tkhp890691@softbank.ne.jp</v>
      </c>
      <c r="P718" s="76" t="str">
        <f>IF(電話帳!Z710="","",電話帳!Z710)</f>
        <v>CELL</v>
      </c>
      <c r="Q718" s="77"/>
      <c r="R718" s="78"/>
      <c r="S718" s="77"/>
      <c r="T718" s="78"/>
      <c r="U718" s="77"/>
      <c r="V718" s="78"/>
      <c r="W718" s="77"/>
      <c r="X718" s="78"/>
      <c r="Y718" s="75" t="str">
        <f>IF(電話帳!P710="","",電話帳!P710)</f>
        <v/>
      </c>
      <c r="AG718" s="75" t="str">
        <f>IF(電話帳!M710="","",電話帳!M710)</f>
        <v>109矯正歯科</v>
      </c>
    </row>
    <row r="719" spans="1:33">
      <c r="A719" s="75" t="str">
        <f>IF(電話帳!E711="","",電話帳!E711)</f>
        <v>東３（ＧＣＵ）</v>
      </c>
      <c r="B719" s="75" t="str">
        <f>IF(電話帳!F711="","",電話帳!F711)</f>
        <v>教育担当</v>
      </c>
      <c r="C719" s="75" t="str">
        <f>IF(電話帳!G711="","",電話帳!G711)</f>
        <v>ﾋｶﾞｼ03</v>
      </c>
      <c r="D719" s="75" t="str">
        <f>IF(電話帳!H711="","",電話帳!H711)</f>
        <v/>
      </c>
      <c r="E719" s="75" t="str">
        <f>IF(電話帳!C711="","",電話帳!C711)</f>
        <v>070-6586-0692</v>
      </c>
      <c r="F719" s="76" t="str">
        <f>IF(電話帳!X711="","",電話帳!X711)</f>
        <v>CELL</v>
      </c>
      <c r="G719" s="75" t="str">
        <f>IF(電話帳!D711="","",電話帳!D711)</f>
        <v>89-0692</v>
      </c>
      <c r="H719" s="76" t="str">
        <f>IF(電話帳!Y711="","",電話帳!Y711)</f>
        <v>CELL</v>
      </c>
      <c r="I719" s="77"/>
      <c r="J719" s="78"/>
      <c r="K719" s="77"/>
      <c r="L719" s="78"/>
      <c r="M719" s="77"/>
      <c r="N719" s="78"/>
      <c r="O719" s="75" t="str">
        <f>IF(電話帳!J711="","",電話帳!J711)</f>
        <v>tkhp890692@softbank.ne.jp</v>
      </c>
      <c r="P719" s="76" t="str">
        <f>IF(電話帳!Z711="","",電話帳!Z711)</f>
        <v>CELL</v>
      </c>
      <c r="Q719" s="77"/>
      <c r="R719" s="78"/>
      <c r="S719" s="77"/>
      <c r="T719" s="78"/>
      <c r="U719" s="77"/>
      <c r="V719" s="78"/>
      <c r="W719" s="77"/>
      <c r="X719" s="78"/>
      <c r="Y719" s="75" t="str">
        <f>IF(電話帳!P711="","",電話帳!P711)</f>
        <v/>
      </c>
      <c r="AG719" s="75" t="str">
        <f>IF(電話帳!M711="","",電話帳!M711)</f>
        <v>401看護部</v>
      </c>
    </row>
    <row r="720" spans="1:33">
      <c r="A720" s="75" t="str">
        <f>IF(電話帳!E712="","",電話帳!E712)</f>
        <v>東４（ＩＣＵ）</v>
      </c>
      <c r="B720" s="75" t="str">
        <f>IF(電話帳!F712="","",電話帳!F712)</f>
        <v>教育担当</v>
      </c>
      <c r="C720" s="75" t="str">
        <f>IF(電話帳!G712="","",電話帳!G712)</f>
        <v>ﾋｶﾞｼ04</v>
      </c>
      <c r="D720" s="75" t="str">
        <f>IF(電話帳!H712="","",電話帳!H712)</f>
        <v/>
      </c>
      <c r="E720" s="75" t="str">
        <f>IF(電話帳!C712="","",電話帳!C712)</f>
        <v>070-6586-0693</v>
      </c>
      <c r="F720" s="76" t="str">
        <f>IF(電話帳!X712="","",電話帳!X712)</f>
        <v>CELL</v>
      </c>
      <c r="G720" s="75" t="str">
        <f>IF(電話帳!D712="","",電話帳!D712)</f>
        <v>89-0693</v>
      </c>
      <c r="H720" s="76" t="str">
        <f>IF(電話帳!Y712="","",電話帳!Y712)</f>
        <v>CELL</v>
      </c>
      <c r="I720" s="77"/>
      <c r="J720" s="78"/>
      <c r="K720" s="77"/>
      <c r="L720" s="78"/>
      <c r="M720" s="77"/>
      <c r="N720" s="78"/>
      <c r="O720" s="75" t="str">
        <f>IF(電話帳!J712="","",電話帳!J712)</f>
        <v>tkhp890693@softbank.ne.jp</v>
      </c>
      <c r="P720" s="76" t="str">
        <f>IF(電話帳!Z712="","",電話帳!Z712)</f>
        <v>CELL</v>
      </c>
      <c r="Q720" s="77"/>
      <c r="R720" s="78"/>
      <c r="S720" s="77"/>
      <c r="T720" s="78"/>
      <c r="U720" s="77"/>
      <c r="V720" s="78"/>
      <c r="W720" s="77"/>
      <c r="X720" s="78"/>
      <c r="Y720" s="75" t="str">
        <f>IF(電話帳!P712="","",電話帳!P712)</f>
        <v/>
      </c>
      <c r="AG720" s="75" t="str">
        <f>IF(電話帳!M712="","",電話帳!M712)</f>
        <v>401看護部</v>
      </c>
    </row>
    <row r="721" spans="1:33">
      <c r="A721" s="75" t="str">
        <f>IF(電話帳!E713="","",電話帳!E713)</f>
        <v>東４（ＩＣＵ）</v>
      </c>
      <c r="B721" s="75" t="str">
        <f>IF(電話帳!F713="","",電話帳!F713)</f>
        <v>副師長</v>
      </c>
      <c r="C721" s="75" t="str">
        <f>IF(電話帳!G713="","",電話帳!G713)</f>
        <v>ﾋｶﾞｼ04</v>
      </c>
      <c r="D721" s="75" t="str">
        <f>IF(電話帳!H713="","",電話帳!H713)</f>
        <v/>
      </c>
      <c r="E721" s="75" t="str">
        <f>IF(電話帳!C713="","",電話帳!C713)</f>
        <v>070-6586-0694</v>
      </c>
      <c r="F721" s="76" t="str">
        <f>IF(電話帳!X713="","",電話帳!X713)</f>
        <v>CELL</v>
      </c>
      <c r="G721" s="75" t="str">
        <f>IF(電話帳!D713="","",電話帳!D713)</f>
        <v>89-0694</v>
      </c>
      <c r="H721" s="76" t="str">
        <f>IF(電話帳!Y713="","",電話帳!Y713)</f>
        <v>CELL</v>
      </c>
      <c r="I721" s="77"/>
      <c r="J721" s="78"/>
      <c r="K721" s="77"/>
      <c r="L721" s="78"/>
      <c r="M721" s="77"/>
      <c r="N721" s="78"/>
      <c r="O721" s="75" t="str">
        <f>IF(電話帳!J713="","",電話帳!J713)</f>
        <v>tkhp890694@softbank.ne.jp</v>
      </c>
      <c r="P721" s="76" t="str">
        <f>IF(電話帳!Z713="","",電話帳!Z713)</f>
        <v>CELL</v>
      </c>
      <c r="Q721" s="77"/>
      <c r="R721" s="78"/>
      <c r="S721" s="77"/>
      <c r="T721" s="78"/>
      <c r="U721" s="77"/>
      <c r="V721" s="78"/>
      <c r="W721" s="77"/>
      <c r="X721" s="78"/>
      <c r="Y721" s="75" t="str">
        <f>IF(電話帳!P713="","",電話帳!P713)</f>
        <v/>
      </c>
      <c r="AG721" s="75" t="str">
        <f>IF(電話帳!M713="","",電話帳!M713)</f>
        <v>401看護部</v>
      </c>
    </row>
    <row r="722" spans="1:33">
      <c r="A722" s="75" t="str">
        <f>IF(電話帳!E714="","",電話帳!E714)</f>
        <v>東４（ＨＣＵ）</v>
      </c>
      <c r="B722" s="75" t="str">
        <f>IF(電話帳!F714="","",電話帳!F714)</f>
        <v>教育担当</v>
      </c>
      <c r="C722" s="75" t="str">
        <f>IF(電話帳!G714="","",電話帳!G714)</f>
        <v>ﾋｶﾞｼ04</v>
      </c>
      <c r="D722" s="75" t="str">
        <f>IF(電話帳!H714="","",電話帳!H714)</f>
        <v/>
      </c>
      <c r="E722" s="75" t="str">
        <f>IF(電話帳!C714="","",電話帳!C714)</f>
        <v>070-6586-0695</v>
      </c>
      <c r="F722" s="76" t="str">
        <f>IF(電話帳!X714="","",電話帳!X714)</f>
        <v>CELL</v>
      </c>
      <c r="G722" s="75" t="str">
        <f>IF(電話帳!D714="","",電話帳!D714)</f>
        <v>89-0695</v>
      </c>
      <c r="H722" s="76" t="str">
        <f>IF(電話帳!Y714="","",電話帳!Y714)</f>
        <v>CELL</v>
      </c>
      <c r="I722" s="77"/>
      <c r="J722" s="78"/>
      <c r="K722" s="77"/>
      <c r="L722" s="78"/>
      <c r="M722" s="77"/>
      <c r="N722" s="78"/>
      <c r="O722" s="75" t="str">
        <f>IF(電話帳!J714="","",電話帳!J714)</f>
        <v>tkhp890695@softbank.ne.jp</v>
      </c>
      <c r="P722" s="76" t="str">
        <f>IF(電話帳!Z714="","",電話帳!Z714)</f>
        <v>CELL</v>
      </c>
      <c r="Q722" s="77"/>
      <c r="R722" s="78"/>
      <c r="S722" s="77"/>
      <c r="T722" s="78"/>
      <c r="U722" s="77"/>
      <c r="V722" s="78"/>
      <c r="W722" s="77"/>
      <c r="X722" s="78"/>
      <c r="Y722" s="75" t="str">
        <f>IF(電話帳!P714="","",電話帳!P714)</f>
        <v/>
      </c>
      <c r="AG722" s="75" t="str">
        <f>IF(電話帳!M714="","",電話帳!M714)</f>
        <v>401看護部</v>
      </c>
    </row>
    <row r="723" spans="1:33">
      <c r="A723" s="75" t="str">
        <f>IF(電話帳!E715="","",電話帳!E715)</f>
        <v>放射線部</v>
      </c>
      <c r="B723" s="75" t="str">
        <f>IF(電話帳!F715="","",電話帳!F715)</f>
        <v>国金大和</v>
      </c>
      <c r="C723" s="75" t="str">
        <f>IF(電話帳!G715="","",電話帳!G715)</f>
        <v>ﾎｳｼｬｾﾝﾌﾞ</v>
      </c>
      <c r="D723" s="75" t="str">
        <f>IF(電話帳!H715="","",電話帳!H715)</f>
        <v>ｸﾆｶﾈ</v>
      </c>
      <c r="E723" s="75" t="str">
        <f>IF(電話帳!C715="","",電話帳!C715)</f>
        <v>070-6586-0696</v>
      </c>
      <c r="F723" s="76" t="str">
        <f>IF(電話帳!X715="","",電話帳!X715)</f>
        <v>CELL</v>
      </c>
      <c r="G723" s="75" t="str">
        <f>IF(電話帳!D715="","",電話帳!D715)</f>
        <v>89-0696</v>
      </c>
      <c r="H723" s="76" t="str">
        <f>IF(電話帳!Y715="","",電話帳!Y715)</f>
        <v>CELL</v>
      </c>
      <c r="I723" s="77"/>
      <c r="J723" s="78"/>
      <c r="K723" s="77"/>
      <c r="L723" s="78"/>
      <c r="M723" s="77"/>
      <c r="N723" s="78"/>
      <c r="O723" s="75" t="str">
        <f>IF(電話帳!J715="","",電話帳!J715)</f>
        <v>tkhp890696@softbank.ne.jp</v>
      </c>
      <c r="P723" s="76" t="str">
        <f>IF(電話帳!Z715="","",電話帳!Z715)</f>
        <v>CELL</v>
      </c>
      <c r="Q723" s="77"/>
      <c r="R723" s="78"/>
      <c r="S723" s="77"/>
      <c r="T723" s="78"/>
      <c r="U723" s="77"/>
      <c r="V723" s="78"/>
      <c r="W723" s="77"/>
      <c r="X723" s="78"/>
      <c r="Y723" s="75" t="str">
        <f>IF(電話帳!P715="","",電話帳!P715)</f>
        <v/>
      </c>
      <c r="AG723" s="75" t="str">
        <f>IF(電話帳!M715="","",電話帳!M715)</f>
        <v>502放射線部</v>
      </c>
    </row>
    <row r="724" spans="1:33">
      <c r="A724" s="75" t="str">
        <f>IF(電話帳!E716="","",電話帳!E716)</f>
        <v>東４（ＳＣＵ）</v>
      </c>
      <c r="B724" s="75" t="str">
        <f>IF(電話帳!F716="","",電話帳!F716)</f>
        <v>教育担当</v>
      </c>
      <c r="C724" s="75" t="str">
        <f>IF(電話帳!G716="","",電話帳!G716)</f>
        <v>ﾋｶﾞｼ04</v>
      </c>
      <c r="D724" s="75" t="str">
        <f>IF(電話帳!H716="","",電話帳!H716)</f>
        <v/>
      </c>
      <c r="E724" s="75" t="str">
        <f>IF(電話帳!C716="","",電話帳!C716)</f>
        <v>070-6586-0697</v>
      </c>
      <c r="F724" s="76" t="str">
        <f>IF(電話帳!X716="","",電話帳!X716)</f>
        <v>CELL</v>
      </c>
      <c r="G724" s="75" t="str">
        <f>IF(電話帳!D716="","",電話帳!D716)</f>
        <v>89-0697</v>
      </c>
      <c r="H724" s="76" t="str">
        <f>IF(電話帳!Y716="","",電話帳!Y716)</f>
        <v>CELL</v>
      </c>
      <c r="I724" s="77"/>
      <c r="J724" s="78"/>
      <c r="K724" s="77"/>
      <c r="L724" s="78"/>
      <c r="M724" s="77"/>
      <c r="N724" s="78"/>
      <c r="O724" s="75" t="str">
        <f>IF(電話帳!J716="","",電話帳!J716)</f>
        <v>tkhp890697@softbank.ne.jp</v>
      </c>
      <c r="P724" s="76" t="str">
        <f>IF(電話帳!Z716="","",電話帳!Z716)</f>
        <v>CELL</v>
      </c>
      <c r="Q724" s="77"/>
      <c r="R724" s="78"/>
      <c r="S724" s="77"/>
      <c r="T724" s="78"/>
      <c r="U724" s="77"/>
      <c r="V724" s="78"/>
      <c r="W724" s="77"/>
      <c r="X724" s="78"/>
      <c r="Y724" s="75" t="str">
        <f>IF(電話帳!P716="","",電話帳!P716)</f>
        <v/>
      </c>
      <c r="AG724" s="75" t="str">
        <f>IF(電話帳!M716="","",電話帳!M716)</f>
        <v>401看護部</v>
      </c>
    </row>
    <row r="725" spans="1:33">
      <c r="A725" s="75" t="str">
        <f>IF(電話帳!E717="","",電話帳!E717)</f>
        <v>救急外来</v>
      </c>
      <c r="B725" s="75" t="str">
        <f>IF(電話帳!F717="","",電話帳!F717)</f>
        <v>看護師携帯</v>
      </c>
      <c r="C725" s="75" t="str">
        <f>IF(電話帳!G717="","",電話帳!G717)</f>
        <v>ｱｱ001</v>
      </c>
      <c r="D725" s="75" t="str">
        <f>IF(電話帳!H717="","",電話帳!H717)</f>
        <v/>
      </c>
      <c r="E725" s="75" t="str">
        <f>IF(電話帳!C717="","",電話帳!C717)</f>
        <v>070-6586-0698</v>
      </c>
      <c r="F725" s="76" t="str">
        <f>IF(電話帳!X717="","",電話帳!X717)</f>
        <v>CELL</v>
      </c>
      <c r="G725" s="75" t="str">
        <f>IF(電話帳!D717="","",電話帳!D717)</f>
        <v>89-0698</v>
      </c>
      <c r="H725" s="76" t="str">
        <f>IF(電話帳!Y717="","",電話帳!Y717)</f>
        <v>CELL</v>
      </c>
      <c r="I725" s="77"/>
      <c r="J725" s="78"/>
      <c r="K725" s="77"/>
      <c r="L725" s="78"/>
      <c r="M725" s="77"/>
      <c r="N725" s="78"/>
      <c r="O725" s="75" t="str">
        <f>IF(電話帳!J717="","",電話帳!J717)</f>
        <v>tkhp890698@softbank.ne.jp</v>
      </c>
      <c r="P725" s="76" t="str">
        <f>IF(電話帳!Z717="","",電話帳!Z717)</f>
        <v>CELL</v>
      </c>
      <c r="Q725" s="77"/>
      <c r="R725" s="78"/>
      <c r="S725" s="77"/>
      <c r="T725" s="78"/>
      <c r="U725" s="77"/>
      <c r="V725" s="78"/>
      <c r="W725" s="77"/>
      <c r="X725" s="78"/>
      <c r="Y725" s="75" t="str">
        <f>IF(電話帳!P717="","",電話帳!P717)</f>
        <v/>
      </c>
      <c r="AG725" s="75" t="str">
        <f>IF(電話帳!M717="","",電話帳!M717)</f>
        <v>401看護部</v>
      </c>
    </row>
    <row r="726" spans="1:33">
      <c r="A726" s="75" t="str">
        <f>IF(電話帳!E718="","",電話帳!E718)</f>
        <v>東５</v>
      </c>
      <c r="B726" s="75" t="str">
        <f>IF(電話帳!F718="","",電話帳!F718)</f>
        <v>教育担当</v>
      </c>
      <c r="C726" s="75" t="str">
        <f>IF(電話帳!G718="","",電話帳!G718)</f>
        <v>ﾋｶﾞｼ05</v>
      </c>
      <c r="D726" s="75" t="str">
        <f>IF(電話帳!H718="","",電話帳!H718)</f>
        <v/>
      </c>
      <c r="E726" s="75" t="str">
        <f>IF(電話帳!C718="","",電話帳!C718)</f>
        <v>070-6586-0699</v>
      </c>
      <c r="F726" s="76" t="str">
        <f>IF(電話帳!X718="","",電話帳!X718)</f>
        <v>CELL</v>
      </c>
      <c r="G726" s="75" t="str">
        <f>IF(電話帳!D718="","",電話帳!D718)</f>
        <v>89-0699</v>
      </c>
      <c r="H726" s="76" t="str">
        <f>IF(電話帳!Y718="","",電話帳!Y718)</f>
        <v>CELL</v>
      </c>
      <c r="I726" s="77"/>
      <c r="J726" s="78"/>
      <c r="K726" s="77"/>
      <c r="L726" s="78"/>
      <c r="M726" s="77"/>
      <c r="N726" s="78"/>
      <c r="O726" s="75" t="str">
        <f>IF(電話帳!J718="","",電話帳!J718)</f>
        <v>tkhp890699@softbank.ne.jp</v>
      </c>
      <c r="P726" s="76" t="str">
        <f>IF(電話帳!Z718="","",電話帳!Z718)</f>
        <v>CELL</v>
      </c>
      <c r="Q726" s="77"/>
      <c r="R726" s="78"/>
      <c r="S726" s="77"/>
      <c r="T726" s="78"/>
      <c r="U726" s="77"/>
      <c r="V726" s="78"/>
      <c r="W726" s="77"/>
      <c r="X726" s="78"/>
      <c r="Y726" s="75" t="str">
        <f>IF(電話帳!P718="","",電話帳!P718)</f>
        <v/>
      </c>
      <c r="AG726" s="75" t="str">
        <f>IF(電話帳!M718="","",電話帳!M718)</f>
        <v>401看護部</v>
      </c>
    </row>
    <row r="727" spans="1:33">
      <c r="A727" s="75" t="str">
        <f>IF(電話帳!E719="","",電話帳!E719)</f>
        <v>東６</v>
      </c>
      <c r="B727" s="75" t="str">
        <f>IF(電話帳!F719="","",電話帳!F719)</f>
        <v>教育担当</v>
      </c>
      <c r="C727" s="75" t="str">
        <f>IF(電話帳!G719="","",電話帳!G719)</f>
        <v>ﾋｶﾞｼ06</v>
      </c>
      <c r="D727" s="75" t="str">
        <f>IF(電話帳!H719="","",電話帳!H719)</f>
        <v/>
      </c>
      <c r="E727" s="75" t="str">
        <f>IF(電話帳!C719="","",電話帳!C719)</f>
        <v>070-6586-0700</v>
      </c>
      <c r="F727" s="76" t="str">
        <f>IF(電話帳!X719="","",電話帳!X719)</f>
        <v>CELL</v>
      </c>
      <c r="G727" s="75" t="str">
        <f>IF(電話帳!D719="","",電話帳!D719)</f>
        <v>89-0700</v>
      </c>
      <c r="H727" s="76" t="str">
        <f>IF(電話帳!Y719="","",電話帳!Y719)</f>
        <v>CELL</v>
      </c>
      <c r="I727" s="77"/>
      <c r="J727" s="78"/>
      <c r="K727" s="77"/>
      <c r="L727" s="78"/>
      <c r="M727" s="77"/>
      <c r="N727" s="78"/>
      <c r="O727" s="75" t="str">
        <f>IF(電話帳!J719="","",電話帳!J719)</f>
        <v>tkhp890700@softbank.ne.jp</v>
      </c>
      <c r="P727" s="76" t="str">
        <f>IF(電話帳!Z719="","",電話帳!Z719)</f>
        <v>CELL</v>
      </c>
      <c r="Q727" s="77"/>
      <c r="R727" s="78"/>
      <c r="S727" s="77"/>
      <c r="T727" s="78"/>
      <c r="U727" s="77"/>
      <c r="V727" s="78"/>
      <c r="W727" s="77"/>
      <c r="X727" s="78"/>
      <c r="Y727" s="75" t="str">
        <f>IF(電話帳!P719="","",電話帳!P719)</f>
        <v/>
      </c>
      <c r="AG727" s="75" t="str">
        <f>IF(電話帳!M719="","",電話帳!M719)</f>
        <v>401看護部</v>
      </c>
    </row>
    <row r="728" spans="1:33">
      <c r="A728" s="75" t="str">
        <f>IF(電話帳!E720="","",電話帳!E720)</f>
        <v>呼吸器外科</v>
      </c>
      <c r="B728" s="75" t="str">
        <f>IF(電話帳!F720="","",電話帳!F720)</f>
        <v>藤稿智宏</v>
      </c>
      <c r="C728" s="75" t="str">
        <f>IF(電話帳!G720="","",電話帳!G720)</f>
        <v>ｼｮｸﾆｭｳｺｳｹﾞｶ</v>
      </c>
      <c r="D728" s="75" t="str">
        <f>IF(電話帳!H720="","",電話帳!H720)</f>
        <v>ﾄｳｺｳ</v>
      </c>
      <c r="E728" s="75" t="str">
        <f>IF(電話帳!C720="","",電話帳!C720)</f>
        <v>070-6586-0701</v>
      </c>
      <c r="F728" s="76" t="str">
        <f>IF(電話帳!X720="","",電話帳!X720)</f>
        <v>CELL</v>
      </c>
      <c r="G728" s="75" t="str">
        <f>IF(電話帳!D720="","",電話帳!D720)</f>
        <v>89-0701</v>
      </c>
      <c r="H728" s="76" t="str">
        <f>IF(電話帳!Y720="","",電話帳!Y720)</f>
        <v>CELL</v>
      </c>
      <c r="I728" s="77"/>
      <c r="J728" s="78"/>
      <c r="K728" s="77"/>
      <c r="L728" s="78"/>
      <c r="M728" s="77"/>
      <c r="N728" s="78"/>
      <c r="O728" s="75" t="str">
        <f>IF(電話帳!J720="","",電話帳!J720)</f>
        <v>tkhp890701@softbank.ne.jp</v>
      </c>
      <c r="P728" s="76" t="str">
        <f>IF(電話帳!Z720="","",電話帳!Z720)</f>
        <v>CELL</v>
      </c>
      <c r="Q728" s="77"/>
      <c r="R728" s="78"/>
      <c r="S728" s="77"/>
      <c r="T728" s="78"/>
      <c r="U728" s="77"/>
      <c r="V728" s="78"/>
      <c r="W728" s="77"/>
      <c r="X728" s="78"/>
      <c r="Y728" s="75" t="str">
        <f>IF(電話帳!P720="","",電話帳!P720)</f>
        <v/>
      </c>
      <c r="AG728" s="75" t="str">
        <f>IF(電話帳!M720="","",電話帳!M720)</f>
        <v>010呼吸器外科</v>
      </c>
    </row>
    <row r="729" spans="1:33">
      <c r="A729" s="75" t="str">
        <f>IF(電話帳!E721="","",電話帳!E721)</f>
        <v>呼吸器外科</v>
      </c>
      <c r="B729" s="75" t="str">
        <f>IF(電話帳!F721="","",電話帳!F721)</f>
        <v>山本清成</v>
      </c>
      <c r="C729" s="75" t="str">
        <f>IF(電話帳!G721="","",電話帳!G721)</f>
        <v>ｺｷｭｳｷｹﾞｶ</v>
      </c>
      <c r="D729" s="75" t="str">
        <f>IF(電話帳!H721="","",電話帳!H721)</f>
        <v>ﾔﾏﾓﾄ</v>
      </c>
      <c r="E729" s="75" t="str">
        <f>IF(電話帳!C721="","",電話帳!C721)</f>
        <v>070-6586-0702</v>
      </c>
      <c r="F729" s="76" t="str">
        <f>IF(電話帳!X721="","",電話帳!X721)</f>
        <v>CELL</v>
      </c>
      <c r="G729" s="75" t="str">
        <f>IF(電話帳!D721="","",電話帳!D721)</f>
        <v>89-0702</v>
      </c>
      <c r="H729" s="76" t="str">
        <f>IF(電話帳!Y721="","",電話帳!Y721)</f>
        <v>CELL</v>
      </c>
      <c r="I729" s="77"/>
      <c r="J729" s="78"/>
      <c r="K729" s="77"/>
      <c r="L729" s="78"/>
      <c r="M729" s="77"/>
      <c r="N729" s="78"/>
      <c r="O729" s="75" t="str">
        <f>IF(電話帳!J721="","",電話帳!J721)</f>
        <v>tkhp890702@softbank.ne.jp</v>
      </c>
      <c r="P729" s="76" t="str">
        <f>IF(電話帳!Z721="","",電話帳!Z721)</f>
        <v>CELL</v>
      </c>
      <c r="Q729" s="77"/>
      <c r="R729" s="78"/>
      <c r="S729" s="77"/>
      <c r="T729" s="78"/>
      <c r="U729" s="77"/>
      <c r="V729" s="78"/>
      <c r="W729" s="77"/>
      <c r="X729" s="78"/>
      <c r="Y729" s="75" t="str">
        <f>IF(電話帳!P721="","",電話帳!P721)</f>
        <v/>
      </c>
      <c r="AG729" s="75" t="str">
        <f>IF(電話帳!M721="","",電話帳!M721)</f>
        <v>010呼吸器外科</v>
      </c>
    </row>
    <row r="730" spans="1:33">
      <c r="A730" s="75" t="str">
        <f>IF(電話帳!E722="","",電話帳!E722)</f>
        <v>脳神経外科</v>
      </c>
      <c r="B730" s="75" t="str">
        <f>IF(電話帳!F722="","",電話帳!F722)</f>
        <v>齋藤光</v>
      </c>
      <c r="C730" s="75" t="str">
        <f>IF(電話帳!G722="","",電話帳!G722)</f>
        <v>ﾉｳｼﾝｹｲｹﾞｶ</v>
      </c>
      <c r="D730" s="75" t="str">
        <f>IF(電話帳!H722="","",電話帳!H722)</f>
        <v>ｻｲﾄｳ</v>
      </c>
      <c r="E730" s="75" t="str">
        <f>IF(電話帳!C722="","",電話帳!C722)</f>
        <v>070-6586-0703</v>
      </c>
      <c r="F730" s="76" t="str">
        <f>IF(電話帳!X722="","",電話帳!X722)</f>
        <v>CELL</v>
      </c>
      <c r="G730" s="75" t="str">
        <f>IF(電話帳!D722="","",電話帳!D722)</f>
        <v>89-0703</v>
      </c>
      <c r="H730" s="76" t="str">
        <f>IF(電話帳!Y722="","",電話帳!Y722)</f>
        <v>CELL</v>
      </c>
      <c r="I730" s="77"/>
      <c r="J730" s="78"/>
      <c r="K730" s="77"/>
      <c r="L730" s="78"/>
      <c r="M730" s="77"/>
      <c r="N730" s="78"/>
      <c r="O730" s="75" t="str">
        <f>IF(電話帳!J722="","",電話帳!J722)</f>
        <v>tkhp890703@softbank.ne.jp</v>
      </c>
      <c r="P730" s="76" t="str">
        <f>IF(電話帳!Z722="","",電話帳!Z722)</f>
        <v>CELL</v>
      </c>
      <c r="Q730" s="77"/>
      <c r="R730" s="78"/>
      <c r="S730" s="77"/>
      <c r="T730" s="78"/>
      <c r="U730" s="77"/>
      <c r="V730" s="78"/>
      <c r="W730" s="77"/>
      <c r="X730" s="78"/>
      <c r="Y730" s="75" t="str">
        <f>IF(電話帳!P722="","",電話帳!P722)</f>
        <v/>
      </c>
      <c r="AG730" s="75" t="str">
        <f>IF(電話帳!M722="","",電話帳!M722)</f>
        <v>019脳神経外科</v>
      </c>
    </row>
    <row r="731" spans="1:33">
      <c r="A731" s="75" t="str">
        <f>IF(電話帳!E723="","",電話帳!E723)</f>
        <v>食乳甲外科</v>
      </c>
      <c r="B731" s="75" t="str">
        <f>IF(電話帳!F723="","",電話帳!F723)</f>
        <v>乾友浩</v>
      </c>
      <c r="C731" s="75" t="str">
        <f>IF(電話帳!G723="","",電話帳!G723)</f>
        <v>ｼｮｸﾆｭｳｺｳｹﾞｶ</v>
      </c>
      <c r="D731" s="75" t="str">
        <f>IF(電話帳!H723="","",電話帳!H723)</f>
        <v>ｲﾇｲ</v>
      </c>
      <c r="E731" s="75" t="str">
        <f>IF(電話帳!C723="","",電話帳!C723)</f>
        <v>070-6586-0704</v>
      </c>
      <c r="F731" s="76" t="str">
        <f>IF(電話帳!X723="","",電話帳!X723)</f>
        <v>CELL</v>
      </c>
      <c r="G731" s="75" t="str">
        <f>IF(電話帳!D723="","",電話帳!D723)</f>
        <v>89-0704</v>
      </c>
      <c r="H731" s="76" t="str">
        <f>IF(電話帳!Y723="","",電話帳!Y723)</f>
        <v>CELL</v>
      </c>
      <c r="I731" s="77"/>
      <c r="J731" s="78"/>
      <c r="K731" s="77"/>
      <c r="L731" s="78"/>
      <c r="M731" s="77"/>
      <c r="N731" s="78"/>
      <c r="O731" s="75" t="str">
        <f>IF(電話帳!J723="","",電話帳!J723)</f>
        <v>tkhp890704@softbank.ne.jp</v>
      </c>
      <c r="P731" s="76" t="str">
        <f>IF(電話帳!Z723="","",電話帳!Z723)</f>
        <v>CELL</v>
      </c>
      <c r="Q731" s="77"/>
      <c r="R731" s="78"/>
      <c r="S731" s="77"/>
      <c r="T731" s="78"/>
      <c r="U731" s="77"/>
      <c r="V731" s="78"/>
      <c r="W731" s="77"/>
      <c r="X731" s="78"/>
      <c r="Y731" s="75" t="str">
        <f>IF(電話帳!P723="","",電話帳!P723)</f>
        <v/>
      </c>
      <c r="AG731" s="75" t="str">
        <f>IF(電話帳!M723="","",電話帳!M723)</f>
        <v>009食乳甲外科</v>
      </c>
    </row>
    <row r="732" spans="1:33">
      <c r="A732" s="75" t="str">
        <f>IF(電話帳!E724="","",電話帳!E724)</f>
        <v>卒後臨床</v>
      </c>
      <c r="B732" s="75" t="str">
        <f>IF(電話帳!F724="","",電話帳!F724)</f>
        <v>三浦徹太</v>
      </c>
      <c r="C732" s="75" t="str">
        <f>IF(電話帳!G724="","",電話帳!G724)</f>
        <v>ｿﾂｺﾞﾘﾝｼｮｳ2026</v>
      </c>
      <c r="D732" s="75" t="str">
        <f>IF(電話帳!H724="","",電話帳!H724)</f>
        <v>ﾐｳﾗ</v>
      </c>
      <c r="E732" s="75" t="str">
        <f>IF(電話帳!C724="","",電話帳!C724)</f>
        <v>070-6586-0705</v>
      </c>
      <c r="F732" s="76" t="str">
        <f>IF(電話帳!X724="","",電話帳!X724)</f>
        <v>CELL</v>
      </c>
      <c r="G732" s="75" t="str">
        <f>IF(電話帳!D724="","",電話帳!D724)</f>
        <v>89-0705</v>
      </c>
      <c r="H732" s="76" t="str">
        <f>IF(電話帳!Y724="","",電話帳!Y724)</f>
        <v>CELL</v>
      </c>
      <c r="I732" s="77"/>
      <c r="J732" s="78"/>
      <c r="K732" s="77"/>
      <c r="L732" s="78"/>
      <c r="M732" s="77"/>
      <c r="N732" s="78"/>
      <c r="O732" s="75" t="str">
        <f>IF(電話帳!J724="","",電話帳!J724)</f>
        <v>tkhp890705@softbank.ne.jp</v>
      </c>
      <c r="P732" s="76" t="str">
        <f>IF(電話帳!Z724="","",電話帳!Z724)</f>
        <v>CELL</v>
      </c>
      <c r="Q732" s="77"/>
      <c r="R732" s="78"/>
      <c r="S732" s="77"/>
      <c r="T732" s="78"/>
      <c r="U732" s="77"/>
      <c r="V732" s="78"/>
      <c r="W732" s="77"/>
      <c r="X732" s="78"/>
      <c r="Y732" s="75" t="str">
        <f>IF(電話帳!P724="","",電話帳!P724)</f>
        <v/>
      </c>
      <c r="AG732" s="75" t="str">
        <f>IF(電話帳!M724="","",電話帳!M724)</f>
        <v>227卒後臨床</v>
      </c>
    </row>
    <row r="733" spans="1:33">
      <c r="A733" s="75" t="str">
        <f>IF(電話帳!E725="","",電話帳!E725)</f>
        <v>救急科</v>
      </c>
      <c r="B733" s="75" t="str">
        <f>IF(電話帳!F725="","",電話帳!F725)</f>
        <v>森脇好乃美</v>
      </c>
      <c r="C733" s="75" t="str">
        <f>IF(電話帳!G725="","",電話帳!G725)</f>
        <v>ﾘﾊｲｼ</v>
      </c>
      <c r="D733" s="75" t="str">
        <f>IF(電話帳!H725="","",電話帳!H725)</f>
        <v>ﾓﾘﾜｷ</v>
      </c>
      <c r="E733" s="75" t="str">
        <f>IF(電話帳!C725="","",電話帳!C725)</f>
        <v>070-6586-0706</v>
      </c>
      <c r="F733" s="76" t="str">
        <f>IF(電話帳!X725="","",電話帳!X725)</f>
        <v>CELL</v>
      </c>
      <c r="G733" s="75" t="str">
        <f>IF(電話帳!D725="","",電話帳!D725)</f>
        <v>89-0706</v>
      </c>
      <c r="H733" s="76" t="str">
        <f>IF(電話帳!Y725="","",電話帳!Y725)</f>
        <v>CELL</v>
      </c>
      <c r="I733" s="77"/>
      <c r="J733" s="78"/>
      <c r="K733" s="77"/>
      <c r="L733" s="78"/>
      <c r="M733" s="77"/>
      <c r="N733" s="78"/>
      <c r="O733" s="75" t="str">
        <f>IF(電話帳!J725="","",電話帳!J725)</f>
        <v>tkhp890706@softbank.ne.jp</v>
      </c>
      <c r="P733" s="76" t="str">
        <f>IF(電話帳!Z725="","",電話帳!Z725)</f>
        <v>CELL</v>
      </c>
      <c r="Q733" s="77"/>
      <c r="R733" s="78"/>
      <c r="S733" s="77"/>
      <c r="T733" s="78"/>
      <c r="U733" s="77"/>
      <c r="V733" s="78"/>
      <c r="W733" s="77"/>
      <c r="X733" s="78"/>
      <c r="Y733" s="75" t="str">
        <f>IF(電話帳!P725="","",電話帳!P725)</f>
        <v/>
      </c>
      <c r="AG733" s="75" t="str">
        <f>IF(電話帳!M725="","",電話帳!M725)</f>
        <v>025救急科</v>
      </c>
    </row>
    <row r="734" spans="1:33" hidden="1">
      <c r="A734" s="75" t="str">
        <f>IF(電話帳!E726="","",電話帳!E726)</f>
        <v>卒後臨床</v>
      </c>
      <c r="B734" s="75" t="str">
        <f>IF(電話帳!F726="","",電話帳!F726)</f>
        <v/>
      </c>
      <c r="C734" s="75" t="str">
        <f>IF(電話帳!G726="","",電話帳!G726)</f>
        <v/>
      </c>
      <c r="D734" s="75" t="str">
        <f>IF(電話帳!H726="","",電話帳!H726)</f>
        <v/>
      </c>
      <c r="E734" s="75" t="str">
        <f>IF(電話帳!C726="","",電話帳!C726)</f>
        <v>070-6586-0707</v>
      </c>
      <c r="F734" s="76" t="str">
        <f>IF(電話帳!X726="","",電話帳!X726)</f>
        <v>CELL</v>
      </c>
      <c r="G734" s="75" t="str">
        <f>IF(電話帳!D726="","",電話帳!D726)</f>
        <v>89-0707</v>
      </c>
      <c r="H734" s="76" t="str">
        <f>IF(電話帳!Y726="","",電話帳!Y726)</f>
        <v>CELL</v>
      </c>
      <c r="I734" s="77"/>
      <c r="J734" s="78"/>
      <c r="K734" s="77"/>
      <c r="L734" s="78"/>
      <c r="M734" s="77"/>
      <c r="N734" s="78"/>
      <c r="O734" s="75" t="str">
        <f>IF(電話帳!J726="","",電話帳!J726)</f>
        <v>tkhp890707@softbank.ne.jp</v>
      </c>
      <c r="P734" s="76" t="str">
        <f>IF(電話帳!Z726="","",電話帳!Z726)</f>
        <v>CELL</v>
      </c>
      <c r="Q734" s="77"/>
      <c r="R734" s="78"/>
      <c r="S734" s="77"/>
      <c r="T734" s="78"/>
      <c r="U734" s="77"/>
      <c r="V734" s="78"/>
      <c r="W734" s="77"/>
      <c r="X734" s="78"/>
      <c r="Y734" s="75" t="str">
        <f>IF(電話帳!P726="","",電話帳!P726)</f>
        <v/>
      </c>
      <c r="AG734" s="75" t="str">
        <f>IF(電話帳!M726="","",電話帳!M726)</f>
        <v>227卒後臨床</v>
      </c>
    </row>
    <row r="735" spans="1:33" hidden="1">
      <c r="A735" s="75" t="str">
        <f>IF(電話帳!E727="","",電話帳!E727)</f>
        <v>卒後臨床</v>
      </c>
      <c r="B735" s="75" t="str">
        <f>IF(電話帳!F727="","",電話帳!F727)</f>
        <v/>
      </c>
      <c r="C735" s="75" t="str">
        <f>IF(電話帳!G727="","",電話帳!G727)</f>
        <v/>
      </c>
      <c r="D735" s="75" t="str">
        <f>IF(電話帳!H727="","",電話帳!H727)</f>
        <v/>
      </c>
      <c r="E735" s="75" t="str">
        <f>IF(電話帳!C727="","",電話帳!C727)</f>
        <v>070-6586-0708</v>
      </c>
      <c r="F735" s="76" t="str">
        <f>IF(電話帳!X727="","",電話帳!X727)</f>
        <v>CELL</v>
      </c>
      <c r="G735" s="75" t="str">
        <f>IF(電話帳!D727="","",電話帳!D727)</f>
        <v>89-0708</v>
      </c>
      <c r="H735" s="76" t="str">
        <f>IF(電話帳!Y727="","",電話帳!Y727)</f>
        <v>CELL</v>
      </c>
      <c r="I735" s="77"/>
      <c r="J735" s="78"/>
      <c r="K735" s="77"/>
      <c r="L735" s="78"/>
      <c r="M735" s="77"/>
      <c r="N735" s="78"/>
      <c r="O735" s="75" t="str">
        <f>IF(電話帳!J727="","",電話帳!J727)</f>
        <v>tkhp890708@softbank.ne.jp</v>
      </c>
      <c r="P735" s="76" t="str">
        <f>IF(電話帳!Z727="","",電話帳!Z727)</f>
        <v>CELL</v>
      </c>
      <c r="Q735" s="77"/>
      <c r="R735" s="78"/>
      <c r="S735" s="77"/>
      <c r="T735" s="78"/>
      <c r="U735" s="77"/>
      <c r="V735" s="78"/>
      <c r="W735" s="77"/>
      <c r="X735" s="78"/>
      <c r="Y735" s="75" t="str">
        <f>IF(電話帳!P727="","",電話帳!P727)</f>
        <v/>
      </c>
      <c r="AG735" s="75" t="str">
        <f>IF(電話帳!M727="","",電話帳!M727)</f>
        <v>227卒後臨床</v>
      </c>
    </row>
    <row r="736" spans="1:33">
      <c r="A736" s="75" t="str">
        <f>IF(電話帳!E728="","",電話帳!E728)</f>
        <v>卒後臨床</v>
      </c>
      <c r="B736" s="75" t="str">
        <f>IF(電話帳!F728="","",電話帳!F728)</f>
        <v>福永翼</v>
      </c>
      <c r="C736" s="75" t="str">
        <f>IF(電話帳!G728="","",電話帳!G728)</f>
        <v>ｿﾂｺﾞﾘﾝｼｮｳ2026</v>
      </c>
      <c r="D736" s="75" t="str">
        <f>IF(電話帳!H728="","",電話帳!H728)</f>
        <v>ﾌｸﾅｶﾞ</v>
      </c>
      <c r="E736" s="75" t="str">
        <f>IF(電話帳!C728="","",電話帳!C728)</f>
        <v>070-6586-0709</v>
      </c>
      <c r="F736" s="76" t="str">
        <f>IF(電話帳!X728="","",電話帳!X728)</f>
        <v>CELL</v>
      </c>
      <c r="G736" s="75" t="str">
        <f>IF(電話帳!D728="","",電話帳!D728)</f>
        <v>89-0709</v>
      </c>
      <c r="H736" s="76" t="str">
        <f>IF(電話帳!Y728="","",電話帳!Y728)</f>
        <v>CELL</v>
      </c>
      <c r="I736" s="77"/>
      <c r="J736" s="78"/>
      <c r="K736" s="77"/>
      <c r="L736" s="78"/>
      <c r="M736" s="77"/>
      <c r="N736" s="78"/>
      <c r="O736" s="75" t="str">
        <f>IF(電話帳!J728="","",電話帳!J728)</f>
        <v>tkhp890709@softbank.ne.jp</v>
      </c>
      <c r="P736" s="76" t="str">
        <f>IF(電話帳!Z728="","",電話帳!Z728)</f>
        <v>CELL</v>
      </c>
      <c r="Q736" s="77"/>
      <c r="R736" s="78"/>
      <c r="S736" s="77"/>
      <c r="T736" s="78"/>
      <c r="U736" s="77"/>
      <c r="V736" s="78"/>
      <c r="W736" s="77"/>
      <c r="X736" s="78"/>
      <c r="Y736" s="75" t="str">
        <f>IF(電話帳!P728="","",電話帳!P728)</f>
        <v/>
      </c>
      <c r="AG736" s="75" t="str">
        <f>IF(電話帳!M728="","",電話帳!M728)</f>
        <v>227卒後臨床</v>
      </c>
    </row>
    <row r="737" spans="1:33">
      <c r="A737" s="75" t="str">
        <f>IF(電話帳!E729="","",電話帳!E729)</f>
        <v>卒後臨床</v>
      </c>
      <c r="B737" s="75" t="str">
        <f>IF(電話帳!F729="","",電話帳!F729)</f>
        <v>山下華乃</v>
      </c>
      <c r="C737" s="75" t="str">
        <f>IF(電話帳!G729="","",電話帳!G729)</f>
        <v>ｿﾂｺﾞﾘﾝｼｮｳ2026</v>
      </c>
      <c r="D737" s="75" t="str">
        <f>IF(電話帳!H729="","",電話帳!H729)</f>
        <v>ﾔﾏｼﾀ</v>
      </c>
      <c r="E737" s="75" t="str">
        <f>IF(電話帳!C729="","",電話帳!C729)</f>
        <v>070-6586-0710</v>
      </c>
      <c r="F737" s="76" t="str">
        <f>IF(電話帳!X729="","",電話帳!X729)</f>
        <v>CELL</v>
      </c>
      <c r="G737" s="75" t="str">
        <f>IF(電話帳!D729="","",電話帳!D729)</f>
        <v>89-0710</v>
      </c>
      <c r="H737" s="76" t="str">
        <f>IF(電話帳!Y729="","",電話帳!Y729)</f>
        <v>CELL</v>
      </c>
      <c r="I737" s="77"/>
      <c r="J737" s="78"/>
      <c r="K737" s="77"/>
      <c r="L737" s="78"/>
      <c r="M737" s="77"/>
      <c r="N737" s="78"/>
      <c r="O737" s="75" t="str">
        <f>IF(電話帳!J729="","",電話帳!J729)</f>
        <v>tkhp890710@softbank.ne.jp</v>
      </c>
      <c r="P737" s="76" t="str">
        <f>IF(電話帳!Z729="","",電話帳!Z729)</f>
        <v>CELL</v>
      </c>
      <c r="Q737" s="77"/>
      <c r="R737" s="78"/>
      <c r="S737" s="77"/>
      <c r="T737" s="78"/>
      <c r="U737" s="77"/>
      <c r="V737" s="78"/>
      <c r="W737" s="77"/>
      <c r="X737" s="78"/>
      <c r="Y737" s="75" t="str">
        <f>IF(電話帳!P729="","",電話帳!P729)</f>
        <v/>
      </c>
      <c r="AG737" s="75" t="str">
        <f>IF(電話帳!M729="","",電話帳!M729)</f>
        <v>227卒後臨床</v>
      </c>
    </row>
    <row r="738" spans="1:33">
      <c r="A738" s="75" t="str">
        <f>IF(電話帳!E730="","",電話帳!E730)</f>
        <v>栄養部</v>
      </c>
      <c r="B738" s="75" t="str">
        <f>IF(電話帳!F730="","",電話帳!F730)</f>
        <v>福島NST専任</v>
      </c>
      <c r="C738" s="75" t="str">
        <f>IF(電話帳!G730="","",電話帳!G730)</f>
        <v>ｴｲﾖｳﾌﾞ05</v>
      </c>
      <c r="D738" s="75" t="str">
        <f>IF(電話帳!H730="","",電話帳!H730)</f>
        <v>ﾌｸｼﾏ</v>
      </c>
      <c r="E738" s="75" t="str">
        <f>IF(電話帳!C730="","",電話帳!C730)</f>
        <v>070-6586-0711</v>
      </c>
      <c r="F738" s="76" t="str">
        <f>IF(電話帳!X730="","",電話帳!X730)</f>
        <v>CELL</v>
      </c>
      <c r="G738" s="75" t="str">
        <f>IF(電話帳!D730="","",電話帳!D730)</f>
        <v>89-0711</v>
      </c>
      <c r="H738" s="76" t="str">
        <f>IF(電話帳!Y730="","",電話帳!Y730)</f>
        <v>CELL</v>
      </c>
      <c r="I738" s="77"/>
      <c r="J738" s="78"/>
      <c r="K738" s="77"/>
      <c r="L738" s="78"/>
      <c r="M738" s="77"/>
      <c r="N738" s="78"/>
      <c r="O738" s="75" t="str">
        <f>IF(電話帳!J730="","",電話帳!J730)</f>
        <v>tkhp890711@softbank.ne.jp</v>
      </c>
      <c r="P738" s="76" t="str">
        <f>IF(電話帳!Z730="","",電話帳!Z730)</f>
        <v>CELL</v>
      </c>
      <c r="Q738" s="77"/>
      <c r="R738" s="78"/>
      <c r="S738" s="77"/>
      <c r="T738" s="78"/>
      <c r="U738" s="77"/>
      <c r="V738" s="78"/>
      <c r="W738" s="77"/>
      <c r="X738" s="78"/>
      <c r="Y738" s="75" t="str">
        <f>IF(電話帳!P730="","",電話帳!P730)</f>
        <v/>
      </c>
      <c r="AG738" s="75" t="str">
        <f>IF(電話帳!M730="","",電話帳!M730)</f>
        <v>601栄養部</v>
      </c>
    </row>
    <row r="739" spans="1:33" hidden="1">
      <c r="A739" s="75" t="str">
        <f>IF(電話帳!E731="","",電話帳!E731)</f>
        <v>卒後臨床</v>
      </c>
      <c r="B739" s="75" t="str">
        <f>IF(電話帳!F731="","",電話帳!F731)</f>
        <v/>
      </c>
      <c r="C739" s="75" t="str">
        <f>IF(電話帳!G731="","",電話帳!G731)</f>
        <v/>
      </c>
      <c r="D739" s="75" t="str">
        <f>IF(電話帳!H731="","",電話帳!H731)</f>
        <v/>
      </c>
      <c r="E739" s="75" t="str">
        <f>IF(電話帳!C731="","",電話帳!C731)</f>
        <v>070-6586-0712</v>
      </c>
      <c r="F739" s="76" t="str">
        <f>IF(電話帳!X731="","",電話帳!X731)</f>
        <v>CELL</v>
      </c>
      <c r="G739" s="75" t="str">
        <f>IF(電話帳!D731="","",電話帳!D731)</f>
        <v>89-0712</v>
      </c>
      <c r="H739" s="76" t="str">
        <f>IF(電話帳!Y731="","",電話帳!Y731)</f>
        <v>CELL</v>
      </c>
      <c r="I739" s="77"/>
      <c r="J739" s="78"/>
      <c r="K739" s="77"/>
      <c r="L739" s="78"/>
      <c r="M739" s="77"/>
      <c r="N739" s="78"/>
      <c r="O739" s="75" t="str">
        <f>IF(電話帳!J731="","",電話帳!J731)</f>
        <v>tkhp890712@softbank.ne.jp</v>
      </c>
      <c r="P739" s="76" t="str">
        <f>IF(電話帳!Z731="","",電話帳!Z731)</f>
        <v>CELL</v>
      </c>
      <c r="Q739" s="77"/>
      <c r="R739" s="78"/>
      <c r="S739" s="77"/>
      <c r="T739" s="78"/>
      <c r="U739" s="77"/>
      <c r="V739" s="78"/>
      <c r="W739" s="77"/>
      <c r="X739" s="78"/>
      <c r="Y739" s="75" t="str">
        <f>IF(電話帳!P731="","",電話帳!P731)</f>
        <v/>
      </c>
      <c r="AG739" s="75" t="str">
        <f>IF(電話帳!M731="","",電話帳!M731)</f>
        <v>227卒後臨床</v>
      </c>
    </row>
    <row r="740" spans="1:33">
      <c r="A740" s="75" t="str">
        <f>IF(電話帳!E732="","",電話帳!E732)</f>
        <v>卒後臨床</v>
      </c>
      <c r="B740" s="75" t="str">
        <f>IF(電話帳!F732="","",電話帳!F732)</f>
        <v>尾関さくら</v>
      </c>
      <c r="C740" s="75" t="str">
        <f>IF(電話帳!G732="","",電話帳!G732)</f>
        <v>ｿﾂｺﾞﾘﾝｼｮｳ2026</v>
      </c>
      <c r="D740" s="75" t="str">
        <f>IF(電話帳!H732="","",電話帳!H732)</f>
        <v>ｵｾﾞｷ</v>
      </c>
      <c r="E740" s="75" t="str">
        <f>IF(電話帳!C732="","",電話帳!C732)</f>
        <v>070-6586-0713</v>
      </c>
      <c r="F740" s="76" t="str">
        <f>IF(電話帳!X732="","",電話帳!X732)</f>
        <v>CELL</v>
      </c>
      <c r="G740" s="75" t="str">
        <f>IF(電話帳!D732="","",電話帳!D732)</f>
        <v>89-0713</v>
      </c>
      <c r="H740" s="76" t="str">
        <f>IF(電話帳!Y732="","",電話帳!Y732)</f>
        <v>CELL</v>
      </c>
      <c r="I740" s="77"/>
      <c r="J740" s="78"/>
      <c r="K740" s="77"/>
      <c r="L740" s="78"/>
      <c r="M740" s="77"/>
      <c r="N740" s="78"/>
      <c r="O740" s="75" t="str">
        <f>IF(電話帳!J732="","",電話帳!J732)</f>
        <v>tkhp890713@softbank.ne.jp</v>
      </c>
      <c r="P740" s="76" t="str">
        <f>IF(電話帳!Z732="","",電話帳!Z732)</f>
        <v>CELL</v>
      </c>
      <c r="Q740" s="77"/>
      <c r="R740" s="78"/>
      <c r="S740" s="77"/>
      <c r="T740" s="78"/>
      <c r="U740" s="77"/>
      <c r="V740" s="78"/>
      <c r="W740" s="77"/>
      <c r="X740" s="78"/>
      <c r="Y740" s="75" t="str">
        <f>IF(電話帳!P732="","",電話帳!P732)</f>
        <v/>
      </c>
      <c r="AG740" s="75" t="str">
        <f>IF(電話帳!M732="","",電話帳!M732)</f>
        <v>227卒後臨床</v>
      </c>
    </row>
    <row r="741" spans="1:33">
      <c r="A741" s="75" t="str">
        <f>IF(電話帳!E733="","",電話帳!E733)</f>
        <v>卒後臨床</v>
      </c>
      <c r="B741" s="75" t="str">
        <f>IF(電話帳!F733="","",電話帳!F733)</f>
        <v>宿里望</v>
      </c>
      <c r="C741" s="75" t="str">
        <f>IF(電話帳!G733="","",電話帳!G733)</f>
        <v>ｿﾂｺﾞﾘﾝｼｮｳ2026</v>
      </c>
      <c r="D741" s="75" t="str">
        <f>IF(電話帳!H733="","",電話帳!H733)</f>
        <v>ｼｸﾘ</v>
      </c>
      <c r="E741" s="75" t="str">
        <f>IF(電話帳!C733="","",電話帳!C733)</f>
        <v>070-6586-0714</v>
      </c>
      <c r="F741" s="76" t="str">
        <f>IF(電話帳!X733="","",電話帳!X733)</f>
        <v>CELL</v>
      </c>
      <c r="G741" s="75" t="str">
        <f>IF(電話帳!D733="","",電話帳!D733)</f>
        <v>89-0714</v>
      </c>
      <c r="H741" s="76" t="str">
        <f>IF(電話帳!Y733="","",電話帳!Y733)</f>
        <v>CELL</v>
      </c>
      <c r="I741" s="77"/>
      <c r="J741" s="78"/>
      <c r="K741" s="77"/>
      <c r="L741" s="78"/>
      <c r="M741" s="77"/>
      <c r="N741" s="78"/>
      <c r="O741" s="75" t="str">
        <f>IF(電話帳!J733="","",電話帳!J733)</f>
        <v>tkhp890714@softbank.ne.jp</v>
      </c>
      <c r="P741" s="76" t="str">
        <f>IF(電話帳!Z733="","",電話帳!Z733)</f>
        <v>CELL</v>
      </c>
      <c r="Q741" s="77"/>
      <c r="R741" s="78"/>
      <c r="S741" s="77"/>
      <c r="T741" s="78"/>
      <c r="U741" s="77"/>
      <c r="V741" s="78"/>
      <c r="W741" s="77"/>
      <c r="X741" s="78"/>
      <c r="Y741" s="75" t="str">
        <f>IF(電話帳!P733="","",電話帳!P733)</f>
        <v/>
      </c>
      <c r="AG741" s="75" t="str">
        <f>IF(電話帳!M733="","",電話帳!M733)</f>
        <v>227卒後臨床</v>
      </c>
    </row>
    <row r="742" spans="1:33">
      <c r="A742" s="75" t="str">
        <f>IF(電話帳!E734="","",電話帳!E734)</f>
        <v>卒後臨床</v>
      </c>
      <c r="B742" s="75" t="str">
        <f>IF(電話帳!F734="","",電話帳!F734)</f>
        <v>阿部友優</v>
      </c>
      <c r="C742" s="75" t="str">
        <f>IF(電話帳!G734="","",電話帳!G734)</f>
        <v>ｿﾂｺﾞﾘﾝｼｮｳ2026</v>
      </c>
      <c r="D742" s="75" t="str">
        <f>IF(電話帳!H734="","",電話帳!H734)</f>
        <v>ｱﾍﾞ</v>
      </c>
      <c r="E742" s="75" t="str">
        <f>IF(電話帳!C734="","",電話帳!C734)</f>
        <v>070-6586-0715</v>
      </c>
      <c r="F742" s="76" t="str">
        <f>IF(電話帳!X734="","",電話帳!X734)</f>
        <v>CELL</v>
      </c>
      <c r="G742" s="75" t="str">
        <f>IF(電話帳!D734="","",電話帳!D734)</f>
        <v>89-0715</v>
      </c>
      <c r="H742" s="76" t="str">
        <f>IF(電話帳!Y734="","",電話帳!Y734)</f>
        <v>CELL</v>
      </c>
      <c r="I742" s="77"/>
      <c r="J742" s="78"/>
      <c r="K742" s="77"/>
      <c r="L742" s="78"/>
      <c r="M742" s="77"/>
      <c r="N742" s="78"/>
      <c r="O742" s="75" t="str">
        <f>IF(電話帳!J734="","",電話帳!J734)</f>
        <v>tkhp890715@softbank.ne.jp</v>
      </c>
      <c r="P742" s="76" t="str">
        <f>IF(電話帳!Z734="","",電話帳!Z734)</f>
        <v>CELL</v>
      </c>
      <c r="Q742" s="77"/>
      <c r="R742" s="78"/>
      <c r="S742" s="77"/>
      <c r="T742" s="78"/>
      <c r="U742" s="77"/>
      <c r="V742" s="78"/>
      <c r="W742" s="77"/>
      <c r="X742" s="78"/>
      <c r="Y742" s="75" t="str">
        <f>IF(電話帳!P734="","",電話帳!P734)</f>
        <v/>
      </c>
      <c r="AG742" s="75" t="str">
        <f>IF(電話帳!M734="","",電話帳!M734)</f>
        <v>227卒後臨床</v>
      </c>
    </row>
    <row r="743" spans="1:33" hidden="1">
      <c r="A743" s="75" t="str">
        <f>IF(電話帳!E735="","",電話帳!E735)</f>
        <v>卒後臨床</v>
      </c>
      <c r="B743" s="75" t="str">
        <f>IF(電話帳!F735="","",電話帳!F735)</f>
        <v/>
      </c>
      <c r="C743" s="75" t="str">
        <f>IF(電話帳!G735="","",電話帳!G735)</f>
        <v/>
      </c>
      <c r="D743" s="75" t="str">
        <f>IF(電話帳!H735="","",電話帳!H735)</f>
        <v/>
      </c>
      <c r="E743" s="75" t="str">
        <f>IF(電話帳!C735="","",電話帳!C735)</f>
        <v>070-6586-0716</v>
      </c>
      <c r="F743" s="76" t="str">
        <f>IF(電話帳!X735="","",電話帳!X735)</f>
        <v>CELL</v>
      </c>
      <c r="G743" s="75" t="str">
        <f>IF(電話帳!D735="","",電話帳!D735)</f>
        <v>89-0716</v>
      </c>
      <c r="H743" s="76" t="str">
        <f>IF(電話帳!Y735="","",電話帳!Y735)</f>
        <v>CELL</v>
      </c>
      <c r="I743" s="77"/>
      <c r="J743" s="78"/>
      <c r="K743" s="77"/>
      <c r="L743" s="78"/>
      <c r="M743" s="77"/>
      <c r="N743" s="78"/>
      <c r="O743" s="75" t="str">
        <f>IF(電話帳!J735="","",電話帳!J735)</f>
        <v>tkhp890716@softbank.ne.jp</v>
      </c>
      <c r="P743" s="76" t="str">
        <f>IF(電話帳!Z735="","",電話帳!Z735)</f>
        <v>CELL</v>
      </c>
      <c r="Q743" s="77"/>
      <c r="R743" s="78"/>
      <c r="S743" s="77"/>
      <c r="T743" s="78"/>
      <c r="U743" s="77"/>
      <c r="V743" s="78"/>
      <c r="W743" s="77"/>
      <c r="X743" s="78"/>
      <c r="Y743" s="75" t="str">
        <f>IF(電話帳!P735="","",電話帳!P735)</f>
        <v/>
      </c>
      <c r="AG743" s="75" t="str">
        <f>IF(電話帳!M735="","",電話帳!M735)</f>
        <v>227卒後臨床</v>
      </c>
    </row>
    <row r="744" spans="1:33">
      <c r="A744" s="75" t="str">
        <f>IF(電話帳!E736="","",電話帳!E736)</f>
        <v>卒後臨床</v>
      </c>
      <c r="B744" s="75" t="str">
        <f>IF(電話帳!F736="","",電話帳!F736)</f>
        <v>桑内拓海</v>
      </c>
      <c r="C744" s="75" t="str">
        <f>IF(電話帳!G736="","",電話帳!G736)</f>
        <v>ｿﾂｺﾞﾘﾝｼｮｳ2026</v>
      </c>
      <c r="D744" s="75" t="str">
        <f>IF(電話帳!H736="","",電話帳!H736)</f>
        <v>ｸﾜｳﾁ</v>
      </c>
      <c r="E744" s="75" t="str">
        <f>IF(電話帳!C736="","",電話帳!C736)</f>
        <v>070-6586-0717</v>
      </c>
      <c r="F744" s="76" t="str">
        <f>IF(電話帳!X736="","",電話帳!X736)</f>
        <v>CELL</v>
      </c>
      <c r="G744" s="75" t="str">
        <f>IF(電話帳!D736="","",電話帳!D736)</f>
        <v>89-0717</v>
      </c>
      <c r="H744" s="76" t="str">
        <f>IF(電話帳!Y736="","",電話帳!Y736)</f>
        <v>CELL</v>
      </c>
      <c r="I744" s="77"/>
      <c r="J744" s="78"/>
      <c r="K744" s="77"/>
      <c r="L744" s="78"/>
      <c r="M744" s="77"/>
      <c r="N744" s="78"/>
      <c r="O744" s="75" t="str">
        <f>IF(電話帳!J736="","",電話帳!J736)</f>
        <v>tkhp890717@softbank.ne.jp</v>
      </c>
      <c r="P744" s="76" t="str">
        <f>IF(電話帳!Z736="","",電話帳!Z736)</f>
        <v>CELL</v>
      </c>
      <c r="Q744" s="77"/>
      <c r="R744" s="78"/>
      <c r="S744" s="77"/>
      <c r="T744" s="78"/>
      <c r="U744" s="77"/>
      <c r="V744" s="78"/>
      <c r="W744" s="77"/>
      <c r="X744" s="78"/>
      <c r="Y744" s="75" t="str">
        <f>IF(電話帳!P736="","",電話帳!P736)</f>
        <v/>
      </c>
      <c r="AG744" s="75" t="str">
        <f>IF(電話帳!M736="","",電話帳!M736)</f>
        <v>227卒後臨床</v>
      </c>
    </row>
    <row r="745" spans="1:33" hidden="1">
      <c r="A745" s="75" t="str">
        <f>IF(電話帳!E737="","",電話帳!E737)</f>
        <v>卒後臨床</v>
      </c>
      <c r="B745" s="75" t="str">
        <f>IF(電話帳!F737="","",電話帳!F737)</f>
        <v/>
      </c>
      <c r="C745" s="75" t="str">
        <f>IF(電話帳!G737="","",電話帳!G737)</f>
        <v/>
      </c>
      <c r="D745" s="75" t="str">
        <f>IF(電話帳!H737="","",電話帳!H737)</f>
        <v/>
      </c>
      <c r="E745" s="75" t="str">
        <f>IF(電話帳!C737="","",電話帳!C737)</f>
        <v>070-6586-0718</v>
      </c>
      <c r="F745" s="76" t="str">
        <f>IF(電話帳!X737="","",電話帳!X737)</f>
        <v>CELL</v>
      </c>
      <c r="G745" s="75" t="str">
        <f>IF(電話帳!D737="","",電話帳!D737)</f>
        <v>89-0718</v>
      </c>
      <c r="H745" s="76" t="str">
        <f>IF(電話帳!Y737="","",電話帳!Y737)</f>
        <v>CELL</v>
      </c>
      <c r="I745" s="77"/>
      <c r="J745" s="78"/>
      <c r="K745" s="77"/>
      <c r="L745" s="78"/>
      <c r="M745" s="77"/>
      <c r="N745" s="78"/>
      <c r="O745" s="75" t="str">
        <f>IF(電話帳!J737="","",電話帳!J737)</f>
        <v>tkhp890718@softbank.ne.jp</v>
      </c>
      <c r="P745" s="76" t="str">
        <f>IF(電話帳!Z737="","",電話帳!Z737)</f>
        <v>CELL</v>
      </c>
      <c r="Q745" s="77"/>
      <c r="R745" s="78"/>
      <c r="S745" s="77"/>
      <c r="T745" s="78"/>
      <c r="U745" s="77"/>
      <c r="V745" s="78"/>
      <c r="W745" s="77"/>
      <c r="X745" s="78"/>
      <c r="Y745" s="75" t="str">
        <f>IF(電話帳!P737="","",電話帳!P737)</f>
        <v/>
      </c>
      <c r="AG745" s="75" t="str">
        <f>IF(電話帳!M737="","",電話帳!M737)</f>
        <v>227卒後臨床</v>
      </c>
    </row>
    <row r="746" spans="1:33">
      <c r="A746" s="75" t="str">
        <f>IF(電話帳!E738="","",電話帳!E738)</f>
        <v>卒後臨床</v>
      </c>
      <c r="B746" s="75" t="str">
        <f>IF(電話帳!F738="","",電話帳!F738)</f>
        <v>藤井典敬</v>
      </c>
      <c r="C746" s="75" t="str">
        <f>IF(電話帳!G738="","",電話帳!G738)</f>
        <v>ｿﾂｺﾞﾘﾝｼｮｳ2026</v>
      </c>
      <c r="D746" s="75" t="str">
        <f>IF(電話帳!H738="","",電話帳!H738)</f>
        <v>ﾌｼﾞｲ</v>
      </c>
      <c r="E746" s="75" t="str">
        <f>IF(電話帳!C738="","",電話帳!C738)</f>
        <v>070-6586-0719</v>
      </c>
      <c r="F746" s="76" t="str">
        <f>IF(電話帳!X738="","",電話帳!X738)</f>
        <v>CELL</v>
      </c>
      <c r="G746" s="75" t="str">
        <f>IF(電話帳!D738="","",電話帳!D738)</f>
        <v>89-0719</v>
      </c>
      <c r="H746" s="76" t="str">
        <f>IF(電話帳!Y738="","",電話帳!Y738)</f>
        <v>CELL</v>
      </c>
      <c r="I746" s="77"/>
      <c r="J746" s="78"/>
      <c r="K746" s="77"/>
      <c r="L746" s="78"/>
      <c r="M746" s="77"/>
      <c r="N746" s="78"/>
      <c r="O746" s="75" t="str">
        <f>IF(電話帳!J738="","",電話帳!J738)</f>
        <v>tkhp890719@softbank.ne.jp</v>
      </c>
      <c r="P746" s="76" t="str">
        <f>IF(電話帳!Z738="","",電話帳!Z738)</f>
        <v>CELL</v>
      </c>
      <c r="Q746" s="77"/>
      <c r="R746" s="78"/>
      <c r="S746" s="77"/>
      <c r="T746" s="78"/>
      <c r="U746" s="77"/>
      <c r="V746" s="78"/>
      <c r="W746" s="77"/>
      <c r="X746" s="78"/>
      <c r="Y746" s="75" t="str">
        <f>IF(電話帳!P738="","",電話帳!P738)</f>
        <v/>
      </c>
      <c r="AG746" s="75" t="str">
        <f>IF(電話帳!M738="","",電話帳!M738)</f>
        <v>227卒後臨床</v>
      </c>
    </row>
    <row r="747" spans="1:33">
      <c r="A747" s="75" t="str">
        <f>IF(電話帳!E739="","",電話帳!E739)</f>
        <v>循環器内科</v>
      </c>
      <c r="B747" s="75" t="str">
        <f>IF(電話帳!F739="","",電話帳!F739)</f>
        <v>門田宗之</v>
      </c>
      <c r="C747" s="75" t="str">
        <f>IF(電話帳!G739="","",電話帳!G739)</f>
        <v>ｼﾞｭﾝｶﾝｷﾅｲｶ</v>
      </c>
      <c r="D747" s="75" t="str">
        <f>IF(電話帳!H739="","",電話帳!H739)</f>
        <v>ｶﾄﾞﾀ</v>
      </c>
      <c r="E747" s="75" t="str">
        <f>IF(電話帳!C739="","",電話帳!C739)</f>
        <v>070-6586-0720</v>
      </c>
      <c r="F747" s="76" t="str">
        <f>IF(電話帳!X739="","",電話帳!X739)</f>
        <v>CELL</v>
      </c>
      <c r="G747" s="75" t="str">
        <f>IF(電話帳!D739="","",電話帳!D739)</f>
        <v>89-0720</v>
      </c>
      <c r="H747" s="76" t="str">
        <f>IF(電話帳!Y739="","",電話帳!Y739)</f>
        <v>CELL</v>
      </c>
      <c r="I747" s="77"/>
      <c r="J747" s="78"/>
      <c r="K747" s="77"/>
      <c r="L747" s="78"/>
      <c r="M747" s="77"/>
      <c r="N747" s="78"/>
      <c r="O747" s="75" t="str">
        <f>IF(電話帳!J739="","",電話帳!J739)</f>
        <v>tkhp890720@softbank.ne.jp</v>
      </c>
      <c r="P747" s="76" t="str">
        <f>IF(電話帳!Z739="","",電話帳!Z739)</f>
        <v>CELL</v>
      </c>
      <c r="Q747" s="77"/>
      <c r="R747" s="78"/>
      <c r="S747" s="77"/>
      <c r="T747" s="78"/>
      <c r="U747" s="77"/>
      <c r="V747" s="78"/>
      <c r="W747" s="77"/>
      <c r="X747" s="78"/>
      <c r="Y747" s="75" t="str">
        <f>IF(電話帳!P739="","",電話帳!P739)</f>
        <v/>
      </c>
      <c r="AG747" s="75" t="str">
        <f>IF(電話帳!M739="","",電話帳!M739)</f>
        <v>001循環器内科</v>
      </c>
    </row>
    <row r="748" spans="1:33">
      <c r="A748" s="75" t="str">
        <f>IF(電話帳!E740="","",電話帳!E740)</f>
        <v>放射線科</v>
      </c>
      <c r="B748" s="75" t="str">
        <f>IF(電話帳!F740="","",電話帳!F740)</f>
        <v>廣島由夏</v>
      </c>
      <c r="C748" s="75" t="str">
        <f>IF(電話帳!G740="","",電話帳!G740)</f>
        <v>ﾎｳｼｬｾﾝｶ</v>
      </c>
      <c r="D748" s="75" t="str">
        <f>IF(電話帳!H740="","",電話帳!H740)</f>
        <v>ﾋﾛｼﾏ</v>
      </c>
      <c r="E748" s="75" t="str">
        <f>IF(電話帳!C740="","",電話帳!C740)</f>
        <v>070-6586-0721</v>
      </c>
      <c r="F748" s="76" t="str">
        <f>IF(電話帳!X740="","",電話帳!X740)</f>
        <v>CELL</v>
      </c>
      <c r="G748" s="75" t="str">
        <f>IF(電話帳!D740="","",電話帳!D740)</f>
        <v>89-0721</v>
      </c>
      <c r="H748" s="76" t="str">
        <f>IF(電話帳!Y740="","",電話帳!Y740)</f>
        <v>CELL</v>
      </c>
      <c r="I748" s="77"/>
      <c r="J748" s="78"/>
      <c r="K748" s="77"/>
      <c r="L748" s="78"/>
      <c r="M748" s="77"/>
      <c r="N748" s="78"/>
      <c r="O748" s="75" t="str">
        <f>IF(電話帳!J740="","",電話帳!J740)</f>
        <v>tkhp890721@softbank.ne.jp</v>
      </c>
      <c r="P748" s="76" t="str">
        <f>IF(電話帳!Z740="","",電話帳!Z740)</f>
        <v>CELL</v>
      </c>
      <c r="Q748" s="77"/>
      <c r="R748" s="78"/>
      <c r="S748" s="77"/>
      <c r="T748" s="78"/>
      <c r="U748" s="77"/>
      <c r="V748" s="78"/>
      <c r="W748" s="77"/>
      <c r="X748" s="78"/>
      <c r="Y748" s="75" t="str">
        <f>IF(電話帳!P740="","",電話帳!P740)</f>
        <v/>
      </c>
      <c r="AG748" s="75" t="str">
        <f>IF(電話帳!M740="","",電話帳!M740)</f>
        <v>024放射線科</v>
      </c>
    </row>
    <row r="749" spans="1:33">
      <c r="A749" s="75" t="str">
        <f>IF(電話帳!E741="","",電話帳!E741)</f>
        <v>放射線科</v>
      </c>
      <c r="B749" s="75" t="str">
        <f>IF(電話帳!F741="","",電話帳!F741)</f>
        <v>平岡淳一郎</v>
      </c>
      <c r="C749" s="75" t="str">
        <f>IF(電話帳!G741="","",電話帳!G741)</f>
        <v>ﾎｳｼｬｾﾝｶ</v>
      </c>
      <c r="D749" s="75" t="str">
        <f>IF(電話帳!H741="","",電話帳!H741)</f>
        <v>ﾋﾗｵｶ</v>
      </c>
      <c r="E749" s="75" t="str">
        <f>IF(電話帳!C741="","",電話帳!C741)</f>
        <v>070-6586-0722</v>
      </c>
      <c r="F749" s="76" t="str">
        <f>IF(電話帳!X741="","",電話帳!X741)</f>
        <v>CELL</v>
      </c>
      <c r="G749" s="75" t="str">
        <f>IF(電話帳!D741="","",電話帳!D741)</f>
        <v>89-0722</v>
      </c>
      <c r="H749" s="76" t="str">
        <f>IF(電話帳!Y741="","",電話帳!Y741)</f>
        <v>CELL</v>
      </c>
      <c r="I749" s="77"/>
      <c r="J749" s="78"/>
      <c r="K749" s="77"/>
      <c r="L749" s="78"/>
      <c r="M749" s="77"/>
      <c r="N749" s="78"/>
      <c r="O749" s="75" t="str">
        <f>IF(電話帳!J741="","",電話帳!J741)</f>
        <v>tkhp890722@softbank.ne.jp</v>
      </c>
      <c r="P749" s="76" t="str">
        <f>IF(電話帳!Z741="","",電話帳!Z741)</f>
        <v>CELL</v>
      </c>
      <c r="Q749" s="77"/>
      <c r="R749" s="78"/>
      <c r="S749" s="77"/>
      <c r="T749" s="78"/>
      <c r="U749" s="77"/>
      <c r="V749" s="78"/>
      <c r="W749" s="77"/>
      <c r="X749" s="78"/>
      <c r="Y749" s="75" t="str">
        <f>IF(電話帳!P741="","",電話帳!P741)</f>
        <v/>
      </c>
      <c r="AG749" s="75" t="str">
        <f>IF(電話帳!M741="","",電話帳!M741)</f>
        <v>024放射線科</v>
      </c>
    </row>
    <row r="750" spans="1:33" hidden="1">
      <c r="A750" s="75" t="str">
        <f>IF(電話帳!E742="","",電話帳!E742)</f>
        <v>卒後臨床</v>
      </c>
      <c r="B750" s="75" t="str">
        <f>IF(電話帳!F742="","",電話帳!F742)</f>
        <v/>
      </c>
      <c r="C750" s="75" t="str">
        <f>IF(電話帳!G742="","",電話帳!G742)</f>
        <v/>
      </c>
      <c r="D750" s="75" t="str">
        <f>IF(電話帳!H742="","",電話帳!H742)</f>
        <v/>
      </c>
      <c r="E750" s="75" t="str">
        <f>IF(電話帳!C742="","",電話帳!C742)</f>
        <v>070-6586-0723</v>
      </c>
      <c r="F750" s="76" t="str">
        <f>IF(電話帳!X742="","",電話帳!X742)</f>
        <v>CELL</v>
      </c>
      <c r="G750" s="75" t="str">
        <f>IF(電話帳!D742="","",電話帳!D742)</f>
        <v>89-0723</v>
      </c>
      <c r="H750" s="76" t="str">
        <f>IF(電話帳!Y742="","",電話帳!Y742)</f>
        <v>CELL</v>
      </c>
      <c r="I750" s="77"/>
      <c r="J750" s="78"/>
      <c r="K750" s="77"/>
      <c r="L750" s="78"/>
      <c r="M750" s="77"/>
      <c r="N750" s="78"/>
      <c r="O750" s="75" t="str">
        <f>IF(電話帳!J742="","",電話帳!J742)</f>
        <v>tkhp890723@softbank.ne.jp</v>
      </c>
      <c r="P750" s="76" t="str">
        <f>IF(電話帳!Z742="","",電話帳!Z742)</f>
        <v>CELL</v>
      </c>
      <c r="Q750" s="77"/>
      <c r="R750" s="78"/>
      <c r="S750" s="77"/>
      <c r="T750" s="78"/>
      <c r="U750" s="77"/>
      <c r="V750" s="78"/>
      <c r="W750" s="77"/>
      <c r="X750" s="78"/>
      <c r="Y750" s="75" t="str">
        <f>IF(電話帳!P742="","",電話帳!P742)</f>
        <v/>
      </c>
      <c r="AG750" s="75" t="str">
        <f>IF(電話帳!M742="","",電話帳!M742)</f>
        <v>227卒後臨床</v>
      </c>
    </row>
    <row r="751" spans="1:33">
      <c r="A751" s="75" t="str">
        <f>IF(電話帳!E743="","",電話帳!E743)</f>
        <v>卒後臨床</v>
      </c>
      <c r="B751" s="75" t="str">
        <f>IF(電話帳!F743="","",電話帳!F743)</f>
        <v>渡辺崇友</v>
      </c>
      <c r="C751" s="75" t="str">
        <f>IF(電話帳!G743="","",電話帳!G743)</f>
        <v>ｿﾂｺﾞﾘﾝｼｮｳ2026</v>
      </c>
      <c r="D751" s="75" t="str">
        <f>IF(電話帳!H743="","",電話帳!H743)</f>
        <v>ﾜﾀﾅﾍﾞ</v>
      </c>
      <c r="E751" s="75" t="str">
        <f>IF(電話帳!C743="","",電話帳!C743)</f>
        <v>070-6586-0724</v>
      </c>
      <c r="F751" s="76" t="str">
        <f>IF(電話帳!X743="","",電話帳!X743)</f>
        <v>CELL</v>
      </c>
      <c r="G751" s="75" t="str">
        <f>IF(電話帳!D743="","",電話帳!D743)</f>
        <v>89-0724</v>
      </c>
      <c r="H751" s="76" t="str">
        <f>IF(電話帳!Y743="","",電話帳!Y743)</f>
        <v>CELL</v>
      </c>
      <c r="I751" s="77"/>
      <c r="J751" s="78"/>
      <c r="K751" s="77"/>
      <c r="L751" s="78"/>
      <c r="M751" s="77"/>
      <c r="N751" s="78"/>
      <c r="O751" s="75" t="str">
        <f>IF(電話帳!J743="","",電話帳!J743)</f>
        <v>tkhp890724@softbank.ne.jp</v>
      </c>
      <c r="P751" s="76" t="str">
        <f>IF(電話帳!Z743="","",電話帳!Z743)</f>
        <v>CELL</v>
      </c>
      <c r="Q751" s="77"/>
      <c r="R751" s="78"/>
      <c r="S751" s="77"/>
      <c r="T751" s="78"/>
      <c r="U751" s="77"/>
      <c r="V751" s="78"/>
      <c r="W751" s="77"/>
      <c r="X751" s="78"/>
      <c r="Y751" s="75" t="str">
        <f>IF(電話帳!P743="","",電話帳!P743)</f>
        <v/>
      </c>
      <c r="AG751" s="75" t="str">
        <f>IF(電話帳!M743="","",電話帳!M743)</f>
        <v>227卒後臨床</v>
      </c>
    </row>
    <row r="752" spans="1:33" hidden="1">
      <c r="A752" s="75" t="str">
        <f>IF(電話帳!E744="","",電話帳!E744)</f>
        <v>卒後臨床</v>
      </c>
      <c r="B752" s="75" t="str">
        <f>IF(電話帳!F744="","",電話帳!F744)</f>
        <v/>
      </c>
      <c r="C752" s="75" t="str">
        <f>IF(電話帳!G744="","",電話帳!G744)</f>
        <v/>
      </c>
      <c r="D752" s="75" t="str">
        <f>IF(電話帳!H744="","",電話帳!H744)</f>
        <v/>
      </c>
      <c r="E752" s="75" t="str">
        <f>IF(電話帳!C744="","",電話帳!C744)</f>
        <v>070-6586-0725</v>
      </c>
      <c r="F752" s="76" t="str">
        <f>IF(電話帳!X744="","",電話帳!X744)</f>
        <v>CELL</v>
      </c>
      <c r="G752" s="75" t="str">
        <f>IF(電話帳!D744="","",電話帳!D744)</f>
        <v>89-0725</v>
      </c>
      <c r="H752" s="76" t="str">
        <f>IF(電話帳!Y744="","",電話帳!Y744)</f>
        <v>CELL</v>
      </c>
      <c r="I752" s="77"/>
      <c r="J752" s="78"/>
      <c r="K752" s="77"/>
      <c r="L752" s="78"/>
      <c r="M752" s="77"/>
      <c r="N752" s="78"/>
      <c r="O752" s="75" t="str">
        <f>IF(電話帳!J744="","",電話帳!J744)</f>
        <v>tkhp890725@softbank.ne.jp</v>
      </c>
      <c r="P752" s="76" t="str">
        <f>IF(電話帳!Z744="","",電話帳!Z744)</f>
        <v>CELL</v>
      </c>
      <c r="Q752" s="77"/>
      <c r="R752" s="78"/>
      <c r="S752" s="77"/>
      <c r="T752" s="78"/>
      <c r="U752" s="77"/>
      <c r="V752" s="78"/>
      <c r="W752" s="77"/>
      <c r="X752" s="78"/>
      <c r="Y752" s="75" t="str">
        <f>IF(電話帳!P744="","",電話帳!P744)</f>
        <v/>
      </c>
      <c r="AG752" s="75" t="str">
        <f>IF(電話帳!M744="","",電話帳!M744)</f>
        <v>227卒後臨床</v>
      </c>
    </row>
    <row r="753" spans="1:33" hidden="1">
      <c r="A753" s="75" t="str">
        <f>IF(電話帳!E745="","",電話帳!E745)</f>
        <v>卒後臨床</v>
      </c>
      <c r="B753" s="75" t="str">
        <f>IF(電話帳!F745="","",電話帳!F745)</f>
        <v/>
      </c>
      <c r="C753" s="75" t="str">
        <f>IF(電話帳!G745="","",電話帳!G745)</f>
        <v/>
      </c>
      <c r="D753" s="75" t="str">
        <f>IF(電話帳!H745="","",電話帳!H745)</f>
        <v/>
      </c>
      <c r="E753" s="75" t="str">
        <f>IF(電話帳!C745="","",電話帳!C745)</f>
        <v>070-6586-0726</v>
      </c>
      <c r="F753" s="76" t="str">
        <f>IF(電話帳!X745="","",電話帳!X745)</f>
        <v>CELL</v>
      </c>
      <c r="G753" s="75" t="str">
        <f>IF(電話帳!D745="","",電話帳!D745)</f>
        <v>89-0726</v>
      </c>
      <c r="H753" s="76" t="str">
        <f>IF(電話帳!Y745="","",電話帳!Y745)</f>
        <v>CELL</v>
      </c>
      <c r="I753" s="77"/>
      <c r="J753" s="78"/>
      <c r="K753" s="77"/>
      <c r="L753" s="78"/>
      <c r="M753" s="77"/>
      <c r="N753" s="78"/>
      <c r="O753" s="75" t="str">
        <f>IF(電話帳!J745="","",電話帳!J745)</f>
        <v>tkhp890726@softbank.ne.jp</v>
      </c>
      <c r="P753" s="76" t="str">
        <f>IF(電話帳!Z745="","",電話帳!Z745)</f>
        <v>CELL</v>
      </c>
      <c r="Q753" s="77"/>
      <c r="R753" s="78"/>
      <c r="S753" s="77"/>
      <c r="T753" s="78"/>
      <c r="U753" s="77"/>
      <c r="V753" s="78"/>
      <c r="W753" s="77"/>
      <c r="X753" s="78"/>
      <c r="Y753" s="75" t="str">
        <f>IF(電話帳!P745="","",電話帳!P745)</f>
        <v/>
      </c>
      <c r="AG753" s="75" t="str">
        <f>IF(電話帳!M745="","",電話帳!M745)</f>
        <v>227卒後臨床</v>
      </c>
    </row>
    <row r="754" spans="1:33">
      <c r="A754" s="75" t="str">
        <f>IF(電話帳!E746="","",電話帳!E746)</f>
        <v>卒後臨床</v>
      </c>
      <c r="B754" s="75" t="str">
        <f>IF(電話帳!F746="","",電話帳!F746)</f>
        <v>平田成昭</v>
      </c>
      <c r="C754" s="75" t="str">
        <f>IF(電話帳!G746="","",電話帳!G746)</f>
        <v>ｿﾂｺﾞﾘﾝｼｮｳ2026</v>
      </c>
      <c r="D754" s="75" t="str">
        <f>IF(電話帳!H746="","",電話帳!H746)</f>
        <v>ﾋﾗﾀ</v>
      </c>
      <c r="E754" s="75" t="str">
        <f>IF(電話帳!C746="","",電話帳!C746)</f>
        <v>070-6586-0727</v>
      </c>
      <c r="F754" s="76" t="str">
        <f>IF(電話帳!X746="","",電話帳!X746)</f>
        <v>CELL</v>
      </c>
      <c r="G754" s="75" t="str">
        <f>IF(電話帳!D746="","",電話帳!D746)</f>
        <v>89-0727</v>
      </c>
      <c r="H754" s="76" t="str">
        <f>IF(電話帳!Y746="","",電話帳!Y746)</f>
        <v>CELL</v>
      </c>
      <c r="I754" s="77"/>
      <c r="J754" s="78"/>
      <c r="K754" s="77"/>
      <c r="L754" s="78"/>
      <c r="M754" s="77"/>
      <c r="N754" s="78"/>
      <c r="O754" s="75" t="str">
        <f>IF(電話帳!J746="","",電話帳!J746)</f>
        <v>tkhp890727@softbank.ne.jp</v>
      </c>
      <c r="P754" s="76" t="str">
        <f>IF(電話帳!Z746="","",電話帳!Z746)</f>
        <v>CELL</v>
      </c>
      <c r="Q754" s="77"/>
      <c r="R754" s="78"/>
      <c r="S754" s="77"/>
      <c r="T754" s="78"/>
      <c r="U754" s="77"/>
      <c r="V754" s="78"/>
      <c r="W754" s="77"/>
      <c r="X754" s="78"/>
      <c r="Y754" s="75" t="str">
        <f>IF(電話帳!P746="","",電話帳!P746)</f>
        <v/>
      </c>
      <c r="AG754" s="75" t="str">
        <f>IF(電話帳!M746="","",電話帳!M746)</f>
        <v>227卒後臨床</v>
      </c>
    </row>
    <row r="755" spans="1:33" hidden="1">
      <c r="A755" s="75" t="str">
        <f>IF(電話帳!E747="","",電話帳!E747)</f>
        <v>卒後臨床</v>
      </c>
      <c r="B755" s="75" t="str">
        <f>IF(電話帳!F747="","",電話帳!F747)</f>
        <v/>
      </c>
      <c r="C755" s="75" t="str">
        <f>IF(電話帳!G747="","",電話帳!G747)</f>
        <v/>
      </c>
      <c r="D755" s="75" t="str">
        <f>IF(電話帳!H747="","",電話帳!H747)</f>
        <v/>
      </c>
      <c r="E755" s="75" t="str">
        <f>IF(電話帳!C747="","",電話帳!C747)</f>
        <v>070-6586-0728</v>
      </c>
      <c r="F755" s="76" t="str">
        <f>IF(電話帳!X747="","",電話帳!X747)</f>
        <v>CELL</v>
      </c>
      <c r="G755" s="75" t="str">
        <f>IF(電話帳!D747="","",電話帳!D747)</f>
        <v>89-0728</v>
      </c>
      <c r="H755" s="76" t="str">
        <f>IF(電話帳!Y747="","",電話帳!Y747)</f>
        <v>CELL</v>
      </c>
      <c r="I755" s="77"/>
      <c r="J755" s="78"/>
      <c r="K755" s="77"/>
      <c r="L755" s="78"/>
      <c r="M755" s="77"/>
      <c r="N755" s="78"/>
      <c r="O755" s="75" t="str">
        <f>IF(電話帳!J747="","",電話帳!J747)</f>
        <v>tkhp890728@softbank.ne.jp</v>
      </c>
      <c r="P755" s="76" t="str">
        <f>IF(電話帳!Z747="","",電話帳!Z747)</f>
        <v>CELL</v>
      </c>
      <c r="Q755" s="77"/>
      <c r="R755" s="78"/>
      <c r="S755" s="77"/>
      <c r="T755" s="78"/>
      <c r="U755" s="77"/>
      <c r="V755" s="78"/>
      <c r="W755" s="77"/>
      <c r="X755" s="78"/>
      <c r="Y755" s="75" t="str">
        <f>IF(電話帳!P747="","",電話帳!P747)</f>
        <v/>
      </c>
      <c r="AG755" s="75" t="str">
        <f>IF(電話帳!M747="","",電話帳!M747)</f>
        <v>227卒後臨床</v>
      </c>
    </row>
    <row r="756" spans="1:33" hidden="1">
      <c r="A756" s="75" t="str">
        <f>IF(電話帳!E748="","",電話帳!E748)</f>
        <v>卒後臨床</v>
      </c>
      <c r="B756" s="75" t="str">
        <f>IF(電話帳!F748="","",電話帳!F748)</f>
        <v/>
      </c>
      <c r="C756" s="75" t="str">
        <f>IF(電話帳!G748="","",電話帳!G748)</f>
        <v/>
      </c>
      <c r="D756" s="75" t="str">
        <f>IF(電話帳!H748="","",電話帳!H748)</f>
        <v/>
      </c>
      <c r="E756" s="75" t="str">
        <f>IF(電話帳!C748="","",電話帳!C748)</f>
        <v>070-6586-0729</v>
      </c>
      <c r="F756" s="76" t="str">
        <f>IF(電話帳!X748="","",電話帳!X748)</f>
        <v>CELL</v>
      </c>
      <c r="G756" s="75" t="str">
        <f>IF(電話帳!D748="","",電話帳!D748)</f>
        <v>89-0729</v>
      </c>
      <c r="H756" s="76" t="str">
        <f>IF(電話帳!Y748="","",電話帳!Y748)</f>
        <v>CELL</v>
      </c>
      <c r="I756" s="77"/>
      <c r="J756" s="78"/>
      <c r="K756" s="77"/>
      <c r="L756" s="78"/>
      <c r="M756" s="77"/>
      <c r="N756" s="78"/>
      <c r="O756" s="75" t="str">
        <f>IF(電話帳!J748="","",電話帳!J748)</f>
        <v>tkhp890729@softbank.ne.jp</v>
      </c>
      <c r="P756" s="76" t="str">
        <f>IF(電話帳!Z748="","",電話帳!Z748)</f>
        <v>CELL</v>
      </c>
      <c r="Q756" s="77"/>
      <c r="R756" s="78"/>
      <c r="S756" s="77"/>
      <c r="T756" s="78"/>
      <c r="U756" s="77"/>
      <c r="V756" s="78"/>
      <c r="W756" s="77"/>
      <c r="X756" s="78"/>
      <c r="Y756" s="75" t="str">
        <f>IF(電話帳!P748="","",電話帳!P748)</f>
        <v/>
      </c>
      <c r="AG756" s="75" t="str">
        <f>IF(電話帳!M748="","",電話帳!M748)</f>
        <v>227卒後臨床</v>
      </c>
    </row>
    <row r="757" spans="1:33">
      <c r="A757" s="75" t="str">
        <f>IF(電話帳!E749="","",電話帳!E749)</f>
        <v>卒後臨床</v>
      </c>
      <c r="B757" s="75" t="str">
        <f>IF(電話帳!F749="","",電話帳!F749)</f>
        <v>尼子工</v>
      </c>
      <c r="C757" s="75" t="str">
        <f>IF(電話帳!G749="","",電話帳!G749)</f>
        <v>ｿﾂｺﾞﾘﾝｼｮｳ2025</v>
      </c>
      <c r="D757" s="75" t="str">
        <f>IF(電話帳!H749="","",電話帳!H749)</f>
        <v>ｱﾏｺ</v>
      </c>
      <c r="E757" s="75" t="str">
        <f>IF(電話帳!C749="","",電話帳!C749)</f>
        <v>070-6586-0730</v>
      </c>
      <c r="F757" s="76" t="str">
        <f>IF(電話帳!X749="","",電話帳!X749)</f>
        <v>CELL</v>
      </c>
      <c r="G757" s="75" t="str">
        <f>IF(電話帳!D749="","",電話帳!D749)</f>
        <v>89-0730</v>
      </c>
      <c r="H757" s="76" t="str">
        <f>IF(電話帳!Y749="","",電話帳!Y749)</f>
        <v>CELL</v>
      </c>
      <c r="I757" s="77"/>
      <c r="J757" s="78"/>
      <c r="K757" s="77"/>
      <c r="L757" s="78"/>
      <c r="M757" s="77"/>
      <c r="N757" s="78"/>
      <c r="O757" s="75" t="str">
        <f>IF(電話帳!J749="","",電話帳!J749)</f>
        <v>tkhp890730@softbank.ne.jp</v>
      </c>
      <c r="P757" s="76" t="str">
        <f>IF(電話帳!Z749="","",電話帳!Z749)</f>
        <v>CELL</v>
      </c>
      <c r="Q757" s="77"/>
      <c r="R757" s="78"/>
      <c r="S757" s="77"/>
      <c r="T757" s="78"/>
      <c r="U757" s="77"/>
      <c r="V757" s="78"/>
      <c r="W757" s="77"/>
      <c r="X757" s="78"/>
      <c r="Y757" s="75" t="str">
        <f>IF(電話帳!P749="","",電話帳!P749)</f>
        <v/>
      </c>
      <c r="AG757" s="75" t="str">
        <f>IF(電話帳!M749="","",電話帳!M749)</f>
        <v>227卒後臨床</v>
      </c>
    </row>
    <row r="758" spans="1:33">
      <c r="A758" s="75" t="str">
        <f>IF(電話帳!E750="","",電話帳!E750)</f>
        <v>卒後臨床</v>
      </c>
      <c r="B758" s="75" t="str">
        <f>IF(電話帳!F750="","",電話帳!F750)</f>
        <v>太田公平</v>
      </c>
      <c r="C758" s="75" t="str">
        <f>IF(電話帳!G750="","",電話帳!G750)</f>
        <v>ｿﾂｺﾞﾘﾝｼｮｳ2025</v>
      </c>
      <c r="D758" s="75" t="str">
        <f>IF(電話帳!H750="","",電話帳!H750)</f>
        <v>ｵｵﾀ</v>
      </c>
      <c r="E758" s="75" t="str">
        <f>IF(電話帳!C750="","",電話帳!C750)</f>
        <v>070-6586-0731</v>
      </c>
      <c r="F758" s="76" t="str">
        <f>IF(電話帳!X750="","",電話帳!X750)</f>
        <v>CELL</v>
      </c>
      <c r="G758" s="75" t="str">
        <f>IF(電話帳!D750="","",電話帳!D750)</f>
        <v>89-0731</v>
      </c>
      <c r="H758" s="76" t="str">
        <f>IF(電話帳!Y750="","",電話帳!Y750)</f>
        <v>CELL</v>
      </c>
      <c r="I758" s="77"/>
      <c r="J758" s="78"/>
      <c r="K758" s="77"/>
      <c r="L758" s="78"/>
      <c r="M758" s="77"/>
      <c r="N758" s="78"/>
      <c r="O758" s="75" t="str">
        <f>IF(電話帳!J750="","",電話帳!J750)</f>
        <v>tkhp890731@softbank.ne.jp</v>
      </c>
      <c r="P758" s="76" t="str">
        <f>IF(電話帳!Z750="","",電話帳!Z750)</f>
        <v>CELL</v>
      </c>
      <c r="Q758" s="77"/>
      <c r="R758" s="78"/>
      <c r="S758" s="77"/>
      <c r="T758" s="78"/>
      <c r="U758" s="77"/>
      <c r="V758" s="78"/>
      <c r="W758" s="77"/>
      <c r="X758" s="78"/>
      <c r="Y758" s="75" t="str">
        <f>IF(電話帳!P750="","",電話帳!P750)</f>
        <v/>
      </c>
      <c r="AG758" s="75" t="str">
        <f>IF(電話帳!M750="","",電話帳!M750)</f>
        <v>227卒後臨床</v>
      </c>
    </row>
    <row r="759" spans="1:33">
      <c r="A759" s="75" t="str">
        <f>IF(電話帳!E751="","",電話帳!E751)</f>
        <v>卒後臨床</v>
      </c>
      <c r="B759" s="75" t="str">
        <f>IF(電話帳!F751="","",電話帳!F751)</f>
        <v>越智拓磨</v>
      </c>
      <c r="C759" s="75" t="str">
        <f>IF(電話帳!G751="","",電話帳!G751)</f>
        <v>ｿﾂｺﾞﾘﾝｼｮｳ2025</v>
      </c>
      <c r="D759" s="75" t="str">
        <f>IF(電話帳!H751="","",電話帳!H751)</f>
        <v>ｵﾁ</v>
      </c>
      <c r="E759" s="75" t="str">
        <f>IF(電話帳!C751="","",電話帳!C751)</f>
        <v>070-6586-0732</v>
      </c>
      <c r="F759" s="76" t="str">
        <f>IF(電話帳!X751="","",電話帳!X751)</f>
        <v>CELL</v>
      </c>
      <c r="G759" s="75" t="str">
        <f>IF(電話帳!D751="","",電話帳!D751)</f>
        <v>89-0732</v>
      </c>
      <c r="H759" s="76" t="str">
        <f>IF(電話帳!Y751="","",電話帳!Y751)</f>
        <v>CELL</v>
      </c>
      <c r="I759" s="77"/>
      <c r="J759" s="78"/>
      <c r="K759" s="77"/>
      <c r="L759" s="78"/>
      <c r="M759" s="77"/>
      <c r="N759" s="78"/>
      <c r="O759" s="75" t="str">
        <f>IF(電話帳!J751="","",電話帳!J751)</f>
        <v>tkhp890732@softbank.ne.jp</v>
      </c>
      <c r="P759" s="76" t="str">
        <f>IF(電話帳!Z751="","",電話帳!Z751)</f>
        <v>CELL</v>
      </c>
      <c r="Q759" s="77"/>
      <c r="R759" s="78"/>
      <c r="S759" s="77"/>
      <c r="T759" s="78"/>
      <c r="U759" s="77"/>
      <c r="V759" s="78"/>
      <c r="W759" s="77"/>
      <c r="X759" s="78"/>
      <c r="Y759" s="75" t="str">
        <f>IF(電話帳!P751="","",電話帳!P751)</f>
        <v/>
      </c>
      <c r="AG759" s="75" t="str">
        <f>IF(電話帳!M751="","",電話帳!M751)</f>
        <v>227卒後臨床</v>
      </c>
    </row>
    <row r="760" spans="1:33">
      <c r="A760" s="75" t="str">
        <f>IF(電話帳!E752="","",電話帳!E752)</f>
        <v>卒後臨床</v>
      </c>
      <c r="B760" s="75" t="str">
        <f>IF(電話帳!F752="","",電話帳!F752)</f>
        <v>廣田友汰</v>
      </c>
      <c r="C760" s="75" t="str">
        <f>IF(電話帳!G752="","",電話帳!G752)</f>
        <v>ｿﾂｺﾞﾘﾝｼｮｳ2025</v>
      </c>
      <c r="D760" s="75" t="str">
        <f>IF(電話帳!H752="","",電話帳!H752)</f>
        <v>ﾋﾛﾀ</v>
      </c>
      <c r="E760" s="75" t="str">
        <f>IF(電話帳!C752="","",電話帳!C752)</f>
        <v>070-6586-0733</v>
      </c>
      <c r="F760" s="76" t="str">
        <f>IF(電話帳!X752="","",電話帳!X752)</f>
        <v>CELL</v>
      </c>
      <c r="G760" s="75" t="str">
        <f>IF(電話帳!D752="","",電話帳!D752)</f>
        <v>89-0733</v>
      </c>
      <c r="H760" s="76" t="str">
        <f>IF(電話帳!Y752="","",電話帳!Y752)</f>
        <v>CELL</v>
      </c>
      <c r="I760" s="77"/>
      <c r="J760" s="78"/>
      <c r="K760" s="77"/>
      <c r="L760" s="78"/>
      <c r="M760" s="77"/>
      <c r="N760" s="78"/>
      <c r="O760" s="75" t="str">
        <f>IF(電話帳!J752="","",電話帳!J752)</f>
        <v>tkhp890733@softbank.ne.jp</v>
      </c>
      <c r="P760" s="76" t="str">
        <f>IF(電話帳!Z752="","",電話帳!Z752)</f>
        <v>CELL</v>
      </c>
      <c r="Q760" s="77"/>
      <c r="R760" s="78"/>
      <c r="S760" s="77"/>
      <c r="T760" s="78"/>
      <c r="U760" s="77"/>
      <c r="V760" s="78"/>
      <c r="W760" s="77"/>
      <c r="X760" s="78"/>
      <c r="Y760" s="75" t="str">
        <f>IF(電話帳!P752="","",電話帳!P752)</f>
        <v/>
      </c>
      <c r="AG760" s="75" t="str">
        <f>IF(電話帳!M752="","",電話帳!M752)</f>
        <v>227卒後臨床</v>
      </c>
    </row>
    <row r="761" spans="1:33">
      <c r="A761" s="75" t="str">
        <f>IF(電話帳!E753="","",電話帳!E753)</f>
        <v>卒後臨床</v>
      </c>
      <c r="B761" s="75" t="str">
        <f>IF(電話帳!F753="","",電話帳!F753)</f>
        <v>福田翔一</v>
      </c>
      <c r="C761" s="75" t="str">
        <f>IF(電話帳!G753="","",電話帳!G753)</f>
        <v>ｿﾂｺﾞﾘﾝｼｮｳ2025</v>
      </c>
      <c r="D761" s="75" t="str">
        <f>IF(電話帳!H753="","",電話帳!H753)</f>
        <v>ﾌｸﾀﾞ</v>
      </c>
      <c r="E761" s="75" t="str">
        <f>IF(電話帳!C753="","",電話帳!C753)</f>
        <v>070-6586-0734</v>
      </c>
      <c r="F761" s="76" t="str">
        <f>IF(電話帳!X753="","",電話帳!X753)</f>
        <v>CELL</v>
      </c>
      <c r="G761" s="75" t="str">
        <f>IF(電話帳!D753="","",電話帳!D753)</f>
        <v>89-0734</v>
      </c>
      <c r="H761" s="76" t="str">
        <f>IF(電話帳!Y753="","",電話帳!Y753)</f>
        <v>CELL</v>
      </c>
      <c r="I761" s="77"/>
      <c r="J761" s="78"/>
      <c r="K761" s="77"/>
      <c r="L761" s="78"/>
      <c r="M761" s="77"/>
      <c r="N761" s="78"/>
      <c r="O761" s="75" t="str">
        <f>IF(電話帳!J753="","",電話帳!J753)</f>
        <v>tkhp890734@softbank.ne.jp</v>
      </c>
      <c r="P761" s="76" t="str">
        <f>IF(電話帳!Z753="","",電話帳!Z753)</f>
        <v>CELL</v>
      </c>
      <c r="Q761" s="77"/>
      <c r="R761" s="78"/>
      <c r="S761" s="77"/>
      <c r="T761" s="78"/>
      <c r="U761" s="77"/>
      <c r="V761" s="78"/>
      <c r="W761" s="77"/>
      <c r="X761" s="78"/>
      <c r="Y761" s="75" t="str">
        <f>IF(電話帳!P753="","",電話帳!P753)</f>
        <v/>
      </c>
      <c r="AG761" s="75" t="str">
        <f>IF(電話帳!M753="","",電話帳!M753)</f>
        <v>227卒後臨床</v>
      </c>
    </row>
    <row r="762" spans="1:33">
      <c r="A762" s="75" t="str">
        <f>IF(電話帳!E754="","",電話帳!E754)</f>
        <v>卒後臨床</v>
      </c>
      <c r="B762" s="75" t="str">
        <f>IF(電話帳!F754="","",電話帳!F754)</f>
        <v>後藤田莉子</v>
      </c>
      <c r="C762" s="75" t="str">
        <f>IF(電話帳!G754="","",電話帳!G754)</f>
        <v>ｿﾂｺﾞﾘﾝｼｮｳ2025</v>
      </c>
      <c r="D762" s="75" t="str">
        <f>IF(電話帳!H754="","",電話帳!H754)</f>
        <v>ｺﾞﾄｳﾀﾞ</v>
      </c>
      <c r="E762" s="75" t="str">
        <f>IF(電話帳!C754="","",電話帳!C754)</f>
        <v>070-6586-0735</v>
      </c>
      <c r="F762" s="76" t="str">
        <f>IF(電話帳!X754="","",電話帳!X754)</f>
        <v>CELL</v>
      </c>
      <c r="G762" s="75" t="str">
        <f>IF(電話帳!D754="","",電話帳!D754)</f>
        <v>89-0735</v>
      </c>
      <c r="H762" s="76" t="str">
        <f>IF(電話帳!Y754="","",電話帳!Y754)</f>
        <v>CELL</v>
      </c>
      <c r="I762" s="77"/>
      <c r="J762" s="78"/>
      <c r="K762" s="77"/>
      <c r="L762" s="78"/>
      <c r="M762" s="77"/>
      <c r="N762" s="78"/>
      <c r="O762" s="75" t="str">
        <f>IF(電話帳!J754="","",電話帳!J754)</f>
        <v>tkhp890735@softbank.ne.jp</v>
      </c>
      <c r="P762" s="76" t="str">
        <f>IF(電話帳!Z754="","",電話帳!Z754)</f>
        <v>CELL</v>
      </c>
      <c r="Q762" s="77"/>
      <c r="R762" s="78"/>
      <c r="S762" s="77"/>
      <c r="T762" s="78"/>
      <c r="U762" s="77"/>
      <c r="V762" s="78"/>
      <c r="W762" s="77"/>
      <c r="X762" s="78"/>
      <c r="Y762" s="75" t="str">
        <f>IF(電話帳!P754="","",電話帳!P754)</f>
        <v/>
      </c>
      <c r="AG762" s="75" t="str">
        <f>IF(電話帳!M754="","",電話帳!M754)</f>
        <v>227卒後臨床</v>
      </c>
    </row>
    <row r="763" spans="1:33">
      <c r="A763" s="75" t="str">
        <f>IF(電話帳!E755="","",電話帳!E755)</f>
        <v>卒後臨床</v>
      </c>
      <c r="B763" s="75" t="str">
        <f>IF(電話帳!F755="","",電話帳!F755)</f>
        <v>辻真紀子</v>
      </c>
      <c r="C763" s="75" t="str">
        <f>IF(電話帳!G755="","",電話帳!G755)</f>
        <v>ｿﾂｺﾞﾘﾝｼｮｳ2025</v>
      </c>
      <c r="D763" s="75" t="str">
        <f>IF(電話帳!H755="","",電話帳!H755)</f>
        <v>ﾂｼﾞ</v>
      </c>
      <c r="E763" s="75" t="str">
        <f>IF(電話帳!C755="","",電話帳!C755)</f>
        <v>070-6586-0736</v>
      </c>
      <c r="F763" s="76" t="str">
        <f>IF(電話帳!X755="","",電話帳!X755)</f>
        <v>CELL</v>
      </c>
      <c r="G763" s="75" t="str">
        <f>IF(電話帳!D755="","",電話帳!D755)</f>
        <v>89-0736</v>
      </c>
      <c r="H763" s="76" t="str">
        <f>IF(電話帳!Y755="","",電話帳!Y755)</f>
        <v>CELL</v>
      </c>
      <c r="I763" s="77"/>
      <c r="J763" s="78"/>
      <c r="K763" s="77"/>
      <c r="L763" s="78"/>
      <c r="M763" s="77"/>
      <c r="N763" s="78"/>
      <c r="O763" s="75" t="str">
        <f>IF(電話帳!J755="","",電話帳!J755)</f>
        <v>tkhp890736@softbank.ne.jp</v>
      </c>
      <c r="P763" s="76" t="str">
        <f>IF(電話帳!Z755="","",電話帳!Z755)</f>
        <v>CELL</v>
      </c>
      <c r="Q763" s="77"/>
      <c r="R763" s="78"/>
      <c r="S763" s="77"/>
      <c r="T763" s="78"/>
      <c r="U763" s="77"/>
      <c r="V763" s="78"/>
      <c r="W763" s="77"/>
      <c r="X763" s="78"/>
      <c r="Y763" s="75" t="str">
        <f>IF(電話帳!P755="","",電話帳!P755)</f>
        <v/>
      </c>
      <c r="AG763" s="75" t="str">
        <f>IF(電話帳!M755="","",電話帳!M755)</f>
        <v>227卒後臨床</v>
      </c>
    </row>
    <row r="764" spans="1:33">
      <c r="A764" s="75" t="str">
        <f>IF(電話帳!E756="","",電話帳!E756)</f>
        <v>卒後臨床</v>
      </c>
      <c r="B764" s="75" t="str">
        <f>IF(電話帳!F756="","",電話帳!F756)</f>
        <v>松下日菜子</v>
      </c>
      <c r="C764" s="75" t="str">
        <f>IF(電話帳!G756="","",電話帳!G756)</f>
        <v>ｿﾂｺﾞﾘﾝｼｮｳ2025</v>
      </c>
      <c r="D764" s="75" t="str">
        <f>IF(電話帳!H756="","",電話帳!H756)</f>
        <v>ﾏﾂｼﾀ</v>
      </c>
      <c r="E764" s="75" t="str">
        <f>IF(電話帳!C756="","",電話帳!C756)</f>
        <v>070-6586-0737</v>
      </c>
      <c r="F764" s="76" t="str">
        <f>IF(電話帳!X756="","",電話帳!X756)</f>
        <v>CELL</v>
      </c>
      <c r="G764" s="75" t="str">
        <f>IF(電話帳!D756="","",電話帳!D756)</f>
        <v>89-0737</v>
      </c>
      <c r="H764" s="76" t="str">
        <f>IF(電話帳!Y756="","",電話帳!Y756)</f>
        <v>CELL</v>
      </c>
      <c r="I764" s="77"/>
      <c r="J764" s="78"/>
      <c r="K764" s="77"/>
      <c r="L764" s="78"/>
      <c r="M764" s="77"/>
      <c r="N764" s="78"/>
      <c r="O764" s="75" t="str">
        <f>IF(電話帳!J756="","",電話帳!J756)</f>
        <v>tkhp890737@softbank.ne.jp</v>
      </c>
      <c r="P764" s="76" t="str">
        <f>IF(電話帳!Z756="","",電話帳!Z756)</f>
        <v>CELL</v>
      </c>
      <c r="Q764" s="77"/>
      <c r="R764" s="78"/>
      <c r="S764" s="77"/>
      <c r="T764" s="78"/>
      <c r="U764" s="77"/>
      <c r="V764" s="78"/>
      <c r="W764" s="77"/>
      <c r="X764" s="78"/>
      <c r="Y764" s="75" t="str">
        <f>IF(電話帳!P756="","",電話帳!P756)</f>
        <v/>
      </c>
      <c r="AG764" s="75" t="str">
        <f>IF(電話帳!M756="","",電話帳!M756)</f>
        <v>227卒後臨床</v>
      </c>
    </row>
    <row r="765" spans="1:33">
      <c r="A765" s="75" t="str">
        <f>IF(電話帳!E757="","",電話帳!E757)</f>
        <v>卒後臨床</v>
      </c>
      <c r="B765" s="75" t="str">
        <f>IF(電話帳!F757="","",電話帳!F757)</f>
        <v>渡部あすか</v>
      </c>
      <c r="C765" s="75" t="str">
        <f>IF(電話帳!G757="","",電話帳!G757)</f>
        <v>ｿﾂｺﾞﾘﾝｼｮｳ2025</v>
      </c>
      <c r="D765" s="75" t="str">
        <f>IF(電話帳!H757="","",電話帳!H757)</f>
        <v>ﾜﾀﾅﾍﾞ</v>
      </c>
      <c r="E765" s="75" t="str">
        <f>IF(電話帳!C757="","",電話帳!C757)</f>
        <v>070-6586-0738</v>
      </c>
      <c r="F765" s="76" t="str">
        <f>IF(電話帳!X757="","",電話帳!X757)</f>
        <v>CELL</v>
      </c>
      <c r="G765" s="75" t="str">
        <f>IF(電話帳!D757="","",電話帳!D757)</f>
        <v>89-0738</v>
      </c>
      <c r="H765" s="76" t="str">
        <f>IF(電話帳!Y757="","",電話帳!Y757)</f>
        <v>CELL</v>
      </c>
      <c r="I765" s="77"/>
      <c r="J765" s="78"/>
      <c r="K765" s="77"/>
      <c r="L765" s="78"/>
      <c r="M765" s="77"/>
      <c r="N765" s="78"/>
      <c r="O765" s="75" t="str">
        <f>IF(電話帳!J757="","",電話帳!J757)</f>
        <v>tkhp890738@softbank.ne.jp</v>
      </c>
      <c r="P765" s="76" t="str">
        <f>IF(電話帳!Z757="","",電話帳!Z757)</f>
        <v>CELL</v>
      </c>
      <c r="Q765" s="77"/>
      <c r="R765" s="78"/>
      <c r="S765" s="77"/>
      <c r="T765" s="78"/>
      <c r="U765" s="77"/>
      <c r="V765" s="78"/>
      <c r="W765" s="77"/>
      <c r="X765" s="78"/>
      <c r="Y765" s="75" t="str">
        <f>IF(電話帳!P757="","",電話帳!P757)</f>
        <v/>
      </c>
      <c r="AG765" s="75" t="str">
        <f>IF(電話帳!M757="","",電話帳!M757)</f>
        <v>227卒後臨床</v>
      </c>
    </row>
    <row r="766" spans="1:33" hidden="1">
      <c r="A766" s="75" t="str">
        <f>IF(電話帳!E758="","",電話帳!E758)</f>
        <v>卒後臨床</v>
      </c>
      <c r="B766" s="75" t="str">
        <f>IF(電話帳!F758="","",電話帳!F758)</f>
        <v/>
      </c>
      <c r="C766" s="75" t="str">
        <f>IF(電話帳!G758="","",電話帳!G758)</f>
        <v/>
      </c>
      <c r="D766" s="75" t="str">
        <f>IF(電話帳!H758="","",電話帳!H758)</f>
        <v/>
      </c>
      <c r="E766" s="75" t="str">
        <f>IF(電話帳!C758="","",電話帳!C758)</f>
        <v>070-6586-0739</v>
      </c>
      <c r="F766" s="76" t="str">
        <f>IF(電話帳!X758="","",電話帳!X758)</f>
        <v>CELL</v>
      </c>
      <c r="G766" s="75" t="str">
        <f>IF(電話帳!D758="","",電話帳!D758)</f>
        <v>89-0739</v>
      </c>
      <c r="H766" s="76" t="str">
        <f>IF(電話帳!Y758="","",電話帳!Y758)</f>
        <v>CELL</v>
      </c>
      <c r="I766" s="77"/>
      <c r="J766" s="78"/>
      <c r="K766" s="77"/>
      <c r="L766" s="78"/>
      <c r="M766" s="77"/>
      <c r="N766" s="78"/>
      <c r="O766" s="75" t="str">
        <f>IF(電話帳!J758="","",電話帳!J758)</f>
        <v>tkhp890739@softbank.ne.jp</v>
      </c>
      <c r="P766" s="76" t="str">
        <f>IF(電話帳!Z758="","",電話帳!Z758)</f>
        <v>CELL</v>
      </c>
      <c r="Q766" s="77"/>
      <c r="R766" s="78"/>
      <c r="S766" s="77"/>
      <c r="T766" s="78"/>
      <c r="U766" s="77"/>
      <c r="V766" s="78"/>
      <c r="W766" s="77"/>
      <c r="X766" s="78"/>
      <c r="Y766" s="75" t="str">
        <f>IF(電話帳!P758="","",電話帳!P758)</f>
        <v/>
      </c>
      <c r="AG766" s="75" t="str">
        <f>IF(電話帳!M758="","",電話帳!M758)</f>
        <v>227卒後臨床</v>
      </c>
    </row>
    <row r="767" spans="1:33">
      <c r="A767" s="75" t="str">
        <f>IF(電話帳!E759="","",電話帳!E759)</f>
        <v>卒後臨床</v>
      </c>
      <c r="B767" s="75" t="str">
        <f>IF(電話帳!F759="","",電話帳!F759)</f>
        <v>水谷貴史</v>
      </c>
      <c r="C767" s="75" t="str">
        <f>IF(電話帳!G759="","",電話帳!G759)</f>
        <v>ｿﾂｺﾞﾘﾝｼｮｳ2026</v>
      </c>
      <c r="D767" s="75" t="str">
        <f>IF(電話帳!H759="","",電話帳!H759)</f>
        <v>ﾐｽﾞﾀﾆ</v>
      </c>
      <c r="E767" s="75" t="str">
        <f>IF(電話帳!C759="","",電話帳!C759)</f>
        <v>070-6586-0740</v>
      </c>
      <c r="F767" s="76" t="str">
        <f>IF(電話帳!X759="","",電話帳!X759)</f>
        <v>CELL</v>
      </c>
      <c r="G767" s="75" t="str">
        <f>IF(電話帳!D759="","",電話帳!D759)</f>
        <v>89-0740</v>
      </c>
      <c r="H767" s="76" t="str">
        <f>IF(電話帳!Y759="","",電話帳!Y759)</f>
        <v>CELL</v>
      </c>
      <c r="I767" s="77"/>
      <c r="J767" s="78"/>
      <c r="K767" s="77"/>
      <c r="L767" s="78"/>
      <c r="M767" s="77"/>
      <c r="N767" s="78"/>
      <c r="O767" s="75" t="str">
        <f>IF(電話帳!J759="","",電話帳!J759)</f>
        <v>tkhp890740@softbank.ne.jp</v>
      </c>
      <c r="P767" s="76" t="str">
        <f>IF(電話帳!Z759="","",電話帳!Z759)</f>
        <v>CELL</v>
      </c>
      <c r="Q767" s="77"/>
      <c r="R767" s="78"/>
      <c r="S767" s="77"/>
      <c r="T767" s="78"/>
      <c r="U767" s="77"/>
      <c r="V767" s="78"/>
      <c r="W767" s="77"/>
      <c r="X767" s="78"/>
      <c r="Y767" s="75" t="str">
        <f>IF(電話帳!P759="","",電話帳!P759)</f>
        <v/>
      </c>
      <c r="AG767" s="75" t="str">
        <f>IF(電話帳!M759="","",電話帳!M759)</f>
        <v>227卒後臨床</v>
      </c>
    </row>
    <row r="768" spans="1:33">
      <c r="A768" s="75" t="str">
        <f>IF(電話帳!E760="","",電話帳!E760)</f>
        <v>卒後臨床</v>
      </c>
      <c r="B768" s="75" t="str">
        <f>IF(電話帳!F760="","",電話帳!F760)</f>
        <v>花房和樹</v>
      </c>
      <c r="C768" s="75" t="str">
        <f>IF(電話帳!G760="","",電話帳!G760)</f>
        <v>ｿﾂｺﾞﾘﾝｼｮｳ2026</v>
      </c>
      <c r="D768" s="75" t="str">
        <f>IF(電話帳!H760="","",電話帳!H760)</f>
        <v>ﾊﾅﾌｻ</v>
      </c>
      <c r="E768" s="75" t="str">
        <f>IF(電話帳!C760="","",電話帳!C760)</f>
        <v>070-6586-0741</v>
      </c>
      <c r="F768" s="76" t="str">
        <f>IF(電話帳!X760="","",電話帳!X760)</f>
        <v>CELL</v>
      </c>
      <c r="G768" s="75" t="str">
        <f>IF(電話帳!D760="","",電話帳!D760)</f>
        <v>89-0741</v>
      </c>
      <c r="H768" s="76" t="str">
        <f>IF(電話帳!Y760="","",電話帳!Y760)</f>
        <v>CELL</v>
      </c>
      <c r="I768" s="77"/>
      <c r="J768" s="78"/>
      <c r="K768" s="77"/>
      <c r="L768" s="78"/>
      <c r="M768" s="77"/>
      <c r="N768" s="78"/>
      <c r="O768" s="75" t="str">
        <f>IF(電話帳!J760="","",電話帳!J760)</f>
        <v>tkhp890741@softbank.ne.jp</v>
      </c>
      <c r="P768" s="76" t="str">
        <f>IF(電話帳!Z760="","",電話帳!Z760)</f>
        <v>CELL</v>
      </c>
      <c r="Q768" s="77"/>
      <c r="R768" s="78"/>
      <c r="S768" s="77"/>
      <c r="T768" s="78"/>
      <c r="U768" s="77"/>
      <c r="V768" s="78"/>
      <c r="W768" s="77"/>
      <c r="X768" s="78"/>
      <c r="Y768" s="75" t="str">
        <f>IF(電話帳!P760="","",電話帳!P760)</f>
        <v/>
      </c>
      <c r="AG768" s="75" t="str">
        <f>IF(電話帳!M760="","",電話帳!M760)</f>
        <v>227卒後臨床</v>
      </c>
    </row>
    <row r="769" spans="1:33">
      <c r="A769" s="75" t="str">
        <f>IF(電話帳!E761="","",電話帳!E761)</f>
        <v>卒後臨床</v>
      </c>
      <c r="B769" s="75" t="str">
        <f>IF(電話帳!F761="","",電話帳!F761)</f>
        <v>西岡朋可</v>
      </c>
      <c r="C769" s="75" t="str">
        <f>IF(電話帳!G761="","",電話帳!G761)</f>
        <v>ｿﾂｺﾞﾘﾝｼｮｳ2026</v>
      </c>
      <c r="D769" s="75" t="str">
        <f>IF(電話帳!H761="","",電話帳!H761)</f>
        <v>ﾆｼｵｶ</v>
      </c>
      <c r="E769" s="75" t="str">
        <f>IF(電話帳!C761="","",電話帳!C761)</f>
        <v>070-6586-0742</v>
      </c>
      <c r="F769" s="76" t="str">
        <f>IF(電話帳!X761="","",電話帳!X761)</f>
        <v>CELL</v>
      </c>
      <c r="G769" s="75" t="str">
        <f>IF(電話帳!D761="","",電話帳!D761)</f>
        <v>89-0742</v>
      </c>
      <c r="H769" s="76" t="str">
        <f>IF(電話帳!Y761="","",電話帳!Y761)</f>
        <v>CELL</v>
      </c>
      <c r="I769" s="77"/>
      <c r="J769" s="78"/>
      <c r="K769" s="77"/>
      <c r="L769" s="78"/>
      <c r="M769" s="77"/>
      <c r="N769" s="78"/>
      <c r="O769" s="75" t="str">
        <f>IF(電話帳!J761="","",電話帳!J761)</f>
        <v>tkhp890742@softbank.ne.jp</v>
      </c>
      <c r="P769" s="76" t="str">
        <f>IF(電話帳!Z761="","",電話帳!Z761)</f>
        <v>CELL</v>
      </c>
      <c r="Q769" s="77"/>
      <c r="R769" s="78"/>
      <c r="S769" s="77"/>
      <c r="T769" s="78"/>
      <c r="U769" s="77"/>
      <c r="V769" s="78"/>
      <c r="W769" s="77"/>
      <c r="X769" s="78"/>
      <c r="Y769" s="75" t="str">
        <f>IF(電話帳!P761="","",電話帳!P761)</f>
        <v/>
      </c>
      <c r="AG769" s="75" t="str">
        <f>IF(電話帳!M761="","",電話帳!M761)</f>
        <v>227卒後臨床</v>
      </c>
    </row>
    <row r="770" spans="1:33">
      <c r="A770" s="75" t="str">
        <f>IF(電話帳!E762="","",電話帳!E762)</f>
        <v>卒後臨床</v>
      </c>
      <c r="B770" s="75" t="str">
        <f>IF(電話帳!F762="","",電話帳!F762)</f>
        <v>川西雄大</v>
      </c>
      <c r="C770" s="75" t="str">
        <f>IF(電話帳!G762="","",電話帳!G762)</f>
        <v>ｿﾂｺﾞﾘﾝｼｮｳ2026</v>
      </c>
      <c r="D770" s="75" t="str">
        <f>IF(電話帳!H762="","",電話帳!H762)</f>
        <v>ｶﾜﾆｼ</v>
      </c>
      <c r="E770" s="75" t="str">
        <f>IF(電話帳!C762="","",電話帳!C762)</f>
        <v>070-6586-0743</v>
      </c>
      <c r="F770" s="76" t="str">
        <f>IF(電話帳!X762="","",電話帳!X762)</f>
        <v>CELL</v>
      </c>
      <c r="G770" s="75" t="str">
        <f>IF(電話帳!D762="","",電話帳!D762)</f>
        <v>89-0743</v>
      </c>
      <c r="H770" s="76" t="str">
        <f>IF(電話帳!Y762="","",電話帳!Y762)</f>
        <v>CELL</v>
      </c>
      <c r="I770" s="77"/>
      <c r="J770" s="78"/>
      <c r="K770" s="77"/>
      <c r="L770" s="78"/>
      <c r="M770" s="77"/>
      <c r="N770" s="78"/>
      <c r="O770" s="75" t="str">
        <f>IF(電話帳!J762="","",電話帳!J762)</f>
        <v>tkhp890743@softbank.ne.jp</v>
      </c>
      <c r="P770" s="76" t="str">
        <f>IF(電話帳!Z762="","",電話帳!Z762)</f>
        <v>CELL</v>
      </c>
      <c r="Q770" s="77"/>
      <c r="R770" s="78"/>
      <c r="S770" s="77"/>
      <c r="T770" s="78"/>
      <c r="U770" s="77"/>
      <c r="V770" s="78"/>
      <c r="W770" s="77"/>
      <c r="X770" s="78"/>
      <c r="Y770" s="75" t="str">
        <f>IF(電話帳!P762="","",電話帳!P762)</f>
        <v/>
      </c>
      <c r="AG770" s="75" t="str">
        <f>IF(電話帳!M762="","",電話帳!M762)</f>
        <v>227卒後臨床</v>
      </c>
    </row>
    <row r="771" spans="1:33" hidden="1">
      <c r="A771" s="75" t="str">
        <f>IF(電話帳!E763="","",電話帳!E763)</f>
        <v>卒後臨床</v>
      </c>
      <c r="B771" s="75" t="str">
        <f>IF(電話帳!F763="","",電話帳!F763)</f>
        <v/>
      </c>
      <c r="C771" s="75" t="str">
        <f>IF(電話帳!G763="","",電話帳!G763)</f>
        <v/>
      </c>
      <c r="D771" s="75" t="str">
        <f>IF(電話帳!H763="","",電話帳!H763)</f>
        <v/>
      </c>
      <c r="E771" s="75" t="str">
        <f>IF(電話帳!C763="","",電話帳!C763)</f>
        <v>070-6586-0744</v>
      </c>
      <c r="F771" s="76" t="str">
        <f>IF(電話帳!X763="","",電話帳!X763)</f>
        <v>CELL</v>
      </c>
      <c r="G771" s="75" t="str">
        <f>IF(電話帳!D763="","",電話帳!D763)</f>
        <v>89-0744</v>
      </c>
      <c r="H771" s="76" t="str">
        <f>IF(電話帳!Y763="","",電話帳!Y763)</f>
        <v>CELL</v>
      </c>
      <c r="I771" s="77"/>
      <c r="J771" s="78"/>
      <c r="K771" s="77"/>
      <c r="L771" s="78"/>
      <c r="M771" s="77"/>
      <c r="N771" s="78"/>
      <c r="O771" s="75" t="str">
        <f>IF(電話帳!J763="","",電話帳!J763)</f>
        <v>tkhp890744@softbank.ne.jp</v>
      </c>
      <c r="P771" s="76" t="str">
        <f>IF(電話帳!Z763="","",電話帳!Z763)</f>
        <v>CELL</v>
      </c>
      <c r="Q771" s="77"/>
      <c r="R771" s="78"/>
      <c r="S771" s="77"/>
      <c r="T771" s="78"/>
      <c r="U771" s="77"/>
      <c r="V771" s="78"/>
      <c r="W771" s="77"/>
      <c r="X771" s="78"/>
      <c r="Y771" s="75" t="str">
        <f>IF(電話帳!P763="","",電話帳!P763)</f>
        <v/>
      </c>
      <c r="AG771" s="75" t="str">
        <f>IF(電話帳!M763="","",電話帳!M763)</f>
        <v>227卒後臨床</v>
      </c>
    </row>
    <row r="772" spans="1:33">
      <c r="A772" s="75" t="str">
        <f>IF(電話帳!E764="","",電話帳!E764)</f>
        <v>卒後臨床</v>
      </c>
      <c r="B772" s="75" t="str">
        <f>IF(電話帳!F764="","",電話帳!F764)</f>
        <v>藤本智朗</v>
      </c>
      <c r="C772" s="75" t="str">
        <f>IF(電話帳!G764="","",電話帳!G764)</f>
        <v>ｿﾂｺﾞﾘﾝｼｮｳ2026</v>
      </c>
      <c r="D772" s="75" t="str">
        <f>IF(電話帳!H764="","",電話帳!H764)</f>
        <v>ﾌｼﾞﾓﾄ</v>
      </c>
      <c r="E772" s="75" t="str">
        <f>IF(電話帳!C764="","",電話帳!C764)</f>
        <v>070-6586-0745</v>
      </c>
      <c r="F772" s="76" t="str">
        <f>IF(電話帳!X764="","",電話帳!X764)</f>
        <v>CELL</v>
      </c>
      <c r="G772" s="75" t="str">
        <f>IF(電話帳!D764="","",電話帳!D764)</f>
        <v>89-0745</v>
      </c>
      <c r="H772" s="76" t="str">
        <f>IF(電話帳!Y764="","",電話帳!Y764)</f>
        <v>CELL</v>
      </c>
      <c r="I772" s="77"/>
      <c r="J772" s="78"/>
      <c r="K772" s="77"/>
      <c r="L772" s="78"/>
      <c r="M772" s="77"/>
      <c r="N772" s="78"/>
      <c r="O772" s="75" t="str">
        <f>IF(電話帳!J764="","",電話帳!J764)</f>
        <v>tkhp890745@softbank.ne.jp</v>
      </c>
      <c r="P772" s="76" t="str">
        <f>IF(電話帳!Z764="","",電話帳!Z764)</f>
        <v>CELL</v>
      </c>
      <c r="Q772" s="77"/>
      <c r="R772" s="78"/>
      <c r="S772" s="77"/>
      <c r="T772" s="78"/>
      <c r="U772" s="77"/>
      <c r="V772" s="78"/>
      <c r="W772" s="77"/>
      <c r="X772" s="78"/>
      <c r="Y772" s="75" t="str">
        <f>IF(電話帳!P764="","",電話帳!P764)</f>
        <v/>
      </c>
      <c r="AG772" s="75" t="str">
        <f>IF(電話帳!M764="","",電話帳!M764)</f>
        <v>227卒後臨床</v>
      </c>
    </row>
    <row r="773" spans="1:33" hidden="1">
      <c r="A773" s="75" t="str">
        <f>IF(電話帳!E765="","",電話帳!E765)</f>
        <v>卒後臨床</v>
      </c>
      <c r="B773" s="75" t="str">
        <f>IF(電話帳!F765="","",電話帳!F765)</f>
        <v/>
      </c>
      <c r="C773" s="75" t="str">
        <f>IF(電話帳!G765="","",電話帳!G765)</f>
        <v/>
      </c>
      <c r="D773" s="75" t="str">
        <f>IF(電話帳!H765="","",電話帳!H765)</f>
        <v/>
      </c>
      <c r="E773" s="75" t="str">
        <f>IF(電話帳!C765="","",電話帳!C765)</f>
        <v>070-6586-0746</v>
      </c>
      <c r="F773" s="76" t="str">
        <f>IF(電話帳!X765="","",電話帳!X765)</f>
        <v>CELL</v>
      </c>
      <c r="G773" s="75" t="str">
        <f>IF(電話帳!D765="","",電話帳!D765)</f>
        <v>89-0746</v>
      </c>
      <c r="H773" s="76" t="str">
        <f>IF(電話帳!Y765="","",電話帳!Y765)</f>
        <v>CELL</v>
      </c>
      <c r="I773" s="77"/>
      <c r="J773" s="78"/>
      <c r="K773" s="77"/>
      <c r="L773" s="78"/>
      <c r="M773" s="77"/>
      <c r="N773" s="78"/>
      <c r="O773" s="75" t="str">
        <f>IF(電話帳!J765="","",電話帳!J765)</f>
        <v>tkhp890746@softbank.ne.jp</v>
      </c>
      <c r="P773" s="76" t="str">
        <f>IF(電話帳!Z765="","",電話帳!Z765)</f>
        <v>CELL</v>
      </c>
      <c r="Q773" s="77"/>
      <c r="R773" s="78"/>
      <c r="S773" s="77"/>
      <c r="T773" s="78"/>
      <c r="U773" s="77"/>
      <c r="V773" s="78"/>
      <c r="W773" s="77"/>
      <c r="X773" s="78"/>
      <c r="Y773" s="75" t="str">
        <f>IF(電話帳!P765="","",電話帳!P765)</f>
        <v/>
      </c>
      <c r="AG773" s="75" t="str">
        <f>IF(電話帳!M765="","",電話帳!M765)</f>
        <v>227卒後臨床</v>
      </c>
    </row>
    <row r="774" spans="1:33" hidden="1">
      <c r="A774" s="75" t="str">
        <f>IF(電話帳!E766="","",電話帳!E766)</f>
        <v>卒後臨床</v>
      </c>
      <c r="B774" s="75" t="str">
        <f>IF(電話帳!F766="","",電話帳!F766)</f>
        <v/>
      </c>
      <c r="C774" s="75" t="str">
        <f>IF(電話帳!G766="","",電話帳!G766)</f>
        <v/>
      </c>
      <c r="D774" s="75" t="str">
        <f>IF(電話帳!H766="","",電話帳!H766)</f>
        <v/>
      </c>
      <c r="E774" s="75" t="str">
        <f>IF(電話帳!C766="","",電話帳!C766)</f>
        <v>070-6586-0747</v>
      </c>
      <c r="F774" s="76" t="str">
        <f>IF(電話帳!X766="","",電話帳!X766)</f>
        <v>CELL</v>
      </c>
      <c r="G774" s="75" t="str">
        <f>IF(電話帳!D766="","",電話帳!D766)</f>
        <v>89-0747</v>
      </c>
      <c r="H774" s="76" t="str">
        <f>IF(電話帳!Y766="","",電話帳!Y766)</f>
        <v>CELL</v>
      </c>
      <c r="I774" s="77"/>
      <c r="J774" s="78"/>
      <c r="K774" s="77"/>
      <c r="L774" s="78"/>
      <c r="M774" s="77"/>
      <c r="N774" s="78"/>
      <c r="O774" s="75" t="str">
        <f>IF(電話帳!J766="","",電話帳!J766)</f>
        <v>tkhp890747@softbank.ne.jp</v>
      </c>
      <c r="P774" s="76" t="str">
        <f>IF(電話帳!Z766="","",電話帳!Z766)</f>
        <v>CELL</v>
      </c>
      <c r="Q774" s="77"/>
      <c r="R774" s="78"/>
      <c r="S774" s="77"/>
      <c r="T774" s="78"/>
      <c r="U774" s="77"/>
      <c r="V774" s="78"/>
      <c r="W774" s="77"/>
      <c r="X774" s="78"/>
      <c r="Y774" s="75" t="str">
        <f>IF(電話帳!P766="","",電話帳!P766)</f>
        <v/>
      </c>
      <c r="AG774" s="75" t="str">
        <f>IF(電話帳!M766="","",電話帳!M766)</f>
        <v>227卒後臨床</v>
      </c>
    </row>
    <row r="775" spans="1:33" hidden="1">
      <c r="A775" s="75" t="str">
        <f>IF(電話帳!E767="","",電話帳!E767)</f>
        <v>卒後臨床</v>
      </c>
      <c r="B775" s="75" t="str">
        <f>IF(電話帳!F767="","",電話帳!F767)</f>
        <v/>
      </c>
      <c r="C775" s="75" t="str">
        <f>IF(電話帳!G767="","",電話帳!G767)</f>
        <v/>
      </c>
      <c r="D775" s="75" t="str">
        <f>IF(電話帳!H767="","",電話帳!H767)</f>
        <v/>
      </c>
      <c r="E775" s="75" t="str">
        <f>IF(電話帳!C767="","",電話帳!C767)</f>
        <v>070-6586-0748</v>
      </c>
      <c r="F775" s="76" t="str">
        <f>IF(電話帳!X767="","",電話帳!X767)</f>
        <v>CELL</v>
      </c>
      <c r="G775" s="75" t="str">
        <f>IF(電話帳!D767="","",電話帳!D767)</f>
        <v>89-0748</v>
      </c>
      <c r="H775" s="76" t="str">
        <f>IF(電話帳!Y767="","",電話帳!Y767)</f>
        <v>CELL</v>
      </c>
      <c r="I775" s="77"/>
      <c r="J775" s="78"/>
      <c r="K775" s="77"/>
      <c r="L775" s="78"/>
      <c r="M775" s="77"/>
      <c r="N775" s="78"/>
      <c r="O775" s="75" t="str">
        <f>IF(電話帳!J767="","",電話帳!J767)</f>
        <v>tkhp890748@softbank.ne.jp</v>
      </c>
      <c r="P775" s="76" t="str">
        <f>IF(電話帳!Z767="","",電話帳!Z767)</f>
        <v>CELL</v>
      </c>
      <c r="Q775" s="77"/>
      <c r="R775" s="78"/>
      <c r="S775" s="77"/>
      <c r="T775" s="78"/>
      <c r="U775" s="77"/>
      <c r="V775" s="78"/>
      <c r="W775" s="77"/>
      <c r="X775" s="78"/>
      <c r="Y775" s="75" t="str">
        <f>IF(電話帳!P767="","",電話帳!P767)</f>
        <v/>
      </c>
      <c r="AG775" s="75" t="str">
        <f>IF(電話帳!M767="","",電話帳!M767)</f>
        <v>227卒後臨床</v>
      </c>
    </row>
    <row r="776" spans="1:33">
      <c r="A776" s="75" t="str">
        <f>IF(電話帳!E768="","",電話帳!E768)</f>
        <v>精神科神経科</v>
      </c>
      <c r="B776" s="75" t="str">
        <f>IF(電話帳!F768="","",電話帳!F768)</f>
        <v>野田尚吾</v>
      </c>
      <c r="C776" s="75" t="str">
        <f>IF(電話帳!G768="","",電話帳!G768)</f>
        <v>ｾｲｼﾝｶｼﾝｹｲｶ</v>
      </c>
      <c r="D776" s="75" t="str">
        <f>IF(電話帳!H768="","",電話帳!H768)</f>
        <v>ﾉﾀﾞ</v>
      </c>
      <c r="E776" s="75" t="str">
        <f>IF(電話帳!C768="","",電話帳!C768)</f>
        <v>070-6586-0749</v>
      </c>
      <c r="F776" s="76" t="str">
        <f>IF(電話帳!X768="","",電話帳!X768)</f>
        <v>CELL</v>
      </c>
      <c r="G776" s="75" t="str">
        <f>IF(電話帳!D768="","",電話帳!D768)</f>
        <v>89-0749</v>
      </c>
      <c r="H776" s="76" t="str">
        <f>IF(電話帳!Y768="","",電話帳!Y768)</f>
        <v>CELL</v>
      </c>
      <c r="I776" s="77"/>
      <c r="J776" s="78"/>
      <c r="K776" s="77"/>
      <c r="L776" s="78"/>
      <c r="M776" s="77"/>
      <c r="N776" s="78"/>
      <c r="O776" s="75" t="str">
        <f>IF(電話帳!J768="","",電話帳!J768)</f>
        <v>tkhp890749@softbank.ne.jp</v>
      </c>
      <c r="P776" s="76" t="str">
        <f>IF(電話帳!Z768="","",電話帳!Z768)</f>
        <v>CELL</v>
      </c>
      <c r="Q776" s="77"/>
      <c r="R776" s="78"/>
      <c r="S776" s="77"/>
      <c r="T776" s="78"/>
      <c r="U776" s="77"/>
      <c r="V776" s="78"/>
      <c r="W776" s="77"/>
      <c r="X776" s="78"/>
      <c r="Y776" s="75" t="str">
        <f>IF(電話帳!P768="","",電話帳!P768)</f>
        <v/>
      </c>
      <c r="AG776" s="75" t="str">
        <f>IF(電話帳!M768="","",電話帳!M768)</f>
        <v>021精神科神経科</v>
      </c>
    </row>
    <row r="777" spans="1:33">
      <c r="A777" s="75" t="str">
        <f>IF(電話帳!E769="","",電話帳!E769)</f>
        <v>放射線科</v>
      </c>
      <c r="B777" s="75" t="str">
        <f>IF(電話帳!F769="","",電話帳!F769)</f>
        <v>松下知樹</v>
      </c>
      <c r="C777" s="75" t="str">
        <f>IF(電話帳!G769="","",電話帳!G769)</f>
        <v>ﾎｳｼｬｾﾝｶ</v>
      </c>
      <c r="D777" s="75" t="str">
        <f>IF(電話帳!H769="","",電話帳!H769)</f>
        <v>ﾏﾂｼﾀ</v>
      </c>
      <c r="E777" s="75" t="str">
        <f>IF(電話帳!C769="","",電話帳!C769)</f>
        <v>070-6586-0750</v>
      </c>
      <c r="F777" s="76" t="str">
        <f>IF(電話帳!X769="","",電話帳!X769)</f>
        <v>CELL</v>
      </c>
      <c r="G777" s="75" t="str">
        <f>IF(電話帳!D769="","",電話帳!D769)</f>
        <v>89-0750</v>
      </c>
      <c r="H777" s="76" t="str">
        <f>IF(電話帳!Y769="","",電話帳!Y769)</f>
        <v>CELL</v>
      </c>
      <c r="I777" s="77"/>
      <c r="J777" s="78"/>
      <c r="K777" s="77"/>
      <c r="L777" s="78"/>
      <c r="M777" s="77"/>
      <c r="N777" s="78"/>
      <c r="O777" s="75" t="str">
        <f>IF(電話帳!J769="","",電話帳!J769)</f>
        <v>tkhp890750@softbank.ne.jp</v>
      </c>
      <c r="P777" s="76" t="str">
        <f>IF(電話帳!Z769="","",電話帳!Z769)</f>
        <v>CELL</v>
      </c>
      <c r="Q777" s="77"/>
      <c r="R777" s="78"/>
      <c r="S777" s="77"/>
      <c r="T777" s="78"/>
      <c r="U777" s="77"/>
      <c r="V777" s="78"/>
      <c r="W777" s="77"/>
      <c r="X777" s="78"/>
      <c r="Y777" s="75" t="str">
        <f>IF(電話帳!P769="","",電話帳!P769)</f>
        <v/>
      </c>
      <c r="AG777" s="75" t="str">
        <f>IF(電話帳!M769="","",電話帳!M769)</f>
        <v>024放射線科</v>
      </c>
    </row>
    <row r="778" spans="1:33">
      <c r="A778" s="75" t="str">
        <f>IF(電話帳!E770="","",電話帳!E770)</f>
        <v>臨床工学部</v>
      </c>
      <c r="B778" s="75" t="str">
        <f>IF(電話帳!F770="","",電話帳!F770)</f>
        <v>赤松美海</v>
      </c>
      <c r="C778" s="75" t="str">
        <f>IF(電話帳!G770="","",電話帳!G770)</f>
        <v>ﾘﾝｼｮｳｺｳｶﾞｸﾌﾞ</v>
      </c>
      <c r="D778" s="75" t="str">
        <f>IF(電話帳!H770="","",電話帳!H770)</f>
        <v>ｱｶﾏﾂ</v>
      </c>
      <c r="E778" s="75" t="str">
        <f>IF(電話帳!C770="","",電話帳!C770)</f>
        <v>070-6586-0751</v>
      </c>
      <c r="F778" s="76" t="str">
        <f>IF(電話帳!X770="","",電話帳!X770)</f>
        <v>CELL</v>
      </c>
      <c r="G778" s="75" t="str">
        <f>IF(電話帳!D770="","",電話帳!D770)</f>
        <v>89-0751</v>
      </c>
      <c r="H778" s="76" t="str">
        <f>IF(電話帳!Y770="","",電話帳!Y770)</f>
        <v>CELL</v>
      </c>
      <c r="I778" s="77"/>
      <c r="J778" s="78"/>
      <c r="K778" s="77"/>
      <c r="L778" s="78"/>
      <c r="M778" s="77"/>
      <c r="N778" s="78"/>
      <c r="O778" s="75" t="str">
        <f>IF(電話帳!J770="","",電話帳!J770)</f>
        <v>tkhp890751@softbank.ne.jp</v>
      </c>
      <c r="P778" s="76" t="str">
        <f>IF(電話帳!Z770="","",電話帳!Z770)</f>
        <v>CELL</v>
      </c>
      <c r="Q778" s="77"/>
      <c r="R778" s="78"/>
      <c r="S778" s="77"/>
      <c r="T778" s="78"/>
      <c r="U778" s="77"/>
      <c r="V778" s="78"/>
      <c r="W778" s="77"/>
      <c r="X778" s="78"/>
      <c r="Y778" s="75" t="str">
        <f>IF(電話帳!P770="","",電話帳!P770)</f>
        <v/>
      </c>
      <c r="AG778" s="75" t="str">
        <f>IF(電話帳!M770="","",電話帳!M770)</f>
        <v>505臨床工学部</v>
      </c>
    </row>
    <row r="779" spans="1:33">
      <c r="A779" s="75" t="str">
        <f>IF(電話帳!E771="","",電話帳!E771)</f>
        <v>臨床工学部</v>
      </c>
      <c r="B779" s="75" t="str">
        <f>IF(電話帳!F771="","",電話帳!F771)</f>
        <v>三本紗希</v>
      </c>
      <c r="C779" s="75" t="str">
        <f>IF(電話帳!G771="","",電話帳!G771)</f>
        <v>ﾘﾝｼｮｳｺｳｶﾞｸﾌﾞ</v>
      </c>
      <c r="D779" s="75" t="str">
        <f>IF(電話帳!H771="","",電話帳!H771)</f>
        <v>ﾐﾓﾄ</v>
      </c>
      <c r="E779" s="75" t="str">
        <f>IF(電話帳!C771="","",電話帳!C771)</f>
        <v>070-6586-0752</v>
      </c>
      <c r="F779" s="76" t="str">
        <f>IF(電話帳!X771="","",電話帳!X771)</f>
        <v>CELL</v>
      </c>
      <c r="G779" s="75" t="str">
        <f>IF(電話帳!D771="","",電話帳!D771)</f>
        <v>89-0752</v>
      </c>
      <c r="H779" s="76" t="str">
        <f>IF(電話帳!Y771="","",電話帳!Y771)</f>
        <v>CELL</v>
      </c>
      <c r="I779" s="77"/>
      <c r="J779" s="78"/>
      <c r="K779" s="77"/>
      <c r="L779" s="78"/>
      <c r="M779" s="77"/>
      <c r="N779" s="78"/>
      <c r="O779" s="75" t="str">
        <f>IF(電話帳!J771="","",電話帳!J771)</f>
        <v>tkhp890752@softbank.ne.jp</v>
      </c>
      <c r="P779" s="76" t="str">
        <f>IF(電話帳!Z771="","",電話帳!Z771)</f>
        <v>CELL</v>
      </c>
      <c r="Q779" s="77"/>
      <c r="R779" s="78"/>
      <c r="S779" s="77"/>
      <c r="T779" s="78"/>
      <c r="U779" s="77"/>
      <c r="V779" s="78"/>
      <c r="W779" s="77"/>
      <c r="X779" s="78"/>
      <c r="Y779" s="75" t="str">
        <f>IF(電話帳!P771="","",電話帳!P771)</f>
        <v/>
      </c>
      <c r="AG779" s="75" t="str">
        <f>IF(電話帳!M771="","",電話帳!M771)</f>
        <v>505臨床工学部</v>
      </c>
    </row>
    <row r="780" spans="1:33">
      <c r="A780" s="75" t="str">
        <f>IF(電話帳!E772="","",電話帳!E772)</f>
        <v>臨床工学部</v>
      </c>
      <c r="B780" s="75" t="str">
        <f>IF(電話帳!F772="","",電話帳!F772)</f>
        <v>窪田昴星</v>
      </c>
      <c r="C780" s="75" t="str">
        <f>IF(電話帳!G772="","",電話帳!G772)</f>
        <v>ﾘﾝｼｮｳｺｳｶﾞｸﾌﾞ</v>
      </c>
      <c r="D780" s="75" t="str">
        <f>IF(電話帳!H772="","",電話帳!H772)</f>
        <v>ｸﾎﾞﾀ</v>
      </c>
      <c r="E780" s="75" t="str">
        <f>IF(電話帳!C772="","",電話帳!C772)</f>
        <v>070-6586-0753</v>
      </c>
      <c r="F780" s="76" t="str">
        <f>IF(電話帳!X772="","",電話帳!X772)</f>
        <v>CELL</v>
      </c>
      <c r="G780" s="75" t="str">
        <f>IF(電話帳!D772="","",電話帳!D772)</f>
        <v>89-0753</v>
      </c>
      <c r="H780" s="76" t="str">
        <f>IF(電話帳!Y772="","",電話帳!Y772)</f>
        <v>CELL</v>
      </c>
      <c r="I780" s="77"/>
      <c r="J780" s="78"/>
      <c r="K780" s="77"/>
      <c r="L780" s="78"/>
      <c r="M780" s="77"/>
      <c r="N780" s="78"/>
      <c r="O780" s="75" t="str">
        <f>IF(電話帳!J772="","",電話帳!J772)</f>
        <v>tkhp890753@softbank.ne.jp</v>
      </c>
      <c r="P780" s="76" t="str">
        <f>IF(電話帳!Z772="","",電話帳!Z772)</f>
        <v>CELL</v>
      </c>
      <c r="Q780" s="77"/>
      <c r="R780" s="78"/>
      <c r="S780" s="77"/>
      <c r="T780" s="78"/>
      <c r="U780" s="77"/>
      <c r="V780" s="78"/>
      <c r="W780" s="77"/>
      <c r="X780" s="78"/>
      <c r="Y780" s="75" t="str">
        <f>IF(電話帳!P772="","",電話帳!P772)</f>
        <v/>
      </c>
      <c r="AG780" s="75" t="str">
        <f>IF(電話帳!M772="","",電話帳!M772)</f>
        <v>505臨床工学部</v>
      </c>
    </row>
    <row r="781" spans="1:33">
      <c r="A781" s="75" t="str">
        <f>IF(電話帳!E773="","",電話帳!E773)</f>
        <v>臨床工学部</v>
      </c>
      <c r="B781" s="75" t="str">
        <f>IF(電話帳!F773="","",電話帳!F773)</f>
        <v>脇屋知輝</v>
      </c>
      <c r="C781" s="75" t="str">
        <f>IF(電話帳!G773="","",電話帳!G773)</f>
        <v>ﾘﾝｼｮｳｺｳｶﾞｸﾌﾞ</v>
      </c>
      <c r="D781" s="75" t="str">
        <f>IF(電話帳!H773="","",電話帳!H773)</f>
        <v>ﾜｷﾔ</v>
      </c>
      <c r="E781" s="75" t="str">
        <f>IF(電話帳!C773="","",電話帳!C773)</f>
        <v>070-6586-0754</v>
      </c>
      <c r="F781" s="76" t="str">
        <f>IF(電話帳!X773="","",電話帳!X773)</f>
        <v>CELL</v>
      </c>
      <c r="G781" s="75" t="str">
        <f>IF(電話帳!D773="","",電話帳!D773)</f>
        <v>89-0754</v>
      </c>
      <c r="H781" s="76" t="str">
        <f>IF(電話帳!Y773="","",電話帳!Y773)</f>
        <v>CELL</v>
      </c>
      <c r="I781" s="77"/>
      <c r="J781" s="78"/>
      <c r="K781" s="77"/>
      <c r="L781" s="78"/>
      <c r="M781" s="77"/>
      <c r="N781" s="78"/>
      <c r="O781" s="75" t="str">
        <f>IF(電話帳!J773="","",電話帳!J773)</f>
        <v>tkhp890754@softbank.ne.jp</v>
      </c>
      <c r="P781" s="76" t="str">
        <f>IF(電話帳!Z773="","",電話帳!Z773)</f>
        <v>CELL</v>
      </c>
      <c r="Q781" s="77"/>
      <c r="R781" s="78"/>
      <c r="S781" s="77"/>
      <c r="T781" s="78"/>
      <c r="U781" s="77"/>
      <c r="V781" s="78"/>
      <c r="W781" s="77"/>
      <c r="X781" s="78"/>
      <c r="Y781" s="75" t="str">
        <f>IF(電話帳!P773="","",電話帳!P773)</f>
        <v/>
      </c>
      <c r="AG781" s="75" t="str">
        <f>IF(電話帳!M773="","",電話帳!M773)</f>
        <v>505臨床工学部</v>
      </c>
    </row>
    <row r="782" spans="1:33">
      <c r="A782" s="75" t="str">
        <f>IF(電話帳!E774="","",電話帳!E774)</f>
        <v>臨床工学部</v>
      </c>
      <c r="B782" s="75" t="str">
        <f>IF(電話帳!F774="","",電話帳!F774)</f>
        <v>寒川翔太</v>
      </c>
      <c r="C782" s="75" t="str">
        <f>IF(電話帳!G774="","",電話帳!G774)</f>
        <v>ﾘﾝｼｮｳｺｳｶﾞｸﾌﾞ</v>
      </c>
      <c r="D782" s="75" t="str">
        <f>IF(電話帳!H774="","",電話帳!H774)</f>
        <v>ｶﾝｶﾞﾜ</v>
      </c>
      <c r="E782" s="75" t="str">
        <f>IF(電話帳!C774="","",電話帳!C774)</f>
        <v>070-6586-0755</v>
      </c>
      <c r="F782" s="76" t="str">
        <f>IF(電話帳!X774="","",電話帳!X774)</f>
        <v>CELL</v>
      </c>
      <c r="G782" s="75" t="str">
        <f>IF(電話帳!D774="","",電話帳!D774)</f>
        <v>89-0755</v>
      </c>
      <c r="H782" s="76" t="str">
        <f>IF(電話帳!Y774="","",電話帳!Y774)</f>
        <v>CELL</v>
      </c>
      <c r="I782" s="77"/>
      <c r="J782" s="78"/>
      <c r="K782" s="77"/>
      <c r="L782" s="78"/>
      <c r="M782" s="77"/>
      <c r="N782" s="78"/>
      <c r="O782" s="75" t="str">
        <f>IF(電話帳!J774="","",電話帳!J774)</f>
        <v>tkhp890755@softbank.ne.jp</v>
      </c>
      <c r="P782" s="76" t="str">
        <f>IF(電話帳!Z774="","",電話帳!Z774)</f>
        <v>CELL</v>
      </c>
      <c r="Q782" s="77"/>
      <c r="R782" s="78"/>
      <c r="S782" s="77"/>
      <c r="T782" s="78"/>
      <c r="U782" s="77"/>
      <c r="V782" s="78"/>
      <c r="W782" s="77"/>
      <c r="X782" s="78"/>
      <c r="Y782" s="75" t="str">
        <f>IF(電話帳!P774="","",電話帳!P774)</f>
        <v/>
      </c>
      <c r="AG782" s="75" t="str">
        <f>IF(電話帳!M774="","",電話帳!M774)</f>
        <v>505臨床工学部</v>
      </c>
    </row>
    <row r="783" spans="1:33" hidden="1">
      <c r="A783" s="75" t="str">
        <f>IF(電話帳!E775="","",電話帳!E775)</f>
        <v>卒後臨床</v>
      </c>
      <c r="B783" s="75" t="str">
        <f>IF(電話帳!F775="","",電話帳!F775)</f>
        <v/>
      </c>
      <c r="C783" s="75" t="str">
        <f>IF(電話帳!G775="","",電話帳!G775)</f>
        <v/>
      </c>
      <c r="D783" s="75" t="str">
        <f>IF(電話帳!H775="","",電話帳!H775)</f>
        <v/>
      </c>
      <c r="E783" s="75" t="str">
        <f>IF(電話帳!C775="","",電話帳!C775)</f>
        <v>070-6586-0756</v>
      </c>
      <c r="F783" s="76" t="str">
        <f>IF(電話帳!X775="","",電話帳!X775)</f>
        <v>CELL</v>
      </c>
      <c r="G783" s="75" t="str">
        <f>IF(電話帳!D775="","",電話帳!D775)</f>
        <v>89-0756</v>
      </c>
      <c r="H783" s="76" t="str">
        <f>IF(電話帳!Y775="","",電話帳!Y775)</f>
        <v>CELL</v>
      </c>
      <c r="I783" s="77"/>
      <c r="J783" s="78"/>
      <c r="K783" s="77"/>
      <c r="L783" s="78"/>
      <c r="M783" s="77"/>
      <c r="N783" s="78"/>
      <c r="O783" s="75" t="str">
        <f>IF(電話帳!J775="","",電話帳!J775)</f>
        <v>tkhp890756@softbank.ne.jp</v>
      </c>
      <c r="P783" s="76" t="str">
        <f>IF(電話帳!Z775="","",電話帳!Z775)</f>
        <v>CELL</v>
      </c>
      <c r="Q783" s="77"/>
      <c r="R783" s="78"/>
      <c r="S783" s="77"/>
      <c r="T783" s="78"/>
      <c r="U783" s="77"/>
      <c r="V783" s="78"/>
      <c r="W783" s="77"/>
      <c r="X783" s="78"/>
      <c r="Y783" s="75" t="str">
        <f>IF(電話帳!P775="","",電話帳!P775)</f>
        <v/>
      </c>
      <c r="AG783" s="75" t="str">
        <f>IF(電話帳!M775="","",電話帳!M775)</f>
        <v>227卒後臨床</v>
      </c>
    </row>
    <row r="784" spans="1:33" hidden="1">
      <c r="A784" s="75" t="str">
        <f>IF(電話帳!E776="","",電話帳!E776)</f>
        <v>卒後臨床</v>
      </c>
      <c r="B784" s="75" t="str">
        <f>IF(電話帳!F776="","",電話帳!F776)</f>
        <v/>
      </c>
      <c r="C784" s="75" t="str">
        <f>IF(電話帳!G776="","",電話帳!G776)</f>
        <v/>
      </c>
      <c r="D784" s="75" t="str">
        <f>IF(電話帳!H776="","",電話帳!H776)</f>
        <v/>
      </c>
      <c r="E784" s="75" t="str">
        <f>IF(電話帳!C776="","",電話帳!C776)</f>
        <v>070-6586-0757</v>
      </c>
      <c r="F784" s="76" t="str">
        <f>IF(電話帳!X776="","",電話帳!X776)</f>
        <v>CELL</v>
      </c>
      <c r="G784" s="75" t="str">
        <f>IF(電話帳!D776="","",電話帳!D776)</f>
        <v>89-0757</v>
      </c>
      <c r="H784" s="76" t="str">
        <f>IF(電話帳!Y776="","",電話帳!Y776)</f>
        <v>CELL</v>
      </c>
      <c r="I784" s="77"/>
      <c r="J784" s="78"/>
      <c r="K784" s="77"/>
      <c r="L784" s="78"/>
      <c r="M784" s="77"/>
      <c r="N784" s="78"/>
      <c r="O784" s="75" t="str">
        <f>IF(電話帳!J776="","",電話帳!J776)</f>
        <v>tkhp890757@softbank.ne.jp</v>
      </c>
      <c r="P784" s="76" t="str">
        <f>IF(電話帳!Z776="","",電話帳!Z776)</f>
        <v>CELL</v>
      </c>
      <c r="Q784" s="77"/>
      <c r="R784" s="78"/>
      <c r="S784" s="77"/>
      <c r="T784" s="78"/>
      <c r="U784" s="77"/>
      <c r="V784" s="78"/>
      <c r="W784" s="77"/>
      <c r="X784" s="78"/>
      <c r="Y784" s="75" t="str">
        <f>IF(電話帳!P776="","",電話帳!P776)</f>
        <v/>
      </c>
      <c r="AG784" s="75" t="str">
        <f>IF(電話帳!M776="","",電話帳!M776)</f>
        <v>227卒後臨床</v>
      </c>
    </row>
    <row r="785" spans="1:33" hidden="1">
      <c r="A785" s="75" t="str">
        <f>IF(電話帳!E777="","",電話帳!E777)</f>
        <v>卒後臨床</v>
      </c>
      <c r="B785" s="75" t="str">
        <f>IF(電話帳!F777="","",電話帳!F777)</f>
        <v/>
      </c>
      <c r="C785" s="75" t="str">
        <f>IF(電話帳!G777="","",電話帳!G777)</f>
        <v/>
      </c>
      <c r="D785" s="75" t="str">
        <f>IF(電話帳!H777="","",電話帳!H777)</f>
        <v/>
      </c>
      <c r="E785" s="75" t="str">
        <f>IF(電話帳!C777="","",電話帳!C777)</f>
        <v>070-6586-0758</v>
      </c>
      <c r="F785" s="76" t="str">
        <f>IF(電話帳!X777="","",電話帳!X777)</f>
        <v>CELL</v>
      </c>
      <c r="G785" s="75" t="str">
        <f>IF(電話帳!D777="","",電話帳!D777)</f>
        <v>89-0758</v>
      </c>
      <c r="H785" s="76" t="str">
        <f>IF(電話帳!Y777="","",電話帳!Y777)</f>
        <v>CELL</v>
      </c>
      <c r="I785" s="77"/>
      <c r="J785" s="78"/>
      <c r="K785" s="77"/>
      <c r="L785" s="78"/>
      <c r="M785" s="77"/>
      <c r="N785" s="78"/>
      <c r="O785" s="75" t="str">
        <f>IF(電話帳!J777="","",電話帳!J777)</f>
        <v>tkhp890758@softbank.ne.jp</v>
      </c>
      <c r="P785" s="76" t="str">
        <f>IF(電話帳!Z777="","",電話帳!Z777)</f>
        <v>CELL</v>
      </c>
      <c r="Q785" s="77"/>
      <c r="R785" s="78"/>
      <c r="S785" s="77"/>
      <c r="T785" s="78"/>
      <c r="U785" s="77"/>
      <c r="V785" s="78"/>
      <c r="W785" s="77"/>
      <c r="X785" s="78"/>
      <c r="Y785" s="75" t="str">
        <f>IF(電話帳!P777="","",電話帳!P777)</f>
        <v/>
      </c>
      <c r="AG785" s="75" t="str">
        <f>IF(電話帳!M777="","",電話帳!M777)</f>
        <v>227卒後臨床</v>
      </c>
    </row>
    <row r="786" spans="1:33" hidden="1">
      <c r="A786" s="75" t="str">
        <f>IF(電話帳!E778="","",電話帳!E778)</f>
        <v>卒後臨床</v>
      </c>
      <c r="B786" s="75" t="str">
        <f>IF(電話帳!F778="","",電話帳!F778)</f>
        <v/>
      </c>
      <c r="C786" s="75" t="str">
        <f>IF(電話帳!G778="","",電話帳!G778)</f>
        <v/>
      </c>
      <c r="D786" s="75" t="str">
        <f>IF(電話帳!H778="","",電話帳!H778)</f>
        <v/>
      </c>
      <c r="E786" s="75" t="str">
        <f>IF(電話帳!C778="","",電話帳!C778)</f>
        <v>070-6586-0759</v>
      </c>
      <c r="F786" s="76" t="str">
        <f>IF(電話帳!X778="","",電話帳!X778)</f>
        <v>CELL</v>
      </c>
      <c r="G786" s="75" t="str">
        <f>IF(電話帳!D778="","",電話帳!D778)</f>
        <v>89-0759</v>
      </c>
      <c r="H786" s="76" t="str">
        <f>IF(電話帳!Y778="","",電話帳!Y778)</f>
        <v>CELL</v>
      </c>
      <c r="I786" s="77"/>
      <c r="J786" s="78"/>
      <c r="K786" s="77"/>
      <c r="L786" s="78"/>
      <c r="M786" s="77"/>
      <c r="N786" s="78"/>
      <c r="O786" s="75" t="str">
        <f>IF(電話帳!J778="","",電話帳!J778)</f>
        <v>tkhp890759@softbank.ne.jp</v>
      </c>
      <c r="P786" s="76" t="str">
        <f>IF(電話帳!Z778="","",電話帳!Z778)</f>
        <v>CELL</v>
      </c>
      <c r="Q786" s="77"/>
      <c r="R786" s="78"/>
      <c r="S786" s="77"/>
      <c r="T786" s="78"/>
      <c r="U786" s="77"/>
      <c r="V786" s="78"/>
      <c r="W786" s="77"/>
      <c r="X786" s="78"/>
      <c r="Y786" s="75" t="str">
        <f>IF(電話帳!P778="","",電話帳!P778)</f>
        <v/>
      </c>
      <c r="AG786" s="75" t="str">
        <f>IF(電話帳!M778="","",電話帳!M778)</f>
        <v>227卒後臨床</v>
      </c>
    </row>
    <row r="787" spans="1:33">
      <c r="A787" s="75" t="str">
        <f>IF(電話帳!E779="","",電話帳!E779)</f>
        <v>臨床工学部</v>
      </c>
      <c r="B787" s="75" t="str">
        <f>IF(電話帳!F779="","",電話帳!F779)</f>
        <v>山崎弘晴</v>
      </c>
      <c r="C787" s="75" t="str">
        <f>IF(電話帳!G779="","",電話帳!G779)</f>
        <v>ﾘﾝｼｮｳｺｳｶﾞｸﾌﾞ</v>
      </c>
      <c r="D787" s="75" t="str">
        <f>IF(電話帳!H779="","",電話帳!H779)</f>
        <v>ﾔﾏｻｷ</v>
      </c>
      <c r="E787" s="75" t="str">
        <f>IF(電話帳!C779="","",電話帳!C779)</f>
        <v>070-6586-0760</v>
      </c>
      <c r="F787" s="76" t="str">
        <f>IF(電話帳!X779="","",電話帳!X779)</f>
        <v>CELL</v>
      </c>
      <c r="G787" s="75" t="str">
        <f>IF(電話帳!D779="","",電話帳!D779)</f>
        <v>89-0760</v>
      </c>
      <c r="H787" s="76" t="str">
        <f>IF(電話帳!Y779="","",電話帳!Y779)</f>
        <v>CELL</v>
      </c>
      <c r="I787" s="77"/>
      <c r="J787" s="78"/>
      <c r="K787" s="77"/>
      <c r="L787" s="78"/>
      <c r="M787" s="77"/>
      <c r="N787" s="78"/>
      <c r="O787" s="75" t="str">
        <f>IF(電話帳!J779="","",電話帳!J779)</f>
        <v>tkhp890760@softbank.ne.jp</v>
      </c>
      <c r="P787" s="76" t="str">
        <f>IF(電話帳!Z779="","",電話帳!Z779)</f>
        <v>CELL</v>
      </c>
      <c r="Q787" s="77"/>
      <c r="R787" s="78"/>
      <c r="S787" s="77"/>
      <c r="T787" s="78"/>
      <c r="U787" s="77"/>
      <c r="V787" s="78"/>
      <c r="W787" s="77"/>
      <c r="X787" s="78"/>
      <c r="Y787" s="75" t="str">
        <f>IF(電話帳!P779="","",電話帳!P779)</f>
        <v/>
      </c>
      <c r="AG787" s="75" t="str">
        <f>IF(電話帳!M779="","",電話帳!M779)</f>
        <v>505臨床工学部</v>
      </c>
    </row>
    <row r="788" spans="1:33" hidden="1">
      <c r="A788" s="75" t="str">
        <f>IF(電話帳!E780="","",電話帳!E780)</f>
        <v>卒後臨床</v>
      </c>
      <c r="B788" s="75" t="str">
        <f>IF(電話帳!F780="","",電話帳!F780)</f>
        <v/>
      </c>
      <c r="C788" s="75" t="str">
        <f>IF(電話帳!G780="","",電話帳!G780)</f>
        <v/>
      </c>
      <c r="D788" s="75" t="str">
        <f>IF(電話帳!H780="","",電話帳!H780)</f>
        <v/>
      </c>
      <c r="E788" s="75" t="str">
        <f>IF(電話帳!C780="","",電話帳!C780)</f>
        <v>070-6586-0761</v>
      </c>
      <c r="F788" s="76" t="str">
        <f>IF(電話帳!X780="","",電話帳!X780)</f>
        <v>CELL</v>
      </c>
      <c r="G788" s="75" t="str">
        <f>IF(電話帳!D780="","",電話帳!D780)</f>
        <v>89-0761</v>
      </c>
      <c r="H788" s="76" t="str">
        <f>IF(電話帳!Y780="","",電話帳!Y780)</f>
        <v>CELL</v>
      </c>
      <c r="I788" s="77"/>
      <c r="J788" s="78"/>
      <c r="K788" s="77"/>
      <c r="L788" s="78"/>
      <c r="M788" s="77"/>
      <c r="N788" s="78"/>
      <c r="O788" s="75" t="str">
        <f>IF(電話帳!J780="","",電話帳!J780)</f>
        <v>tkhp890761@softbank.ne.jp</v>
      </c>
      <c r="P788" s="76" t="str">
        <f>IF(電話帳!Z780="","",電話帳!Z780)</f>
        <v>CELL</v>
      </c>
      <c r="Q788" s="77"/>
      <c r="R788" s="78"/>
      <c r="S788" s="77"/>
      <c r="T788" s="78"/>
      <c r="U788" s="77"/>
      <c r="V788" s="78"/>
      <c r="W788" s="77"/>
      <c r="X788" s="78"/>
      <c r="Y788" s="75" t="str">
        <f>IF(電話帳!P780="","",電話帳!P780)</f>
        <v/>
      </c>
      <c r="AG788" s="75" t="str">
        <f>IF(電話帳!M780="","",電話帳!M780)</f>
        <v>227卒後臨床</v>
      </c>
    </row>
    <row r="789" spans="1:33">
      <c r="A789" s="75" t="str">
        <f>IF(電話帳!E781="","",電話帳!E781)</f>
        <v>周術期管理セ</v>
      </c>
      <c r="B789" s="75" t="str">
        <f>IF(電話帳!F781="","",電話帳!F781)</f>
        <v>森看護師</v>
      </c>
      <c r="C789" s="75" t="str">
        <f>IF(電話帳!G781="","",電話帳!G781)</f>
        <v>ｼｭｳｼﾞｭﾂｷｶﾝﾘｾ</v>
      </c>
      <c r="D789" s="75" t="str">
        <f>IF(電話帳!H781="","",電話帳!H781)</f>
        <v>ﾓﾘ</v>
      </c>
      <c r="E789" s="75" t="str">
        <f>IF(電話帳!C781="","",電話帳!C781)</f>
        <v>070-6586-0762</v>
      </c>
      <c r="F789" s="76" t="str">
        <f>IF(電話帳!X781="","",電話帳!X781)</f>
        <v>CELL</v>
      </c>
      <c r="G789" s="75" t="str">
        <f>IF(電話帳!D781="","",電話帳!D781)</f>
        <v>89-0762</v>
      </c>
      <c r="H789" s="76" t="str">
        <f>IF(電話帳!Y781="","",電話帳!Y781)</f>
        <v>CELL</v>
      </c>
      <c r="I789" s="77"/>
      <c r="J789" s="78"/>
      <c r="K789" s="77"/>
      <c r="L789" s="78"/>
      <c r="M789" s="77"/>
      <c r="N789" s="78"/>
      <c r="O789" s="75" t="str">
        <f>IF(電話帳!J781="","",電話帳!J781)</f>
        <v>tkhp890762@softbank.ne.jp</v>
      </c>
      <c r="P789" s="76" t="str">
        <f>IF(電話帳!Z781="","",電話帳!Z781)</f>
        <v>CELL</v>
      </c>
      <c r="Q789" s="77"/>
      <c r="R789" s="78"/>
      <c r="S789" s="77"/>
      <c r="T789" s="78"/>
      <c r="U789" s="77"/>
      <c r="V789" s="78"/>
      <c r="W789" s="77"/>
      <c r="X789" s="78"/>
      <c r="Y789" s="75" t="str">
        <f>IF(電話帳!P781="","",電話帳!P781)</f>
        <v/>
      </c>
      <c r="AG789" s="75" t="str">
        <f>IF(電話帳!M781="","",電話帳!M781)</f>
        <v>401看護部</v>
      </c>
    </row>
    <row r="790" spans="1:33" hidden="1">
      <c r="A790" s="75" t="str">
        <f>IF(電話帳!E782="","",電話帳!E782)</f>
        <v>卒後臨床</v>
      </c>
      <c r="B790" s="75" t="str">
        <f>IF(電話帳!F782="","",電話帳!F782)</f>
        <v/>
      </c>
      <c r="C790" s="75" t="str">
        <f>IF(電話帳!G782="","",電話帳!G782)</f>
        <v/>
      </c>
      <c r="D790" s="75" t="str">
        <f>IF(電話帳!H782="","",電話帳!H782)</f>
        <v/>
      </c>
      <c r="E790" s="75" t="str">
        <f>IF(電話帳!C782="","",電話帳!C782)</f>
        <v>070-6586-0763</v>
      </c>
      <c r="F790" s="76" t="str">
        <f>IF(電話帳!X782="","",電話帳!X782)</f>
        <v>CELL</v>
      </c>
      <c r="G790" s="75" t="str">
        <f>IF(電話帳!D782="","",電話帳!D782)</f>
        <v>89-0763</v>
      </c>
      <c r="H790" s="76" t="str">
        <f>IF(電話帳!Y782="","",電話帳!Y782)</f>
        <v>CELL</v>
      </c>
      <c r="I790" s="77"/>
      <c r="J790" s="78"/>
      <c r="K790" s="77"/>
      <c r="L790" s="78"/>
      <c r="M790" s="77"/>
      <c r="N790" s="78"/>
      <c r="O790" s="75" t="str">
        <f>IF(電話帳!J782="","",電話帳!J782)</f>
        <v>tkhp890763@softbank.ne.jp</v>
      </c>
      <c r="P790" s="76" t="str">
        <f>IF(電話帳!Z782="","",電話帳!Z782)</f>
        <v>CELL</v>
      </c>
      <c r="Q790" s="77"/>
      <c r="R790" s="78"/>
      <c r="S790" s="77"/>
      <c r="T790" s="78"/>
      <c r="U790" s="77"/>
      <c r="V790" s="78"/>
      <c r="W790" s="77"/>
      <c r="X790" s="78"/>
      <c r="Y790" s="75" t="str">
        <f>IF(電話帳!P782="","",電話帳!P782)</f>
        <v/>
      </c>
      <c r="AG790" s="75" t="str">
        <f>IF(電話帳!M782="","",電話帳!M782)</f>
        <v>227卒後臨床</v>
      </c>
    </row>
    <row r="791" spans="1:33" hidden="1">
      <c r="A791" s="75" t="str">
        <f>IF(電話帳!E783="","",電話帳!E783)</f>
        <v>卒後臨床</v>
      </c>
      <c r="B791" s="75" t="str">
        <f>IF(電話帳!F783="","",電話帳!F783)</f>
        <v/>
      </c>
      <c r="C791" s="75" t="str">
        <f>IF(電話帳!G783="","",電話帳!G783)</f>
        <v/>
      </c>
      <c r="D791" s="75" t="str">
        <f>IF(電話帳!H783="","",電話帳!H783)</f>
        <v/>
      </c>
      <c r="E791" s="75" t="str">
        <f>IF(電話帳!C783="","",電話帳!C783)</f>
        <v>070-6586-0764</v>
      </c>
      <c r="F791" s="76" t="str">
        <f>IF(電話帳!X783="","",電話帳!X783)</f>
        <v>CELL</v>
      </c>
      <c r="G791" s="75" t="str">
        <f>IF(電話帳!D783="","",電話帳!D783)</f>
        <v>89-0764</v>
      </c>
      <c r="H791" s="76" t="str">
        <f>IF(電話帳!Y783="","",電話帳!Y783)</f>
        <v>CELL</v>
      </c>
      <c r="I791" s="77"/>
      <c r="J791" s="78"/>
      <c r="K791" s="77"/>
      <c r="L791" s="78"/>
      <c r="M791" s="77"/>
      <c r="N791" s="78"/>
      <c r="O791" s="75" t="str">
        <f>IF(電話帳!J783="","",電話帳!J783)</f>
        <v>tkhp890764@softbank.ne.jp</v>
      </c>
      <c r="P791" s="76" t="str">
        <f>IF(電話帳!Z783="","",電話帳!Z783)</f>
        <v>CELL</v>
      </c>
      <c r="Q791" s="77"/>
      <c r="R791" s="78"/>
      <c r="S791" s="77"/>
      <c r="T791" s="78"/>
      <c r="U791" s="77"/>
      <c r="V791" s="78"/>
      <c r="W791" s="77"/>
      <c r="X791" s="78"/>
      <c r="Y791" s="75" t="str">
        <f>IF(電話帳!P783="","",電話帳!P783)</f>
        <v/>
      </c>
      <c r="AG791" s="75" t="str">
        <f>IF(電話帳!M783="","",電話帳!M783)</f>
        <v>227卒後臨床</v>
      </c>
    </row>
    <row r="792" spans="1:33" hidden="1">
      <c r="A792" s="75" t="str">
        <f>IF(電話帳!E784="","",電話帳!E784)</f>
        <v>卒後臨床</v>
      </c>
      <c r="B792" s="75" t="str">
        <f>IF(電話帳!F784="","",電話帳!F784)</f>
        <v/>
      </c>
      <c r="C792" s="75" t="str">
        <f>IF(電話帳!G784="","",電話帳!G784)</f>
        <v/>
      </c>
      <c r="D792" s="75" t="str">
        <f>IF(電話帳!H784="","",電話帳!H784)</f>
        <v/>
      </c>
      <c r="E792" s="75" t="str">
        <f>IF(電話帳!C784="","",電話帳!C784)</f>
        <v>070-6586-0765</v>
      </c>
      <c r="F792" s="76" t="str">
        <f>IF(電話帳!X784="","",電話帳!X784)</f>
        <v>CELL</v>
      </c>
      <c r="G792" s="75" t="str">
        <f>IF(電話帳!D784="","",電話帳!D784)</f>
        <v>89-0765</v>
      </c>
      <c r="H792" s="76" t="str">
        <f>IF(電話帳!Y784="","",電話帳!Y784)</f>
        <v>CELL</v>
      </c>
      <c r="I792" s="77"/>
      <c r="J792" s="78"/>
      <c r="K792" s="77"/>
      <c r="L792" s="78"/>
      <c r="M792" s="77"/>
      <c r="N792" s="78"/>
      <c r="O792" s="75" t="str">
        <f>IF(電話帳!J784="","",電話帳!J784)</f>
        <v>tkhp890765@softbank.ne.jp</v>
      </c>
      <c r="P792" s="76" t="str">
        <f>IF(電話帳!Z784="","",電話帳!Z784)</f>
        <v>CELL</v>
      </c>
      <c r="Q792" s="77"/>
      <c r="R792" s="78"/>
      <c r="S792" s="77"/>
      <c r="T792" s="78"/>
      <c r="U792" s="77"/>
      <c r="V792" s="78"/>
      <c r="W792" s="77"/>
      <c r="X792" s="78"/>
      <c r="Y792" s="75" t="str">
        <f>IF(電話帳!P784="","",電話帳!P784)</f>
        <v/>
      </c>
      <c r="AG792" s="75" t="str">
        <f>IF(電話帳!M784="","",電話帳!M784)</f>
        <v>227卒後臨床</v>
      </c>
    </row>
    <row r="793" spans="1:33" hidden="1">
      <c r="A793" s="75" t="str">
        <f>IF(電話帳!E785="","",電話帳!E785)</f>
        <v>卒後臨床</v>
      </c>
      <c r="B793" s="75" t="str">
        <f>IF(電話帳!F785="","",電話帳!F785)</f>
        <v/>
      </c>
      <c r="C793" s="75" t="str">
        <f>IF(電話帳!G785="","",電話帳!G785)</f>
        <v/>
      </c>
      <c r="D793" s="75" t="str">
        <f>IF(電話帳!H785="","",電話帳!H785)</f>
        <v/>
      </c>
      <c r="E793" s="75" t="str">
        <f>IF(電話帳!C785="","",電話帳!C785)</f>
        <v>070-6586-0766</v>
      </c>
      <c r="F793" s="76" t="str">
        <f>IF(電話帳!X785="","",電話帳!X785)</f>
        <v>CELL</v>
      </c>
      <c r="G793" s="75" t="str">
        <f>IF(電話帳!D785="","",電話帳!D785)</f>
        <v>89-0766</v>
      </c>
      <c r="H793" s="76" t="str">
        <f>IF(電話帳!Y785="","",電話帳!Y785)</f>
        <v>CELL</v>
      </c>
      <c r="I793" s="77"/>
      <c r="J793" s="78"/>
      <c r="K793" s="77"/>
      <c r="L793" s="78"/>
      <c r="M793" s="77"/>
      <c r="N793" s="78"/>
      <c r="O793" s="75" t="str">
        <f>IF(電話帳!J785="","",電話帳!J785)</f>
        <v>tkhp890766@softbank.ne.jp</v>
      </c>
      <c r="P793" s="76" t="str">
        <f>IF(電話帳!Z785="","",電話帳!Z785)</f>
        <v>CELL</v>
      </c>
      <c r="Q793" s="77"/>
      <c r="R793" s="78"/>
      <c r="S793" s="77"/>
      <c r="T793" s="78"/>
      <c r="U793" s="77"/>
      <c r="V793" s="78"/>
      <c r="W793" s="77"/>
      <c r="X793" s="78"/>
      <c r="Y793" s="75" t="str">
        <f>IF(電話帳!P785="","",電話帳!P785)</f>
        <v/>
      </c>
      <c r="AG793" s="75" t="str">
        <f>IF(電話帳!M785="","",電話帳!M785)</f>
        <v>227卒後臨床</v>
      </c>
    </row>
    <row r="794" spans="1:33">
      <c r="A794" s="75" t="str">
        <f>IF(電話帳!E786="","",電話帳!E786)</f>
        <v>脳卒中心臓病セ</v>
      </c>
      <c r="B794" s="75" t="str">
        <f>IF(電話帳!F786="","",電話帳!F786)</f>
        <v>岩瀬看護師</v>
      </c>
      <c r="C794" s="75" t="str">
        <f>IF(電話帳!G786="","",電話帳!G786)</f>
        <v>ﾉｳｿｯﾁｭｳｼﾝｿﾞｳｾ</v>
      </c>
      <c r="D794" s="75" t="str">
        <f>IF(電話帳!H786="","",電話帳!H786)</f>
        <v>ｲﾜｾ</v>
      </c>
      <c r="E794" s="75" t="str">
        <f>IF(電話帳!C786="","",電話帳!C786)</f>
        <v>070-6586-0767</v>
      </c>
      <c r="F794" s="76" t="str">
        <f>IF(電話帳!X786="","",電話帳!X786)</f>
        <v>CELL</v>
      </c>
      <c r="G794" s="75" t="str">
        <f>IF(電話帳!D786="","",電話帳!D786)</f>
        <v>89-0767</v>
      </c>
      <c r="H794" s="76" t="str">
        <f>IF(電話帳!Y786="","",電話帳!Y786)</f>
        <v>CELL</v>
      </c>
      <c r="I794" s="77"/>
      <c r="J794" s="78"/>
      <c r="K794" s="77"/>
      <c r="L794" s="78"/>
      <c r="M794" s="77"/>
      <c r="N794" s="78"/>
      <c r="O794" s="75" t="str">
        <f>IF(電話帳!J786="","",電話帳!J786)</f>
        <v>tkhp890767@softbank.ne.jp</v>
      </c>
      <c r="P794" s="76" t="str">
        <f>IF(電話帳!Z786="","",電話帳!Z786)</f>
        <v>CELL</v>
      </c>
      <c r="Q794" s="77"/>
      <c r="R794" s="78"/>
      <c r="S794" s="77"/>
      <c r="T794" s="78"/>
      <c r="U794" s="77"/>
      <c r="V794" s="78"/>
      <c r="W794" s="77"/>
      <c r="X794" s="78"/>
      <c r="Y794" s="75" t="str">
        <f>IF(電話帳!P786="","",電話帳!P786)</f>
        <v/>
      </c>
      <c r="AG794" s="75" t="str">
        <f>IF(電話帳!M786="","",電話帳!M786)</f>
        <v>401看護部</v>
      </c>
    </row>
    <row r="795" spans="1:33">
      <c r="A795" s="75" t="str">
        <f>IF(電話帳!E787="","",電話帳!E787)</f>
        <v>内分泌内科</v>
      </c>
      <c r="B795" s="75" t="str">
        <f>IF(電話帳!F787="","",電話帳!F787)</f>
        <v>八幡 直樹</v>
      </c>
      <c r="C795" s="75" t="str">
        <f>IF(電話帳!G787="","",電話帳!G787)</f>
        <v>ﾅｲﾌﾞﾝﾋﾟﾂﾅｲｶ</v>
      </c>
      <c r="D795" s="75" t="str">
        <f>IF(電話帳!H787="","",電話帳!H787)</f>
        <v>ﾔﾊﾀ</v>
      </c>
      <c r="E795" s="75" t="str">
        <f>IF(電話帳!C787="","",電話帳!C787)</f>
        <v>070-6586-0768</v>
      </c>
      <c r="F795" s="76" t="str">
        <f>IF(電話帳!X787="","",電話帳!X787)</f>
        <v>CELL</v>
      </c>
      <c r="G795" s="75" t="str">
        <f>IF(電話帳!D787="","",電話帳!D787)</f>
        <v>89-0768</v>
      </c>
      <c r="H795" s="76" t="str">
        <f>IF(電話帳!Y787="","",電話帳!Y787)</f>
        <v>CELL</v>
      </c>
      <c r="I795" s="77"/>
      <c r="J795" s="78"/>
      <c r="K795" s="77"/>
      <c r="L795" s="78"/>
      <c r="M795" s="77"/>
      <c r="N795" s="78"/>
      <c r="O795" s="75" t="str">
        <f>IF(電話帳!J787="","",電話帳!J787)</f>
        <v>tkhp890768@softbank.ne.jp</v>
      </c>
      <c r="P795" s="76" t="str">
        <f>IF(電話帳!Z787="","",電話帳!Z787)</f>
        <v>CELL</v>
      </c>
      <c r="Q795" s="77"/>
      <c r="R795" s="78"/>
      <c r="S795" s="77"/>
      <c r="T795" s="78"/>
      <c r="U795" s="77"/>
      <c r="V795" s="78"/>
      <c r="W795" s="77"/>
      <c r="X795" s="78"/>
      <c r="Y795" s="75" t="str">
        <f>IF(電話帳!P787="","",電話帳!P787)</f>
        <v/>
      </c>
      <c r="AG795" s="75" t="str">
        <f>IF(電話帳!M787="","",電話帳!M787)</f>
        <v>005内分泌内科</v>
      </c>
    </row>
    <row r="796" spans="1:33">
      <c r="A796" s="75" t="str">
        <f>IF(電話帳!E788="","",電話帳!E788)</f>
        <v>卒後臨床</v>
      </c>
      <c r="B796" s="75" t="str">
        <f>IF(電話帳!F788="","",電話帳!F788)</f>
        <v>卒後事務室</v>
      </c>
      <c r="C796" s="75" t="str">
        <f>IF(電話帳!G788="","",電話帳!G788)</f>
        <v>ｿﾂｺﾞﾘﾝｼｮｳ2018</v>
      </c>
      <c r="D796" s="75" t="str">
        <f>IF(電話帳!H788="","",電話帳!H788)</f>
        <v>ｿﾂｺﾞｼﾞﾑｼﾂ</v>
      </c>
      <c r="E796" s="75" t="str">
        <f>IF(電話帳!C788="","",電話帳!C788)</f>
        <v>070-6586-0769</v>
      </c>
      <c r="F796" s="76" t="str">
        <f>IF(電話帳!X788="","",電話帳!X788)</f>
        <v>CELL</v>
      </c>
      <c r="G796" s="75" t="str">
        <f>IF(電話帳!D788="","",電話帳!D788)</f>
        <v>89-0769</v>
      </c>
      <c r="H796" s="76" t="str">
        <f>IF(電話帳!Y788="","",電話帳!Y788)</f>
        <v>CELL</v>
      </c>
      <c r="I796" s="77"/>
      <c r="J796" s="78"/>
      <c r="K796" s="77"/>
      <c r="L796" s="78"/>
      <c r="M796" s="77"/>
      <c r="N796" s="78"/>
      <c r="O796" s="75" t="str">
        <f>IF(電話帳!J788="","",電話帳!J788)</f>
        <v>tkhp890769@softbank.ne.jp</v>
      </c>
      <c r="P796" s="76" t="str">
        <f>IF(電話帳!Z788="","",電話帳!Z788)</f>
        <v>CELL</v>
      </c>
      <c r="Q796" s="77"/>
      <c r="R796" s="78"/>
      <c r="S796" s="77"/>
      <c r="T796" s="78"/>
      <c r="U796" s="77"/>
      <c r="V796" s="78"/>
      <c r="W796" s="77"/>
      <c r="X796" s="78"/>
      <c r="Y796" s="75" t="str">
        <f>IF(電話帳!P788="","",電話帳!P788)</f>
        <v/>
      </c>
      <c r="AG796" s="75" t="str">
        <f>IF(電話帳!M788="","",電話帳!M788)</f>
        <v>227卒後臨床</v>
      </c>
    </row>
    <row r="797" spans="1:33">
      <c r="A797" s="75" t="str">
        <f>IF(電話帳!E789="","",電話帳!E789)</f>
        <v>卒後臨床</v>
      </c>
      <c r="B797" s="75" t="str">
        <f>IF(電話帳!F789="","",電話帳!F789)</f>
        <v>病理解剖連絡用</v>
      </c>
      <c r="C797" s="75" t="str">
        <f>IF(電話帳!G789="","",電話帳!G789)</f>
        <v>ｿﾂｺﾞﾘﾝｼｮｳ2018</v>
      </c>
      <c r="D797" s="75" t="str">
        <f>IF(電話帳!H789="","",電話帳!H789)</f>
        <v>ﾋﾞｮｳﾘ</v>
      </c>
      <c r="E797" s="75" t="str">
        <f>IF(電話帳!C789="","",電話帳!C789)</f>
        <v>070-6586-0770</v>
      </c>
      <c r="F797" s="76" t="str">
        <f>IF(電話帳!X789="","",電話帳!X789)</f>
        <v>CELL</v>
      </c>
      <c r="G797" s="75" t="str">
        <f>IF(電話帳!D789="","",電話帳!D789)</f>
        <v>89-0770</v>
      </c>
      <c r="H797" s="76" t="str">
        <f>IF(電話帳!Y789="","",電話帳!Y789)</f>
        <v>CELL</v>
      </c>
      <c r="I797" s="77"/>
      <c r="J797" s="78"/>
      <c r="K797" s="77"/>
      <c r="L797" s="78"/>
      <c r="M797" s="77"/>
      <c r="N797" s="78"/>
      <c r="O797" s="75" t="str">
        <f>IF(電話帳!J789="","",電話帳!J789)</f>
        <v>tkhp890770@softbank.ne.jp</v>
      </c>
      <c r="P797" s="76" t="str">
        <f>IF(電話帳!Z789="","",電話帳!Z789)</f>
        <v>CELL</v>
      </c>
      <c r="Q797" s="77"/>
      <c r="R797" s="78"/>
      <c r="S797" s="77"/>
      <c r="T797" s="78"/>
      <c r="U797" s="77"/>
      <c r="V797" s="78"/>
      <c r="W797" s="77"/>
      <c r="X797" s="78"/>
      <c r="Y797" s="75" t="str">
        <f>IF(電話帳!P789="","",電話帳!P789)</f>
        <v/>
      </c>
      <c r="AG797" s="75" t="str">
        <f>IF(電話帳!M789="","",電話帳!M789)</f>
        <v>227卒後臨床</v>
      </c>
    </row>
    <row r="798" spans="1:33">
      <c r="A798" s="75" t="str">
        <f>IF(電話帳!E790="","",電話帳!E790)</f>
        <v>放射線部</v>
      </c>
      <c r="B798" s="75" t="str">
        <f>IF(電話帳!F790="","",電話帳!F790)</f>
        <v>天野雅史</v>
      </c>
      <c r="C798" s="75" t="str">
        <f>IF(電話帳!G790="","",電話帳!G790)</f>
        <v>ﾎｳｼｬｾﾝﾌﾞ</v>
      </c>
      <c r="D798" s="75" t="str">
        <f>IF(電話帳!H790="","",電話帳!H790)</f>
        <v>ｱﾏﾉ</v>
      </c>
      <c r="E798" s="75" t="str">
        <f>IF(電話帳!C790="","",電話帳!C790)</f>
        <v>070-6586-0771</v>
      </c>
      <c r="F798" s="76" t="str">
        <f>IF(電話帳!X790="","",電話帳!X790)</f>
        <v>CELL</v>
      </c>
      <c r="G798" s="75" t="str">
        <f>IF(電話帳!D790="","",電話帳!D790)</f>
        <v>89-0771</v>
      </c>
      <c r="H798" s="76" t="str">
        <f>IF(電話帳!Y790="","",電話帳!Y790)</f>
        <v>CELL</v>
      </c>
      <c r="I798" s="77"/>
      <c r="J798" s="78"/>
      <c r="K798" s="77"/>
      <c r="L798" s="78"/>
      <c r="M798" s="77"/>
      <c r="N798" s="78"/>
      <c r="O798" s="75" t="str">
        <f>IF(電話帳!J790="","",電話帳!J790)</f>
        <v>tkhp890771@softbank.ne.jp</v>
      </c>
      <c r="P798" s="76" t="str">
        <f>IF(電話帳!Z790="","",電話帳!Z790)</f>
        <v>CELL</v>
      </c>
      <c r="Q798" s="77"/>
      <c r="R798" s="78"/>
      <c r="S798" s="77"/>
      <c r="T798" s="78"/>
      <c r="U798" s="77"/>
      <c r="V798" s="78"/>
      <c r="W798" s="77"/>
      <c r="X798" s="78"/>
      <c r="Y798" s="75" t="str">
        <f>IF(電話帳!P790="","",電話帳!P790)</f>
        <v/>
      </c>
      <c r="AG798" s="75" t="str">
        <f>IF(電話帳!M790="","",電話帳!M790)</f>
        <v>502放射線部</v>
      </c>
    </row>
    <row r="799" spans="1:33">
      <c r="A799" s="75" t="str">
        <f>IF(電話帳!E791="","",電話帳!E791)</f>
        <v>放射線部</v>
      </c>
      <c r="B799" s="75" t="str">
        <f>IF(電話帳!F791="","",電話帳!F791)</f>
        <v>原康男</v>
      </c>
      <c r="C799" s="75" t="str">
        <f>IF(電話帳!G791="","",電話帳!G791)</f>
        <v>ﾎｳｼｬｾﾝﾌﾞ</v>
      </c>
      <c r="D799" s="75" t="str">
        <f>IF(電話帳!H791="","",電話帳!H791)</f>
        <v>ﾊﾗ</v>
      </c>
      <c r="E799" s="75" t="str">
        <f>IF(電話帳!C791="","",電話帳!C791)</f>
        <v>070-6586-0772</v>
      </c>
      <c r="F799" s="76" t="str">
        <f>IF(電話帳!X791="","",電話帳!X791)</f>
        <v>CELL</v>
      </c>
      <c r="G799" s="75" t="str">
        <f>IF(電話帳!D791="","",電話帳!D791)</f>
        <v>89-0772</v>
      </c>
      <c r="H799" s="76" t="str">
        <f>IF(電話帳!Y791="","",電話帳!Y791)</f>
        <v>CELL</v>
      </c>
      <c r="I799" s="77"/>
      <c r="J799" s="78"/>
      <c r="K799" s="77"/>
      <c r="L799" s="78"/>
      <c r="M799" s="77"/>
      <c r="N799" s="78"/>
      <c r="O799" s="75" t="str">
        <f>IF(電話帳!J791="","",電話帳!J791)</f>
        <v>tkhp890772@softbank.ne.jp</v>
      </c>
      <c r="P799" s="76" t="str">
        <f>IF(電話帳!Z791="","",電話帳!Z791)</f>
        <v>CELL</v>
      </c>
      <c r="Q799" s="77"/>
      <c r="R799" s="78"/>
      <c r="S799" s="77"/>
      <c r="T799" s="78"/>
      <c r="U799" s="77"/>
      <c r="V799" s="78"/>
      <c r="W799" s="77"/>
      <c r="X799" s="78"/>
      <c r="Y799" s="75" t="str">
        <f>IF(電話帳!P791="","",電話帳!P791)</f>
        <v/>
      </c>
      <c r="AG799" s="75" t="str">
        <f>IF(電話帳!M791="","",電話帳!M791)</f>
        <v>502放射線部</v>
      </c>
    </row>
    <row r="800" spans="1:33">
      <c r="A800" s="75" t="str">
        <f>IF(電話帳!E792="","",電話帳!E792)</f>
        <v>外来化学療法室</v>
      </c>
      <c r="B800" s="75" t="str">
        <f>IF(電話帳!F792="","",電話帳!F792)</f>
        <v>リーダー看護師</v>
      </c>
      <c r="C800" s="75" t="str">
        <f>IF(電話帳!G792="","",電話帳!G792)</f>
        <v>ｶﾞｲﾗｲｶｶﾞｸﾘｮｳﾎｳｼﾂ</v>
      </c>
      <c r="D800" s="75" t="str">
        <f>IF(電話帳!H792="","",電話帳!H792)</f>
        <v/>
      </c>
      <c r="E800" s="75" t="str">
        <f>IF(電話帳!C792="","",電話帳!C792)</f>
        <v>070-6586-0773</v>
      </c>
      <c r="F800" s="76" t="str">
        <f>IF(電話帳!X792="","",電話帳!X792)</f>
        <v>CELL</v>
      </c>
      <c r="G800" s="75" t="str">
        <f>IF(電話帳!D792="","",電話帳!D792)</f>
        <v>89-0773</v>
      </c>
      <c r="H800" s="76" t="str">
        <f>IF(電話帳!Y792="","",電話帳!Y792)</f>
        <v>CELL</v>
      </c>
      <c r="I800" s="77"/>
      <c r="J800" s="78"/>
      <c r="K800" s="77"/>
      <c r="L800" s="78"/>
      <c r="M800" s="77"/>
      <c r="N800" s="78"/>
      <c r="O800" s="75" t="str">
        <f>IF(電話帳!J792="","",電話帳!J792)</f>
        <v>tkhp890773@softbank.ne.jp</v>
      </c>
      <c r="P800" s="76" t="str">
        <f>IF(電話帳!Z792="","",電話帳!Z792)</f>
        <v>CELL</v>
      </c>
      <c r="Q800" s="77"/>
      <c r="R800" s="78"/>
      <c r="S800" s="77"/>
      <c r="T800" s="78"/>
      <c r="U800" s="77"/>
      <c r="V800" s="78"/>
      <c r="W800" s="77"/>
      <c r="X800" s="78"/>
      <c r="Y800" s="75" t="str">
        <f>IF(電話帳!P792="","",電話帳!P792)</f>
        <v/>
      </c>
      <c r="AG800" s="75" t="str">
        <f>IF(電話帳!M792="","",電話帳!M792)</f>
        <v>401看護部</v>
      </c>
    </row>
    <row r="801" spans="1:33">
      <c r="A801" s="75" t="str">
        <f>IF(電話帳!E793="","",電話帳!E793)</f>
        <v>東７</v>
      </c>
      <c r="B801" s="75" t="str">
        <f>IF(電話帳!F793="","",電話帳!F793)</f>
        <v>教育担当</v>
      </c>
      <c r="C801" s="75" t="str">
        <f>IF(電話帳!G793="","",電話帳!G793)</f>
        <v>ﾋｶﾞｼ07</v>
      </c>
      <c r="D801" s="75" t="str">
        <f>IF(電話帳!H793="","",電話帳!H793)</f>
        <v/>
      </c>
      <c r="E801" s="75" t="str">
        <f>IF(電話帳!C793="","",電話帳!C793)</f>
        <v>070-6586-0774</v>
      </c>
      <c r="F801" s="76" t="str">
        <f>IF(電話帳!X793="","",電話帳!X793)</f>
        <v>CELL</v>
      </c>
      <c r="G801" s="75" t="str">
        <f>IF(電話帳!D793="","",電話帳!D793)</f>
        <v>89-0774</v>
      </c>
      <c r="H801" s="76" t="str">
        <f>IF(電話帳!Y793="","",電話帳!Y793)</f>
        <v>CELL</v>
      </c>
      <c r="I801" s="77"/>
      <c r="J801" s="78"/>
      <c r="K801" s="77"/>
      <c r="L801" s="78"/>
      <c r="M801" s="77"/>
      <c r="N801" s="78"/>
      <c r="O801" s="75" t="str">
        <f>IF(電話帳!J793="","",電話帳!J793)</f>
        <v>tkhp890774@softbank.ne.jp</v>
      </c>
      <c r="P801" s="76" t="str">
        <f>IF(電話帳!Z793="","",電話帳!Z793)</f>
        <v>CELL</v>
      </c>
      <c r="Q801" s="77"/>
      <c r="R801" s="78"/>
      <c r="S801" s="77"/>
      <c r="T801" s="78"/>
      <c r="U801" s="77"/>
      <c r="V801" s="78"/>
      <c r="W801" s="77"/>
      <c r="X801" s="78"/>
      <c r="Y801" s="75" t="str">
        <f>IF(電話帳!P793="","",電話帳!P793)</f>
        <v/>
      </c>
      <c r="AG801" s="75" t="str">
        <f>IF(電話帳!M793="","",電話帳!M793)</f>
        <v>401看護部</v>
      </c>
    </row>
    <row r="802" spans="1:33">
      <c r="A802" s="75" t="str">
        <f>IF(電話帳!E794="","",電話帳!E794)</f>
        <v>口腔インプラントセ</v>
      </c>
      <c r="B802" s="75" t="str">
        <f>IF(電話帳!F794="","",電話帳!F794)</f>
        <v>友竹偉則</v>
      </c>
      <c r="C802" s="75" t="str">
        <f>IF(電話帳!G794="","",電話帳!G794)</f>
        <v>ｺｳｸｳｲﾝﾌﾟﾗﾝﾄｾ</v>
      </c>
      <c r="D802" s="75" t="str">
        <f>IF(電話帳!H794="","",電話帳!H794)</f>
        <v>ﾄﾓﾀｹ</v>
      </c>
      <c r="E802" s="75" t="str">
        <f>IF(電話帳!C794="","",電話帳!C794)</f>
        <v>070-6586-0775</v>
      </c>
      <c r="F802" s="76" t="str">
        <f>IF(電話帳!X794="","",電話帳!X794)</f>
        <v>CELL</v>
      </c>
      <c r="G802" s="75" t="str">
        <f>IF(電話帳!D794="","",電話帳!D794)</f>
        <v>89-0775</v>
      </c>
      <c r="H802" s="76" t="str">
        <f>IF(電話帳!Y794="","",電話帳!Y794)</f>
        <v>CELL</v>
      </c>
      <c r="I802" s="77"/>
      <c r="J802" s="78"/>
      <c r="K802" s="77"/>
      <c r="L802" s="78"/>
      <c r="M802" s="77"/>
      <c r="N802" s="78"/>
      <c r="O802" s="75" t="str">
        <f>IF(電話帳!J794="","",電話帳!J794)</f>
        <v>tkhp890775@softbank.ne.jp</v>
      </c>
      <c r="P802" s="76" t="str">
        <f>IF(電話帳!Z794="","",電話帳!Z794)</f>
        <v>CELL</v>
      </c>
      <c r="Q802" s="77"/>
      <c r="R802" s="78"/>
      <c r="S802" s="77"/>
      <c r="T802" s="78"/>
      <c r="U802" s="77"/>
      <c r="V802" s="78"/>
      <c r="W802" s="77"/>
      <c r="X802" s="78"/>
      <c r="Y802" s="75" t="str">
        <f>IF(電話帳!P794="","",電話帳!P794)</f>
        <v/>
      </c>
      <c r="AG802" s="75" t="str">
        <f>IF(電話帳!M794="","",電話帳!M794)</f>
        <v>245口腔インプラントセ</v>
      </c>
    </row>
    <row r="803" spans="1:33">
      <c r="A803" s="75" t="str">
        <f>IF(電話帳!E795="","",電話帳!E795)</f>
        <v>東８</v>
      </c>
      <c r="B803" s="75" t="str">
        <f>IF(電話帳!F795="","",電話帳!F795)</f>
        <v>教育担当</v>
      </c>
      <c r="C803" s="75" t="str">
        <f>IF(電話帳!G795="","",電話帳!G795)</f>
        <v>ﾋｶﾞｼ08</v>
      </c>
      <c r="D803" s="75" t="str">
        <f>IF(電話帳!H795="","",電話帳!H795)</f>
        <v/>
      </c>
      <c r="E803" s="75" t="str">
        <f>IF(電話帳!C795="","",電話帳!C795)</f>
        <v>070-6586-0776</v>
      </c>
      <c r="F803" s="76" t="str">
        <f>IF(電話帳!X795="","",電話帳!X795)</f>
        <v>CELL</v>
      </c>
      <c r="G803" s="75" t="str">
        <f>IF(電話帳!D795="","",電話帳!D795)</f>
        <v>89-0776</v>
      </c>
      <c r="H803" s="76" t="str">
        <f>IF(電話帳!Y795="","",電話帳!Y795)</f>
        <v>CELL</v>
      </c>
      <c r="I803" s="77"/>
      <c r="J803" s="78"/>
      <c r="K803" s="77"/>
      <c r="L803" s="78"/>
      <c r="M803" s="77"/>
      <c r="N803" s="78"/>
      <c r="O803" s="75" t="str">
        <f>IF(電話帳!J795="","",電話帳!J795)</f>
        <v>tkhp890776@softbank.ne.jp</v>
      </c>
      <c r="P803" s="76" t="str">
        <f>IF(電話帳!Z795="","",電話帳!Z795)</f>
        <v>CELL</v>
      </c>
      <c r="Q803" s="77"/>
      <c r="R803" s="78"/>
      <c r="S803" s="77"/>
      <c r="T803" s="78"/>
      <c r="U803" s="77"/>
      <c r="V803" s="78"/>
      <c r="W803" s="77"/>
      <c r="X803" s="78"/>
      <c r="Y803" s="75" t="str">
        <f>IF(電話帳!P795="","",電話帳!P795)</f>
        <v/>
      </c>
      <c r="AG803" s="75" t="str">
        <f>IF(電話帳!M795="","",電話帳!M795)</f>
        <v>401看護部</v>
      </c>
    </row>
    <row r="804" spans="1:33">
      <c r="A804" s="75" t="str">
        <f>IF(電話帳!E796="","",電話帳!E796)</f>
        <v>放射線部</v>
      </c>
      <c r="B804" s="75" t="str">
        <f>IF(電話帳!F796="","",電話帳!F796)</f>
        <v>オンコール用</v>
      </c>
      <c r="C804" s="75" t="str">
        <f>IF(電話帳!G796="","",電話帳!G796)</f>
        <v>ﾎｳｼｬｾﾝﾌﾞ001</v>
      </c>
      <c r="D804" s="75" t="str">
        <f>IF(電話帳!H796="","",電話帳!H796)</f>
        <v/>
      </c>
      <c r="E804" s="75" t="str">
        <f>IF(電話帳!C796="","",電話帳!C796)</f>
        <v>070-6586-0777</v>
      </c>
      <c r="F804" s="76" t="str">
        <f>IF(電話帳!X796="","",電話帳!X796)</f>
        <v>CELL</v>
      </c>
      <c r="G804" s="75" t="str">
        <f>IF(電話帳!D796="","",電話帳!D796)</f>
        <v>89-0777</v>
      </c>
      <c r="H804" s="76" t="str">
        <f>IF(電話帳!Y796="","",電話帳!Y796)</f>
        <v>CELL</v>
      </c>
      <c r="I804" s="77"/>
      <c r="J804" s="78"/>
      <c r="K804" s="77"/>
      <c r="L804" s="78"/>
      <c r="M804" s="77"/>
      <c r="N804" s="78"/>
      <c r="O804" s="75" t="str">
        <f>IF(電話帳!J796="","",電話帳!J796)</f>
        <v>tkhp890777@softbank.ne.jp</v>
      </c>
      <c r="P804" s="76" t="str">
        <f>IF(電話帳!Z796="","",電話帳!Z796)</f>
        <v>CELL</v>
      </c>
      <c r="Q804" s="77"/>
      <c r="R804" s="78"/>
      <c r="S804" s="77"/>
      <c r="T804" s="78"/>
      <c r="U804" s="77"/>
      <c r="V804" s="78"/>
      <c r="W804" s="77"/>
      <c r="X804" s="78"/>
      <c r="Y804" s="75" t="str">
        <f>IF(電話帳!P796="","",電話帳!P796)</f>
        <v/>
      </c>
      <c r="AG804" s="75" t="str">
        <f>IF(電話帳!M796="","",電話帳!M796)</f>
        <v>502放射線部</v>
      </c>
    </row>
    <row r="805" spans="1:33">
      <c r="A805" s="75" t="str">
        <f>IF(電話帳!E797="","",電話帳!E797)</f>
        <v>歯科衛生室</v>
      </c>
      <c r="B805" s="75" t="str">
        <f>IF(電話帳!F797="","",電話帳!F797)</f>
        <v>藤田晶帆</v>
      </c>
      <c r="C805" s="75" t="str">
        <f>IF(電話帳!G797="","",電話帳!G797)</f>
        <v>ｼｶｴｲｾｲｼﾂ</v>
      </c>
      <c r="D805" s="75" t="str">
        <f>IF(電話帳!H797="","",電話帳!H797)</f>
        <v>ﾌｼﾞﾀ</v>
      </c>
      <c r="E805" s="75" t="str">
        <f>IF(電話帳!C797="","",電話帳!C797)</f>
        <v>070-6586-0778</v>
      </c>
      <c r="F805" s="76" t="str">
        <f>IF(電話帳!X797="","",電話帳!X797)</f>
        <v>CELL</v>
      </c>
      <c r="G805" s="75" t="str">
        <f>IF(電話帳!D797="","",電話帳!D797)</f>
        <v>89-0778</v>
      </c>
      <c r="H805" s="76" t="str">
        <f>IF(電話帳!Y797="","",電話帳!Y797)</f>
        <v>CELL</v>
      </c>
      <c r="I805" s="77"/>
      <c r="J805" s="78"/>
      <c r="K805" s="77"/>
      <c r="L805" s="78"/>
      <c r="M805" s="77"/>
      <c r="N805" s="78"/>
      <c r="O805" s="75" t="str">
        <f>IF(電話帳!J797="","",電話帳!J797)</f>
        <v>tkhp890778@softbank.ne.jp</v>
      </c>
      <c r="P805" s="76" t="str">
        <f>IF(電話帳!Z797="","",電話帳!Z797)</f>
        <v>CELL</v>
      </c>
      <c r="Q805" s="77"/>
      <c r="R805" s="78"/>
      <c r="S805" s="77"/>
      <c r="T805" s="78"/>
      <c r="U805" s="77"/>
      <c r="V805" s="78"/>
      <c r="W805" s="77"/>
      <c r="X805" s="78"/>
      <c r="Y805" s="75" t="str">
        <f>IF(電話帳!P797="","",電話帳!P797)</f>
        <v/>
      </c>
      <c r="AG805" s="75" t="str">
        <f>IF(電話帳!M797="","",電話帳!M797)</f>
        <v>507歯科衛生室</v>
      </c>
    </row>
    <row r="806" spans="1:33">
      <c r="A806" s="75" t="str">
        <f>IF(電話帳!E798="","",電話帳!E798)</f>
        <v>歯科衛生室</v>
      </c>
      <c r="B806" s="75" t="str">
        <f>IF(電話帳!F798="","",電話帳!F798)</f>
        <v>武川香織</v>
      </c>
      <c r="C806" s="75" t="str">
        <f>IF(電話帳!G798="","",電話帳!G798)</f>
        <v>ｼｶｴｲｾｲｼﾂ</v>
      </c>
      <c r="D806" s="75" t="str">
        <f>IF(電話帳!H798="","",電話帳!H798)</f>
        <v>ﾀｹｶﾜ</v>
      </c>
      <c r="E806" s="75" t="str">
        <f>IF(電話帳!C798="","",電話帳!C798)</f>
        <v>070-6586-0779</v>
      </c>
      <c r="F806" s="76" t="str">
        <f>IF(電話帳!X798="","",電話帳!X798)</f>
        <v>CELL</v>
      </c>
      <c r="G806" s="75" t="str">
        <f>IF(電話帳!D798="","",電話帳!D798)</f>
        <v>89-0779</v>
      </c>
      <c r="H806" s="76" t="str">
        <f>IF(電話帳!Y798="","",電話帳!Y798)</f>
        <v>CELL</v>
      </c>
      <c r="I806" s="77"/>
      <c r="J806" s="78"/>
      <c r="K806" s="77"/>
      <c r="L806" s="78"/>
      <c r="M806" s="77"/>
      <c r="N806" s="78"/>
      <c r="O806" s="75" t="str">
        <f>IF(電話帳!J798="","",電話帳!J798)</f>
        <v>tkhp890779@softbank.ne.jp</v>
      </c>
      <c r="P806" s="76" t="str">
        <f>IF(電話帳!Z798="","",電話帳!Z798)</f>
        <v>CELL</v>
      </c>
      <c r="Q806" s="77"/>
      <c r="R806" s="78"/>
      <c r="S806" s="77"/>
      <c r="T806" s="78"/>
      <c r="U806" s="77"/>
      <c r="V806" s="78"/>
      <c r="W806" s="77"/>
      <c r="X806" s="78"/>
      <c r="Y806" s="75" t="str">
        <f>IF(電話帳!P798="","",電話帳!P798)</f>
        <v/>
      </c>
      <c r="AG806" s="75" t="str">
        <f>IF(電話帳!M798="","",電話帳!M798)</f>
        <v>507歯科衛生室</v>
      </c>
    </row>
    <row r="807" spans="1:33">
      <c r="A807" s="75" t="str">
        <f>IF(電話帳!E799="","",電話帳!E799)</f>
        <v>西２</v>
      </c>
      <c r="B807" s="75" t="str">
        <f>IF(電話帳!F799="","",電話帳!F799)</f>
        <v>教育担当</v>
      </c>
      <c r="C807" s="75" t="str">
        <f>IF(電話帳!G799="","",電話帳!G799)</f>
        <v>ﾆｼ02</v>
      </c>
      <c r="D807" s="75" t="str">
        <f>IF(電話帳!H799="","",電話帳!H799)</f>
        <v/>
      </c>
      <c r="E807" s="75" t="str">
        <f>IF(電話帳!C799="","",電話帳!C799)</f>
        <v>070-6586-0780</v>
      </c>
      <c r="F807" s="76" t="str">
        <f>IF(電話帳!X799="","",電話帳!X799)</f>
        <v>CELL</v>
      </c>
      <c r="G807" s="75" t="str">
        <f>IF(電話帳!D799="","",電話帳!D799)</f>
        <v>89-0780</v>
      </c>
      <c r="H807" s="76" t="str">
        <f>IF(電話帳!Y799="","",電話帳!Y799)</f>
        <v>CELL</v>
      </c>
      <c r="I807" s="77"/>
      <c r="J807" s="78"/>
      <c r="K807" s="77"/>
      <c r="L807" s="78"/>
      <c r="M807" s="77"/>
      <c r="N807" s="78"/>
      <c r="O807" s="75" t="str">
        <f>IF(電話帳!J799="","",電話帳!J799)</f>
        <v>tkhp890780@softbank.ne.jp</v>
      </c>
      <c r="P807" s="76" t="str">
        <f>IF(電話帳!Z799="","",電話帳!Z799)</f>
        <v>CELL</v>
      </c>
      <c r="Q807" s="77"/>
      <c r="R807" s="78"/>
      <c r="S807" s="77"/>
      <c r="T807" s="78"/>
      <c r="U807" s="77"/>
      <c r="V807" s="78"/>
      <c r="W807" s="77"/>
      <c r="X807" s="78"/>
      <c r="Y807" s="75" t="str">
        <f>IF(電話帳!P799="","",電話帳!P799)</f>
        <v/>
      </c>
      <c r="AG807" s="75" t="str">
        <f>IF(電話帳!M799="","",電話帳!M799)</f>
        <v>401看護部</v>
      </c>
    </row>
    <row r="808" spans="1:33">
      <c r="A808" s="75" t="str">
        <f>IF(電話帳!E800="","",電話帳!E800)</f>
        <v>経理調達・副課長</v>
      </c>
      <c r="B808" s="75" t="str">
        <f>IF(電話帳!F800="","",電話帳!F800)</f>
        <v>高畠初枝</v>
      </c>
      <c r="C808" s="75" t="str">
        <f>IF(電話帳!G800="","",電話帳!G800)</f>
        <v>ｹｲﾘﾁｮｳﾀﾂ08</v>
      </c>
      <c r="D808" s="75" t="str">
        <f>IF(電話帳!H800="","",電話帳!H800)</f>
        <v>ﾀｶﾊﾞﾀｹ</v>
      </c>
      <c r="E808" s="75" t="str">
        <f>IF(電話帳!C800="","",電話帳!C800)</f>
        <v>070-6586-0781</v>
      </c>
      <c r="F808" s="76" t="str">
        <f>IF(電話帳!X800="","",電話帳!X800)</f>
        <v>CELL</v>
      </c>
      <c r="G808" s="75" t="str">
        <f>IF(電話帳!D800="","",電話帳!D800)</f>
        <v>89-0781</v>
      </c>
      <c r="H808" s="76" t="str">
        <f>IF(電話帳!Y800="","",電話帳!Y800)</f>
        <v>CELL</v>
      </c>
      <c r="I808" s="77"/>
      <c r="J808" s="78"/>
      <c r="K808" s="77"/>
      <c r="L808" s="78"/>
      <c r="M808" s="77"/>
      <c r="N808" s="78"/>
      <c r="O808" s="75" t="str">
        <f>IF(電話帳!J800="","",電話帳!J800)</f>
        <v>tkhp890781@softbank.ne.jp</v>
      </c>
      <c r="P808" s="76" t="str">
        <f>IF(電話帳!Z800="","",電話帳!Z800)</f>
        <v>CELL</v>
      </c>
      <c r="Q808" s="77"/>
      <c r="R808" s="78"/>
      <c r="S808" s="77"/>
      <c r="T808" s="78"/>
      <c r="U808" s="77"/>
      <c r="V808" s="78"/>
      <c r="W808" s="77"/>
      <c r="X808" s="78"/>
      <c r="Y808" s="75" t="str">
        <f>IF(電話帳!P800="","",電話帳!P800)</f>
        <v/>
      </c>
      <c r="AG808" s="75" t="str">
        <f>IF(電話帳!M800="","",電話帳!M800)</f>
        <v>704経理調達</v>
      </c>
    </row>
    <row r="809" spans="1:33">
      <c r="A809" s="75" t="str">
        <f>IF(電話帳!E801="","",電話帳!E801)</f>
        <v>西３</v>
      </c>
      <c r="B809" s="75" t="str">
        <f>IF(電話帳!F801="","",電話帳!F801)</f>
        <v>教育担当</v>
      </c>
      <c r="C809" s="75" t="str">
        <f>IF(電話帳!G801="","",電話帳!G801)</f>
        <v>ﾆｼ03</v>
      </c>
      <c r="D809" s="75" t="str">
        <f>IF(電話帳!H801="","",電話帳!H801)</f>
        <v/>
      </c>
      <c r="E809" s="75" t="str">
        <f>IF(電話帳!C801="","",電話帳!C801)</f>
        <v>070-6586-0782</v>
      </c>
      <c r="F809" s="76" t="str">
        <f>IF(電話帳!X801="","",電話帳!X801)</f>
        <v>CELL</v>
      </c>
      <c r="G809" s="75" t="str">
        <f>IF(電話帳!D801="","",電話帳!D801)</f>
        <v>89-0782</v>
      </c>
      <c r="H809" s="76" t="str">
        <f>IF(電話帳!Y801="","",電話帳!Y801)</f>
        <v>CELL</v>
      </c>
      <c r="I809" s="77"/>
      <c r="J809" s="78"/>
      <c r="K809" s="77"/>
      <c r="L809" s="78"/>
      <c r="M809" s="77"/>
      <c r="N809" s="78"/>
      <c r="O809" s="75" t="str">
        <f>IF(電話帳!J801="","",電話帳!J801)</f>
        <v>tkhp890782@softbank.ne.jp</v>
      </c>
      <c r="P809" s="76" t="str">
        <f>IF(電話帳!Z801="","",電話帳!Z801)</f>
        <v>CELL</v>
      </c>
      <c r="Q809" s="77"/>
      <c r="R809" s="78"/>
      <c r="S809" s="77"/>
      <c r="T809" s="78"/>
      <c r="U809" s="77"/>
      <c r="V809" s="78"/>
      <c r="W809" s="77"/>
      <c r="X809" s="78"/>
      <c r="Y809" s="75" t="str">
        <f>IF(電話帳!P801="","",電話帳!P801)</f>
        <v/>
      </c>
      <c r="AG809" s="75" t="str">
        <f>IF(電話帳!M801="","",電話帳!M801)</f>
        <v>401看護部</v>
      </c>
    </row>
    <row r="810" spans="1:33">
      <c r="A810" s="75" t="str">
        <f>IF(電話帳!E802="","",電話帳!E802)</f>
        <v>消化器内科</v>
      </c>
      <c r="B810" s="75" t="str">
        <f>IF(電話帳!F802="","",電話帳!F802)</f>
        <v>松永朋加</v>
      </c>
      <c r="C810" s="75" t="str">
        <f>IF(電話帳!G802="","",電話帳!G802)</f>
        <v>ｼｮｳｶｷﾅｲｶ</v>
      </c>
      <c r="D810" s="75" t="str">
        <f>IF(電話帳!H802="","",電話帳!H802)</f>
        <v>ﾏﾂﾅｶﾞ</v>
      </c>
      <c r="E810" s="75" t="str">
        <f>IF(電話帳!C802="","",電話帳!C802)</f>
        <v>070-6586-0783</v>
      </c>
      <c r="F810" s="76" t="str">
        <f>IF(電話帳!X802="","",電話帳!X802)</f>
        <v>CELL</v>
      </c>
      <c r="G810" s="75" t="str">
        <f>IF(電話帳!D802="","",電話帳!D802)</f>
        <v>89-0783</v>
      </c>
      <c r="H810" s="76" t="str">
        <f>IF(電話帳!Y802="","",電話帳!Y802)</f>
        <v>CELL</v>
      </c>
      <c r="I810" s="77"/>
      <c r="J810" s="78"/>
      <c r="K810" s="77"/>
      <c r="L810" s="78"/>
      <c r="M810" s="77"/>
      <c r="N810" s="78"/>
      <c r="O810" s="75" t="str">
        <f>IF(電話帳!J802="","",電話帳!J802)</f>
        <v>tkhp890783@softbank.ne.jp</v>
      </c>
      <c r="P810" s="76" t="str">
        <f>IF(電話帳!Z802="","",電話帳!Z802)</f>
        <v>CELL</v>
      </c>
      <c r="Q810" s="77"/>
      <c r="R810" s="78"/>
      <c r="S810" s="77"/>
      <c r="T810" s="78"/>
      <c r="U810" s="77"/>
      <c r="V810" s="78"/>
      <c r="W810" s="77"/>
      <c r="X810" s="78"/>
      <c r="Y810" s="75" t="str">
        <f>IF(電話帳!P802="","",電話帳!P802)</f>
        <v/>
      </c>
      <c r="AG810" s="75" t="str">
        <f>IF(電話帳!M802="","",電話帳!M802)</f>
        <v>003消化器内科</v>
      </c>
    </row>
    <row r="811" spans="1:33">
      <c r="A811" s="75" t="str">
        <f>IF(電話帳!E803="","",電話帳!E803)</f>
        <v>西４</v>
      </c>
      <c r="B811" s="75" t="str">
        <f>IF(電話帳!F803="","",電話帳!F803)</f>
        <v>教育担当</v>
      </c>
      <c r="C811" s="75" t="str">
        <f>IF(電話帳!G803="","",電話帳!G803)</f>
        <v>ﾆｼ04</v>
      </c>
      <c r="D811" s="75" t="str">
        <f>IF(電話帳!H803="","",電話帳!H803)</f>
        <v/>
      </c>
      <c r="E811" s="75" t="str">
        <f>IF(電話帳!C803="","",電話帳!C803)</f>
        <v>070-6586-0784</v>
      </c>
      <c r="F811" s="76" t="str">
        <f>IF(電話帳!X803="","",電話帳!X803)</f>
        <v>CELL</v>
      </c>
      <c r="G811" s="75" t="str">
        <f>IF(電話帳!D803="","",電話帳!D803)</f>
        <v>89-0784</v>
      </c>
      <c r="H811" s="76" t="str">
        <f>IF(電話帳!Y803="","",電話帳!Y803)</f>
        <v>CELL</v>
      </c>
      <c r="I811" s="77"/>
      <c r="J811" s="78"/>
      <c r="K811" s="77"/>
      <c r="L811" s="78"/>
      <c r="M811" s="77"/>
      <c r="N811" s="78"/>
      <c r="O811" s="75" t="str">
        <f>IF(電話帳!J803="","",電話帳!J803)</f>
        <v>tkhp890784@softbank.ne.jp</v>
      </c>
      <c r="P811" s="76" t="str">
        <f>IF(電話帳!Z803="","",電話帳!Z803)</f>
        <v>CELL</v>
      </c>
      <c r="Q811" s="77"/>
      <c r="R811" s="78"/>
      <c r="S811" s="77"/>
      <c r="T811" s="78"/>
      <c r="U811" s="77"/>
      <c r="V811" s="78"/>
      <c r="W811" s="77"/>
      <c r="X811" s="78"/>
      <c r="Y811" s="75" t="str">
        <f>IF(電話帳!P803="","",電話帳!P803)</f>
        <v/>
      </c>
      <c r="AG811" s="75" t="str">
        <f>IF(電話帳!M803="","",電話帳!M803)</f>
        <v>401看護部</v>
      </c>
    </row>
    <row r="812" spans="1:33">
      <c r="A812" s="75" t="str">
        <f>IF(電話帳!E804="","",電話帳!E804)</f>
        <v>整形外科</v>
      </c>
      <c r="B812" s="75" t="str">
        <f>IF(電話帳!F804="","",電話帳!F804)</f>
        <v>添田沙織</v>
      </c>
      <c r="C812" s="75" t="str">
        <f>IF(電話帳!G804="","",電話帳!G804)</f>
        <v>ｾｲｹｲｹﾞｶ</v>
      </c>
      <c r="D812" s="75" t="str">
        <f>IF(電話帳!H804="","",電話帳!H804)</f>
        <v>ｿｴﾀﾞ</v>
      </c>
      <c r="E812" s="75" t="str">
        <f>IF(電話帳!C804="","",電話帳!C804)</f>
        <v>070-6586-0785</v>
      </c>
      <c r="F812" s="76" t="str">
        <f>IF(電話帳!X804="","",電話帳!X804)</f>
        <v>CELL</v>
      </c>
      <c r="G812" s="75" t="str">
        <f>IF(電話帳!D804="","",電話帳!D804)</f>
        <v>89-0785</v>
      </c>
      <c r="H812" s="76" t="str">
        <f>IF(電話帳!Y804="","",電話帳!Y804)</f>
        <v>CELL</v>
      </c>
      <c r="I812" s="77"/>
      <c r="J812" s="78"/>
      <c r="K812" s="77"/>
      <c r="L812" s="78"/>
      <c r="M812" s="77"/>
      <c r="N812" s="78"/>
      <c r="O812" s="75" t="str">
        <f>IF(電話帳!J804="","",電話帳!J804)</f>
        <v>tkhp890785@softbank.ne.jp</v>
      </c>
      <c r="P812" s="76" t="str">
        <f>IF(電話帳!Z804="","",電話帳!Z804)</f>
        <v>CELL</v>
      </c>
      <c r="Q812" s="77"/>
      <c r="R812" s="78"/>
      <c r="S812" s="77"/>
      <c r="T812" s="78"/>
      <c r="U812" s="77"/>
      <c r="V812" s="78"/>
      <c r="W812" s="77"/>
      <c r="X812" s="78"/>
      <c r="Y812" s="75" t="str">
        <f>IF(電話帳!P804="","",電話帳!P804)</f>
        <v/>
      </c>
      <c r="AG812" s="75" t="str">
        <f>IF(電話帳!M804="","",電話帳!M804)</f>
        <v>016整形外科</v>
      </c>
    </row>
    <row r="813" spans="1:33">
      <c r="A813" s="75" t="str">
        <f>IF(電話帳!E805="","",電話帳!E805)</f>
        <v>西５</v>
      </c>
      <c r="B813" s="75" t="str">
        <f>IF(電話帳!F805="","",電話帳!F805)</f>
        <v>教育担当</v>
      </c>
      <c r="C813" s="75" t="str">
        <f>IF(電話帳!G805="","",電話帳!G805)</f>
        <v>ﾆｼ05</v>
      </c>
      <c r="D813" s="75" t="str">
        <f>IF(電話帳!H805="","",電話帳!H805)</f>
        <v/>
      </c>
      <c r="E813" s="75" t="str">
        <f>IF(電話帳!C805="","",電話帳!C805)</f>
        <v>070-6586-0786</v>
      </c>
      <c r="F813" s="76" t="str">
        <f>IF(電話帳!X805="","",電話帳!X805)</f>
        <v>CELL</v>
      </c>
      <c r="G813" s="75" t="str">
        <f>IF(電話帳!D805="","",電話帳!D805)</f>
        <v>89-0786</v>
      </c>
      <c r="H813" s="76" t="str">
        <f>IF(電話帳!Y805="","",電話帳!Y805)</f>
        <v>CELL</v>
      </c>
      <c r="I813" s="77"/>
      <c r="J813" s="78"/>
      <c r="K813" s="77"/>
      <c r="L813" s="78"/>
      <c r="M813" s="77"/>
      <c r="N813" s="78"/>
      <c r="O813" s="75" t="str">
        <f>IF(電話帳!J805="","",電話帳!J805)</f>
        <v>tkhp890786@softbank.ne.jp</v>
      </c>
      <c r="P813" s="76" t="str">
        <f>IF(電話帳!Z805="","",電話帳!Z805)</f>
        <v>CELL</v>
      </c>
      <c r="Q813" s="77"/>
      <c r="R813" s="78"/>
      <c r="S813" s="77"/>
      <c r="T813" s="78"/>
      <c r="U813" s="77"/>
      <c r="V813" s="78"/>
      <c r="W813" s="77"/>
      <c r="X813" s="78"/>
      <c r="Y813" s="75" t="str">
        <f>IF(電話帳!P805="","",電話帳!P805)</f>
        <v/>
      </c>
      <c r="AG813" s="75" t="str">
        <f>IF(電話帳!M805="","",電話帳!M805)</f>
        <v>401看護部</v>
      </c>
    </row>
    <row r="814" spans="1:33">
      <c r="A814" s="75" t="str">
        <f>IF(電話帳!E806="","",電話帳!E806)</f>
        <v>整形外科</v>
      </c>
      <c r="B814" s="75" t="str">
        <f>IF(電話帳!F806="","",電話帳!F806)</f>
        <v>浅川拓巳</v>
      </c>
      <c r="C814" s="75" t="str">
        <f>IF(電話帳!G806="","",電話帳!G806)</f>
        <v>ｾｲｹｲｹﾞｶ</v>
      </c>
      <c r="D814" s="75" t="str">
        <f>IF(電話帳!H806="","",電話帳!H806)</f>
        <v>ｱｻｶﾜ</v>
      </c>
      <c r="E814" s="75" t="str">
        <f>IF(電話帳!C806="","",電話帳!C806)</f>
        <v>070-6586-0787</v>
      </c>
      <c r="F814" s="76" t="str">
        <f>IF(電話帳!X806="","",電話帳!X806)</f>
        <v>CELL</v>
      </c>
      <c r="G814" s="75" t="str">
        <f>IF(電話帳!D806="","",電話帳!D806)</f>
        <v>89-0787</v>
      </c>
      <c r="H814" s="76" t="str">
        <f>IF(電話帳!Y806="","",電話帳!Y806)</f>
        <v>CELL</v>
      </c>
      <c r="I814" s="77"/>
      <c r="J814" s="78"/>
      <c r="K814" s="77"/>
      <c r="L814" s="78"/>
      <c r="M814" s="77"/>
      <c r="N814" s="78"/>
      <c r="O814" s="75" t="str">
        <f>IF(電話帳!J806="","",電話帳!J806)</f>
        <v>tkhp890787@softbank.ne.jp</v>
      </c>
      <c r="P814" s="76" t="str">
        <f>IF(電話帳!Z806="","",電話帳!Z806)</f>
        <v>CELL</v>
      </c>
      <c r="Q814" s="77"/>
      <c r="R814" s="78"/>
      <c r="S814" s="77"/>
      <c r="T814" s="78"/>
      <c r="U814" s="77"/>
      <c r="V814" s="78"/>
      <c r="W814" s="77"/>
      <c r="X814" s="78"/>
      <c r="Y814" s="75" t="str">
        <f>IF(電話帳!P806="","",電話帳!P806)</f>
        <v/>
      </c>
      <c r="AG814" s="75" t="str">
        <f>IF(電話帳!M806="","",電話帳!M806)</f>
        <v>016整形外科</v>
      </c>
    </row>
    <row r="815" spans="1:33">
      <c r="A815" s="75" t="str">
        <f>IF(電話帳!E807="","",電話帳!E807)</f>
        <v>西６</v>
      </c>
      <c r="B815" s="75" t="str">
        <f>IF(電話帳!F807="","",電話帳!F807)</f>
        <v>教育担当</v>
      </c>
      <c r="C815" s="75" t="str">
        <f>IF(電話帳!G807="","",電話帳!G807)</f>
        <v>ﾆｼ06</v>
      </c>
      <c r="D815" s="75" t="str">
        <f>IF(電話帳!H807="","",電話帳!H807)</f>
        <v/>
      </c>
      <c r="E815" s="75" t="str">
        <f>IF(電話帳!C807="","",電話帳!C807)</f>
        <v>070-6586-0788</v>
      </c>
      <c r="F815" s="76" t="str">
        <f>IF(電話帳!X807="","",電話帳!X807)</f>
        <v>CELL</v>
      </c>
      <c r="G815" s="75" t="str">
        <f>IF(電話帳!D807="","",電話帳!D807)</f>
        <v>89-0788</v>
      </c>
      <c r="H815" s="76" t="str">
        <f>IF(電話帳!Y807="","",電話帳!Y807)</f>
        <v>CELL</v>
      </c>
      <c r="I815" s="77"/>
      <c r="J815" s="78"/>
      <c r="K815" s="77"/>
      <c r="L815" s="78"/>
      <c r="M815" s="77"/>
      <c r="N815" s="78"/>
      <c r="O815" s="75" t="str">
        <f>IF(電話帳!J807="","",電話帳!J807)</f>
        <v>tkhp890788@softbank.ne.jp</v>
      </c>
      <c r="P815" s="76" t="str">
        <f>IF(電話帳!Z807="","",電話帳!Z807)</f>
        <v>CELL</v>
      </c>
      <c r="Q815" s="77"/>
      <c r="R815" s="78"/>
      <c r="S815" s="77"/>
      <c r="T815" s="78"/>
      <c r="U815" s="77"/>
      <c r="V815" s="78"/>
      <c r="W815" s="77"/>
      <c r="X815" s="78"/>
      <c r="Y815" s="75" t="str">
        <f>IF(電話帳!P807="","",電話帳!P807)</f>
        <v/>
      </c>
      <c r="AG815" s="75" t="str">
        <f>IF(電話帳!M807="","",電話帳!M807)</f>
        <v>401看護部</v>
      </c>
    </row>
    <row r="816" spans="1:33">
      <c r="A816" s="75" t="str">
        <f>IF(電話帳!E808="","",電話帳!E808)</f>
        <v>西７</v>
      </c>
      <c r="B816" s="75" t="str">
        <f>IF(電話帳!F808="","",電話帳!F808)</f>
        <v>教育担当</v>
      </c>
      <c r="C816" s="75" t="str">
        <f>IF(電話帳!G808="","",電話帳!G808)</f>
        <v>ﾆｼ07</v>
      </c>
      <c r="D816" s="75" t="str">
        <f>IF(電話帳!H808="","",電話帳!H808)</f>
        <v/>
      </c>
      <c r="E816" s="75" t="str">
        <f>IF(電話帳!C808="","",電話帳!C808)</f>
        <v>070-6586-0789</v>
      </c>
      <c r="F816" s="76" t="str">
        <f>IF(電話帳!X808="","",電話帳!X808)</f>
        <v>CELL</v>
      </c>
      <c r="G816" s="75" t="str">
        <f>IF(電話帳!D808="","",電話帳!D808)</f>
        <v>89-0789</v>
      </c>
      <c r="H816" s="76" t="str">
        <f>IF(電話帳!Y808="","",電話帳!Y808)</f>
        <v>CELL</v>
      </c>
      <c r="I816" s="77"/>
      <c r="J816" s="78"/>
      <c r="K816" s="77"/>
      <c r="L816" s="78"/>
      <c r="M816" s="77"/>
      <c r="N816" s="78"/>
      <c r="O816" s="75" t="str">
        <f>IF(電話帳!J808="","",電話帳!J808)</f>
        <v>tkhp890789@softbank.ne.jp</v>
      </c>
      <c r="P816" s="76" t="str">
        <f>IF(電話帳!Z808="","",電話帳!Z808)</f>
        <v>CELL</v>
      </c>
      <c r="Q816" s="77"/>
      <c r="R816" s="78"/>
      <c r="S816" s="77"/>
      <c r="T816" s="78"/>
      <c r="U816" s="77"/>
      <c r="V816" s="78"/>
      <c r="W816" s="77"/>
      <c r="X816" s="78"/>
      <c r="Y816" s="75" t="str">
        <f>IF(電話帳!P808="","",電話帳!P808)</f>
        <v/>
      </c>
      <c r="AG816" s="75" t="str">
        <f>IF(電話帳!M808="","",電話帳!M808)</f>
        <v>401看護部</v>
      </c>
    </row>
    <row r="817" spans="1:33">
      <c r="A817" s="75" t="str">
        <f>IF(電話帳!E809="","",電話帳!E809)</f>
        <v>放射線科</v>
      </c>
      <c r="B817" s="75" t="str">
        <f>IF(電話帳!F809="","",電話帳!F809)</f>
        <v>荒瀬真紀</v>
      </c>
      <c r="C817" s="75" t="str">
        <f>IF(電話帳!G809="","",電話帳!G809)</f>
        <v>ﾎｳｼｬｾﾝｶ</v>
      </c>
      <c r="D817" s="75" t="str">
        <f>IF(電話帳!H809="","",電話帳!H809)</f>
        <v>ｱﾗｾ</v>
      </c>
      <c r="E817" s="75" t="str">
        <f>IF(電話帳!C809="","",電話帳!C809)</f>
        <v>070-6586-0790</v>
      </c>
      <c r="F817" s="76" t="str">
        <f>IF(電話帳!X809="","",電話帳!X809)</f>
        <v>CELL</v>
      </c>
      <c r="G817" s="75" t="str">
        <f>IF(電話帳!D809="","",電話帳!D809)</f>
        <v>89-0790</v>
      </c>
      <c r="H817" s="76" t="str">
        <f>IF(電話帳!Y809="","",電話帳!Y809)</f>
        <v>CELL</v>
      </c>
      <c r="I817" s="77"/>
      <c r="J817" s="78"/>
      <c r="K817" s="77"/>
      <c r="L817" s="78"/>
      <c r="M817" s="77"/>
      <c r="N817" s="78"/>
      <c r="O817" s="75" t="str">
        <f>IF(電話帳!J809="","",電話帳!J809)</f>
        <v>tkhp890790@softbank.ne.jp</v>
      </c>
      <c r="P817" s="76" t="str">
        <f>IF(電話帳!Z809="","",電話帳!Z809)</f>
        <v>CELL</v>
      </c>
      <c r="Q817" s="77"/>
      <c r="R817" s="78"/>
      <c r="S817" s="77"/>
      <c r="T817" s="78"/>
      <c r="U817" s="77"/>
      <c r="V817" s="78"/>
      <c r="W817" s="77"/>
      <c r="X817" s="78"/>
      <c r="Y817" s="75" t="str">
        <f>IF(電話帳!P809="","",電話帳!P809)</f>
        <v/>
      </c>
      <c r="AG817" s="75" t="str">
        <f>IF(電話帳!M809="","",電話帳!M809)</f>
        <v>024放射線科</v>
      </c>
    </row>
    <row r="818" spans="1:33">
      <c r="A818" s="75" t="str">
        <f>IF(電話帳!E810="","",電話帳!E810)</f>
        <v>西８</v>
      </c>
      <c r="B818" s="75" t="str">
        <f>IF(電話帳!F810="","",電話帳!F810)</f>
        <v>教育担当</v>
      </c>
      <c r="C818" s="75" t="str">
        <f>IF(電話帳!G810="","",電話帳!G810)</f>
        <v>ﾆｼ08</v>
      </c>
      <c r="D818" s="75" t="str">
        <f>IF(電話帳!H810="","",電話帳!H810)</f>
        <v/>
      </c>
      <c r="E818" s="75" t="str">
        <f>IF(電話帳!C810="","",電話帳!C810)</f>
        <v>070-6586-0791</v>
      </c>
      <c r="F818" s="76" t="str">
        <f>IF(電話帳!X810="","",電話帳!X810)</f>
        <v>CELL</v>
      </c>
      <c r="G818" s="75" t="str">
        <f>IF(電話帳!D810="","",電話帳!D810)</f>
        <v>89-0791</v>
      </c>
      <c r="H818" s="76" t="str">
        <f>IF(電話帳!Y810="","",電話帳!Y810)</f>
        <v>CELL</v>
      </c>
      <c r="I818" s="77"/>
      <c r="J818" s="78"/>
      <c r="K818" s="77"/>
      <c r="L818" s="78"/>
      <c r="M818" s="77"/>
      <c r="N818" s="78"/>
      <c r="O818" s="75" t="str">
        <f>IF(電話帳!J810="","",電話帳!J810)</f>
        <v>tkhp890791@softbank.ne.jp</v>
      </c>
      <c r="P818" s="76" t="str">
        <f>IF(電話帳!Z810="","",電話帳!Z810)</f>
        <v>CELL</v>
      </c>
      <c r="Q818" s="77"/>
      <c r="R818" s="78"/>
      <c r="S818" s="77"/>
      <c r="T818" s="78"/>
      <c r="U818" s="77"/>
      <c r="V818" s="78"/>
      <c r="W818" s="77"/>
      <c r="X818" s="78"/>
      <c r="Y818" s="75" t="str">
        <f>IF(電話帳!P810="","",電話帳!P810)</f>
        <v/>
      </c>
      <c r="AG818" s="75" t="str">
        <f>IF(電話帳!M810="","",電話帳!M810)</f>
        <v>401看護部</v>
      </c>
    </row>
    <row r="819" spans="1:33">
      <c r="A819" s="75" t="str">
        <f>IF(電話帳!E811="","",電話帳!E811)</f>
        <v>経理調達・専門職員</v>
      </c>
      <c r="B819" s="75" t="str">
        <f>IF(電話帳!F811="","",電話帳!F811)</f>
        <v>菊池永治</v>
      </c>
      <c r="C819" s="75" t="str">
        <f>IF(電話帳!G811="","",電話帳!G811)</f>
        <v>ｹｲﾘﾁｮｳﾀﾂ09</v>
      </c>
      <c r="D819" s="75" t="str">
        <f>IF(電話帳!H811="","",電話帳!H811)</f>
        <v>ｷｸﾁ</v>
      </c>
      <c r="E819" s="75" t="str">
        <f>IF(電話帳!C811="","",電話帳!C811)</f>
        <v>070-6586-0792</v>
      </c>
      <c r="F819" s="76" t="str">
        <f>IF(電話帳!X811="","",電話帳!X811)</f>
        <v>CELL</v>
      </c>
      <c r="G819" s="75" t="str">
        <f>IF(電話帳!D811="","",電話帳!D811)</f>
        <v>89-0792</v>
      </c>
      <c r="H819" s="76" t="str">
        <f>IF(電話帳!Y811="","",電話帳!Y811)</f>
        <v>CELL</v>
      </c>
      <c r="I819" s="77"/>
      <c r="J819" s="78"/>
      <c r="K819" s="77"/>
      <c r="L819" s="78"/>
      <c r="M819" s="77"/>
      <c r="N819" s="78"/>
      <c r="O819" s="75" t="str">
        <f>IF(電話帳!J811="","",電話帳!J811)</f>
        <v>tkhp890792@softbank.ne.jp</v>
      </c>
      <c r="P819" s="76" t="str">
        <f>IF(電話帳!Z811="","",電話帳!Z811)</f>
        <v>CELL</v>
      </c>
      <c r="Q819" s="77"/>
      <c r="R819" s="78"/>
      <c r="S819" s="77"/>
      <c r="T819" s="78"/>
      <c r="U819" s="77"/>
      <c r="V819" s="78"/>
      <c r="W819" s="77"/>
      <c r="X819" s="78"/>
      <c r="Y819" s="75" t="str">
        <f>IF(電話帳!P811="","",電話帳!P811)</f>
        <v/>
      </c>
      <c r="AG819" s="75" t="str">
        <f>IF(電話帳!M811="","",電話帳!M811)</f>
        <v>704経理調達</v>
      </c>
    </row>
    <row r="820" spans="1:33">
      <c r="A820" s="75" t="str">
        <f>IF(電話帳!E812="","",電話帳!E812)</f>
        <v>西９</v>
      </c>
      <c r="B820" s="75" t="str">
        <f>IF(電話帳!F812="","",電話帳!F812)</f>
        <v>教育担当</v>
      </c>
      <c r="C820" s="75" t="str">
        <f>IF(電話帳!G812="","",電話帳!G812)</f>
        <v>ﾆｼ09</v>
      </c>
      <c r="D820" s="75" t="str">
        <f>IF(電話帳!H812="","",電話帳!H812)</f>
        <v/>
      </c>
      <c r="E820" s="75" t="str">
        <f>IF(電話帳!C812="","",電話帳!C812)</f>
        <v>070-6586-0793</v>
      </c>
      <c r="F820" s="76" t="str">
        <f>IF(電話帳!X812="","",電話帳!X812)</f>
        <v>CELL</v>
      </c>
      <c r="G820" s="75" t="str">
        <f>IF(電話帳!D812="","",電話帳!D812)</f>
        <v>89-0793</v>
      </c>
      <c r="H820" s="76" t="str">
        <f>IF(電話帳!Y812="","",電話帳!Y812)</f>
        <v>CELL</v>
      </c>
      <c r="I820" s="77"/>
      <c r="J820" s="78"/>
      <c r="K820" s="77"/>
      <c r="L820" s="78"/>
      <c r="M820" s="77"/>
      <c r="N820" s="78"/>
      <c r="O820" s="75" t="str">
        <f>IF(電話帳!J812="","",電話帳!J812)</f>
        <v>tkhp890793@softbank.ne.jp</v>
      </c>
      <c r="P820" s="76" t="str">
        <f>IF(電話帳!Z812="","",電話帳!Z812)</f>
        <v>CELL</v>
      </c>
      <c r="Q820" s="77"/>
      <c r="R820" s="78"/>
      <c r="S820" s="77"/>
      <c r="T820" s="78"/>
      <c r="U820" s="77"/>
      <c r="V820" s="78"/>
      <c r="W820" s="77"/>
      <c r="X820" s="78"/>
      <c r="Y820" s="75" t="str">
        <f>IF(電話帳!P812="","",電話帳!P812)</f>
        <v/>
      </c>
      <c r="AG820" s="75" t="str">
        <f>IF(電話帳!M812="","",電話帳!M812)</f>
        <v>401看護部</v>
      </c>
    </row>
    <row r="821" spans="1:33">
      <c r="A821" s="75" t="str">
        <f>IF(電話帳!E813="","",電話帳!E813)</f>
        <v>看護（手術部）</v>
      </c>
      <c r="B821" s="75" t="str">
        <f>IF(電話帳!F813="","",電話帳!F813)</f>
        <v>手塚副師長</v>
      </c>
      <c r="C821" s="75" t="str">
        <f>IF(電話帳!G813="","",電話帳!G813)</f>
        <v>ｶﾝｺﾞｼｭｼﾞｭﾂﾌﾞ</v>
      </c>
      <c r="D821" s="75" t="str">
        <f>IF(電話帳!H813="","",電話帳!H813)</f>
        <v>ﾃﾂﾞｶ</v>
      </c>
      <c r="E821" s="75" t="str">
        <f>IF(電話帳!C813="","",電話帳!C813)</f>
        <v>070-6586-0794</v>
      </c>
      <c r="F821" s="76" t="str">
        <f>IF(電話帳!X813="","",電話帳!X813)</f>
        <v>CELL</v>
      </c>
      <c r="G821" s="75" t="str">
        <f>IF(電話帳!D813="","",電話帳!D813)</f>
        <v>89-0794</v>
      </c>
      <c r="H821" s="76" t="str">
        <f>IF(電話帳!Y813="","",電話帳!Y813)</f>
        <v>CELL</v>
      </c>
      <c r="I821" s="77"/>
      <c r="J821" s="78"/>
      <c r="K821" s="77"/>
      <c r="L821" s="78"/>
      <c r="M821" s="77"/>
      <c r="N821" s="78"/>
      <c r="O821" s="75" t="str">
        <f>IF(電話帳!J813="","",電話帳!J813)</f>
        <v>tkhp890794@softbank.ne.jp</v>
      </c>
      <c r="P821" s="76" t="str">
        <f>IF(電話帳!Z813="","",電話帳!Z813)</f>
        <v>CELL</v>
      </c>
      <c r="Q821" s="77"/>
      <c r="R821" s="78"/>
      <c r="S821" s="77"/>
      <c r="T821" s="78"/>
      <c r="U821" s="77"/>
      <c r="V821" s="78"/>
      <c r="W821" s="77"/>
      <c r="X821" s="78"/>
      <c r="Y821" s="75" t="str">
        <f>IF(電話帳!P813="","",電話帳!P813)</f>
        <v/>
      </c>
      <c r="AG821" s="75" t="str">
        <f>IF(電話帳!M813="","",電話帳!M813)</f>
        <v>401看護部</v>
      </c>
    </row>
    <row r="822" spans="1:33">
      <c r="A822" s="75" t="str">
        <f>IF(電話帳!E814="","",電話帳!E814)</f>
        <v>西１０</v>
      </c>
      <c r="B822" s="75" t="str">
        <f>IF(電話帳!F814="","",電話帳!F814)</f>
        <v>教育担当</v>
      </c>
      <c r="C822" s="75" t="str">
        <f>IF(電話帳!G814="","",電話帳!G814)</f>
        <v>ﾆｼ10</v>
      </c>
      <c r="D822" s="75" t="str">
        <f>IF(電話帳!H814="","",電話帳!H814)</f>
        <v/>
      </c>
      <c r="E822" s="75" t="str">
        <f>IF(電話帳!C814="","",電話帳!C814)</f>
        <v>070-6586-0795</v>
      </c>
      <c r="F822" s="76" t="str">
        <f>IF(電話帳!X814="","",電話帳!X814)</f>
        <v>CELL</v>
      </c>
      <c r="G822" s="75" t="str">
        <f>IF(電話帳!D814="","",電話帳!D814)</f>
        <v>89-0795</v>
      </c>
      <c r="H822" s="76" t="str">
        <f>IF(電話帳!Y814="","",電話帳!Y814)</f>
        <v>CELL</v>
      </c>
      <c r="I822" s="77"/>
      <c r="J822" s="78"/>
      <c r="K822" s="77"/>
      <c r="L822" s="78"/>
      <c r="M822" s="77"/>
      <c r="N822" s="78"/>
      <c r="O822" s="75" t="str">
        <f>IF(電話帳!J814="","",電話帳!J814)</f>
        <v>tkhp890795@softbank.ne.jp</v>
      </c>
      <c r="P822" s="76" t="str">
        <f>IF(電話帳!Z814="","",電話帳!Z814)</f>
        <v>CELL</v>
      </c>
      <c r="Q822" s="77"/>
      <c r="R822" s="78"/>
      <c r="S822" s="77"/>
      <c r="T822" s="78"/>
      <c r="U822" s="77"/>
      <c r="V822" s="78"/>
      <c r="W822" s="77"/>
      <c r="X822" s="78"/>
      <c r="Y822" s="75" t="str">
        <f>IF(電話帳!P814="","",電話帳!P814)</f>
        <v/>
      </c>
      <c r="AG822" s="75" t="str">
        <f>IF(電話帳!M814="","",電話帳!M814)</f>
        <v>401看護部</v>
      </c>
    </row>
    <row r="823" spans="1:33">
      <c r="A823" s="75" t="str">
        <f>IF(電話帳!E815="","",電話帳!E815)</f>
        <v>東３</v>
      </c>
      <c r="B823" s="75" t="str">
        <f>IF(電話帳!F815="","",電話帳!F815)</f>
        <v>教育担当</v>
      </c>
      <c r="C823" s="75" t="str">
        <f>IF(電話帳!G815="","",電話帳!G815)</f>
        <v>ﾋｶﾞｼ03</v>
      </c>
      <c r="D823" s="75" t="str">
        <f>IF(電話帳!H815="","",電話帳!H815)</f>
        <v/>
      </c>
      <c r="E823" s="75" t="str">
        <f>IF(電話帳!C815="","",電話帳!C815)</f>
        <v>070-6586-0796</v>
      </c>
      <c r="F823" s="76" t="str">
        <f>IF(電話帳!X815="","",電話帳!X815)</f>
        <v>CELL</v>
      </c>
      <c r="G823" s="75" t="str">
        <f>IF(電話帳!D815="","",電話帳!D815)</f>
        <v>89-0796</v>
      </c>
      <c r="H823" s="76" t="str">
        <f>IF(電話帳!Y815="","",電話帳!Y815)</f>
        <v>CELL</v>
      </c>
      <c r="I823" s="77"/>
      <c r="J823" s="78"/>
      <c r="K823" s="77"/>
      <c r="L823" s="78"/>
      <c r="M823" s="77"/>
      <c r="N823" s="78"/>
      <c r="O823" s="75" t="str">
        <f>IF(電話帳!J815="","",電話帳!J815)</f>
        <v>tkhp890796@softbank.ne.jp</v>
      </c>
      <c r="P823" s="76" t="str">
        <f>IF(電話帳!Z815="","",電話帳!Z815)</f>
        <v>CELL</v>
      </c>
      <c r="Q823" s="77"/>
      <c r="R823" s="78"/>
      <c r="S823" s="77"/>
      <c r="T823" s="78"/>
      <c r="U823" s="77"/>
      <c r="V823" s="78"/>
      <c r="W823" s="77"/>
      <c r="X823" s="78"/>
      <c r="Y823" s="75" t="str">
        <f>IF(電話帳!P815="","",電話帳!P815)</f>
        <v/>
      </c>
      <c r="AG823" s="75" t="str">
        <f>IF(電話帳!M815="","",電話帳!M815)</f>
        <v>401看護部</v>
      </c>
    </row>
    <row r="824" spans="1:33">
      <c r="A824" s="75" t="str">
        <f>IF(電話帳!E816="","",電話帳!E816)</f>
        <v>看護（物流セ）</v>
      </c>
      <c r="B824" s="75" t="str">
        <f>IF(電話帳!F816="","",電話帳!F816)</f>
        <v>高橋副師長</v>
      </c>
      <c r="C824" s="75" t="str">
        <f>IF(電話帳!G816="","",電話帳!G816)</f>
        <v>ｶﾝｺﾞﾌﾞﾂﾘｭｳｾ</v>
      </c>
      <c r="D824" s="75" t="str">
        <f>IF(電話帳!H816="","",電話帳!H816)</f>
        <v>ﾀｶﾊｼ</v>
      </c>
      <c r="E824" s="75" t="str">
        <f>IF(電話帳!C816="","",電話帳!C816)</f>
        <v>070-6586-0797</v>
      </c>
      <c r="F824" s="76" t="str">
        <f>IF(電話帳!X816="","",電話帳!X816)</f>
        <v>CELL</v>
      </c>
      <c r="G824" s="75" t="str">
        <f>IF(電話帳!D816="","",電話帳!D816)</f>
        <v>89-0797</v>
      </c>
      <c r="H824" s="76" t="str">
        <f>IF(電話帳!Y816="","",電話帳!Y816)</f>
        <v>CELL</v>
      </c>
      <c r="I824" s="77"/>
      <c r="J824" s="78"/>
      <c r="K824" s="77"/>
      <c r="L824" s="78"/>
      <c r="M824" s="77"/>
      <c r="N824" s="78"/>
      <c r="O824" s="75" t="str">
        <f>IF(電話帳!J816="","",電話帳!J816)</f>
        <v>tkhp890797@softbank.ne.jp</v>
      </c>
      <c r="P824" s="76" t="str">
        <f>IF(電話帳!Z816="","",電話帳!Z816)</f>
        <v>CELL</v>
      </c>
      <c r="Q824" s="77"/>
      <c r="R824" s="78"/>
      <c r="S824" s="77"/>
      <c r="T824" s="78"/>
      <c r="U824" s="77"/>
      <c r="V824" s="78"/>
      <c r="W824" s="77"/>
      <c r="X824" s="78"/>
      <c r="Y824" s="75" t="str">
        <f>IF(電話帳!P816="","",電話帳!P816)</f>
        <v/>
      </c>
      <c r="AG824" s="75" t="str">
        <f>IF(電話帳!M816="","",電話帳!M816)</f>
        <v>401看護部</v>
      </c>
    </row>
    <row r="825" spans="1:33">
      <c r="A825" s="75" t="str">
        <f>IF(電話帳!E817="","",電話帳!E817)</f>
        <v>看護（手術部）</v>
      </c>
      <c r="B825" s="75" t="str">
        <f>IF(電話帳!F817="","",電話帳!F817)</f>
        <v>池添副師長</v>
      </c>
      <c r="C825" s="75" t="str">
        <f>IF(電話帳!G817="","",電話帳!G817)</f>
        <v>ｶﾝｺﾞｼｭｼﾞｭﾂﾌﾞ</v>
      </c>
      <c r="D825" s="75" t="str">
        <f>IF(電話帳!H817="","",電話帳!H817)</f>
        <v>ｲｹｿﾞｴ</v>
      </c>
      <c r="E825" s="75" t="str">
        <f>IF(電話帳!C817="","",電話帳!C817)</f>
        <v>070-6586-0798</v>
      </c>
      <c r="F825" s="76" t="str">
        <f>IF(電話帳!X817="","",電話帳!X817)</f>
        <v>CELL</v>
      </c>
      <c r="G825" s="75" t="str">
        <f>IF(電話帳!D817="","",電話帳!D817)</f>
        <v>89-0798</v>
      </c>
      <c r="H825" s="76" t="str">
        <f>IF(電話帳!Y817="","",電話帳!Y817)</f>
        <v>CELL</v>
      </c>
      <c r="I825" s="77"/>
      <c r="J825" s="78"/>
      <c r="K825" s="77"/>
      <c r="L825" s="78"/>
      <c r="M825" s="77"/>
      <c r="N825" s="78"/>
      <c r="O825" s="75" t="str">
        <f>IF(電話帳!J817="","",電話帳!J817)</f>
        <v>tkhp890798@softbank.ne.jp</v>
      </c>
      <c r="P825" s="76" t="str">
        <f>IF(電話帳!Z817="","",電話帳!Z817)</f>
        <v>CELL</v>
      </c>
      <c r="Q825" s="77"/>
      <c r="R825" s="78"/>
      <c r="S825" s="77"/>
      <c r="T825" s="78"/>
      <c r="U825" s="77"/>
      <c r="V825" s="78"/>
      <c r="W825" s="77"/>
      <c r="X825" s="78"/>
      <c r="Y825" s="75" t="str">
        <f>IF(電話帳!P817="","",電話帳!P817)</f>
        <v/>
      </c>
      <c r="AG825" s="75" t="str">
        <f>IF(電話帳!M817="","",電話帳!M817)</f>
        <v>401看護部</v>
      </c>
    </row>
    <row r="826" spans="1:33">
      <c r="A826" s="75" t="str">
        <f>IF(電話帳!E818="","",電話帳!E818)</f>
        <v>看護（手術部）</v>
      </c>
      <c r="B826" s="75" t="str">
        <f>IF(電話帳!F818="","",電話帳!F818)</f>
        <v>松浦副師長</v>
      </c>
      <c r="C826" s="75" t="str">
        <f>IF(電話帳!G818="","",電話帳!G818)</f>
        <v>ｶﾝｺﾞｼｭｼﾞｭﾂﾌﾞ</v>
      </c>
      <c r="D826" s="75" t="str">
        <f>IF(電話帳!H818="","",電話帳!H818)</f>
        <v>ﾏﾂｳﾗ</v>
      </c>
      <c r="E826" s="75" t="str">
        <f>IF(電話帳!C818="","",電話帳!C818)</f>
        <v>070-6586-0799</v>
      </c>
      <c r="F826" s="76" t="str">
        <f>IF(電話帳!X818="","",電話帳!X818)</f>
        <v>CELL</v>
      </c>
      <c r="G826" s="75" t="str">
        <f>IF(電話帳!D818="","",電話帳!D818)</f>
        <v>89-0799</v>
      </c>
      <c r="H826" s="76" t="str">
        <f>IF(電話帳!Y818="","",電話帳!Y818)</f>
        <v>CELL</v>
      </c>
      <c r="I826" s="77"/>
      <c r="J826" s="78"/>
      <c r="K826" s="77"/>
      <c r="L826" s="78"/>
      <c r="M826" s="77"/>
      <c r="N826" s="78"/>
      <c r="O826" s="75" t="str">
        <f>IF(電話帳!J818="","",電話帳!J818)</f>
        <v>tkhp890799@softbank.ne.jp</v>
      </c>
      <c r="P826" s="76" t="str">
        <f>IF(電話帳!Z818="","",電話帳!Z818)</f>
        <v>CELL</v>
      </c>
      <c r="Q826" s="77"/>
      <c r="R826" s="78"/>
      <c r="S826" s="77"/>
      <c r="T826" s="78"/>
      <c r="U826" s="77"/>
      <c r="V826" s="78"/>
      <c r="W826" s="77"/>
      <c r="X826" s="78"/>
      <c r="Y826" s="75" t="str">
        <f>IF(電話帳!P818="","",電話帳!P818)</f>
        <v/>
      </c>
      <c r="AG826" s="75" t="str">
        <f>IF(電話帳!M818="","",電話帳!M818)</f>
        <v>401看護部</v>
      </c>
    </row>
    <row r="827" spans="1:33">
      <c r="A827" s="75" t="str">
        <f>IF(電話帳!E819="","",電話帳!E819)</f>
        <v>看護部</v>
      </c>
      <c r="B827" s="75" t="str">
        <f>IF(電話帳!F819="","",電話帳!F819)</f>
        <v>浦事務員</v>
      </c>
      <c r="C827" s="75" t="str">
        <f>IF(電話帳!G819="","",電話帳!G819)</f>
        <v>ｶﾝｺﾞﾌﾞ09</v>
      </c>
      <c r="D827" s="75" t="str">
        <f>IF(電話帳!H819="","",電話帳!H819)</f>
        <v>ｳﾗ</v>
      </c>
      <c r="E827" s="75" t="str">
        <f>IF(電話帳!C819="","",電話帳!C819)</f>
        <v>070-6586-0800</v>
      </c>
      <c r="F827" s="76" t="str">
        <f>IF(電話帳!X819="","",電話帳!X819)</f>
        <v>CELL</v>
      </c>
      <c r="G827" s="75" t="str">
        <f>IF(電話帳!D819="","",電話帳!D819)</f>
        <v>89-0800</v>
      </c>
      <c r="H827" s="76" t="str">
        <f>IF(電話帳!Y819="","",電話帳!Y819)</f>
        <v>CELL</v>
      </c>
      <c r="I827" s="77"/>
      <c r="J827" s="78"/>
      <c r="K827" s="77"/>
      <c r="L827" s="78"/>
      <c r="M827" s="77"/>
      <c r="N827" s="78"/>
      <c r="O827" s="75" t="str">
        <f>IF(電話帳!J819="","",電話帳!J819)</f>
        <v>tkhp890800@softbank.ne.jp</v>
      </c>
      <c r="P827" s="76" t="str">
        <f>IF(電話帳!Z819="","",電話帳!Z819)</f>
        <v>CELL</v>
      </c>
      <c r="Q827" s="77"/>
      <c r="R827" s="78"/>
      <c r="S827" s="77"/>
      <c r="T827" s="78"/>
      <c r="U827" s="77"/>
      <c r="V827" s="78"/>
      <c r="W827" s="77"/>
      <c r="X827" s="78"/>
      <c r="Y827" s="75" t="str">
        <f>IF(電話帳!P819="","",電話帳!P819)</f>
        <v/>
      </c>
      <c r="AG827" s="75" t="str">
        <f>IF(電話帳!M819="","",電話帳!M819)</f>
        <v>401看護部</v>
      </c>
    </row>
    <row r="828" spans="1:33">
      <c r="A828" s="75" t="str">
        <f>IF(電話帳!E820="","",電話帳!E820)</f>
        <v>東３（ＮＩＣＵ）</v>
      </c>
      <c r="B828" s="75" t="str">
        <f>IF(電話帳!F820="","",電話帳!F820)</f>
        <v>教育担当</v>
      </c>
      <c r="C828" s="75" t="str">
        <f>IF(電話帳!G820="","",電話帳!G820)</f>
        <v>ﾋｶﾞｼ03</v>
      </c>
      <c r="D828" s="75" t="str">
        <f>IF(電話帳!H820="","",電話帳!H820)</f>
        <v/>
      </c>
      <c r="E828" s="75" t="str">
        <f>IF(電話帳!C820="","",電話帳!C820)</f>
        <v>070-6586-0801</v>
      </c>
      <c r="F828" s="76" t="str">
        <f>IF(電話帳!X820="","",電話帳!X820)</f>
        <v>CELL</v>
      </c>
      <c r="G828" s="75" t="str">
        <f>IF(電話帳!D820="","",電話帳!D820)</f>
        <v>89-0801</v>
      </c>
      <c r="H828" s="76" t="str">
        <f>IF(電話帳!Y820="","",電話帳!Y820)</f>
        <v>CELL</v>
      </c>
      <c r="I828" s="77"/>
      <c r="J828" s="78"/>
      <c r="K828" s="77"/>
      <c r="L828" s="78"/>
      <c r="M828" s="77"/>
      <c r="N828" s="78"/>
      <c r="O828" s="75" t="str">
        <f>IF(電話帳!J820="","",電話帳!J820)</f>
        <v>tkhp890801@softbank.ne.jp</v>
      </c>
      <c r="P828" s="76" t="str">
        <f>IF(電話帳!Z820="","",電話帳!Z820)</f>
        <v>CELL</v>
      </c>
      <c r="Q828" s="77"/>
      <c r="R828" s="78"/>
      <c r="S828" s="77"/>
      <c r="T828" s="78"/>
      <c r="U828" s="77"/>
      <c r="V828" s="78"/>
      <c r="W828" s="77"/>
      <c r="X828" s="78"/>
      <c r="Y828" s="75" t="str">
        <f>IF(電話帳!P820="","",電話帳!P820)</f>
        <v/>
      </c>
      <c r="AG828" s="75" t="str">
        <f>IF(電話帳!M820="","",電話帳!M820)</f>
        <v>401看護部</v>
      </c>
    </row>
    <row r="829" spans="1:33">
      <c r="A829" s="75" t="str">
        <f>IF(電話帳!E821="","",電話帳!E821)</f>
        <v>内視鏡セ</v>
      </c>
      <c r="B829" s="75" t="str">
        <f>IF(電話帳!F821="","",電話帳!F821)</f>
        <v>連絡係看護師</v>
      </c>
      <c r="C829" s="75" t="str">
        <f>IF(電話帳!G821="","",電話帳!G821)</f>
        <v>ﾅｲｼｷｮｳｾ</v>
      </c>
      <c r="D829" s="75" t="str">
        <f>IF(電話帳!H821="","",電話帳!H821)</f>
        <v/>
      </c>
      <c r="E829" s="75" t="str">
        <f>IF(電話帳!C821="","",電話帳!C821)</f>
        <v>070-6586-0802</v>
      </c>
      <c r="F829" s="76" t="str">
        <f>IF(電話帳!X821="","",電話帳!X821)</f>
        <v>CELL</v>
      </c>
      <c r="G829" s="75" t="str">
        <f>IF(電話帳!D821="","",電話帳!D821)</f>
        <v>89-0802</v>
      </c>
      <c r="H829" s="76" t="str">
        <f>IF(電話帳!Y821="","",電話帳!Y821)</f>
        <v>CELL</v>
      </c>
      <c r="I829" s="77"/>
      <c r="J829" s="78"/>
      <c r="K829" s="77"/>
      <c r="L829" s="78"/>
      <c r="M829" s="77"/>
      <c r="N829" s="78"/>
      <c r="O829" s="75" t="str">
        <f>IF(電話帳!J821="","",電話帳!J821)</f>
        <v>tkhp890802@softbank.ne.jp</v>
      </c>
      <c r="P829" s="76" t="str">
        <f>IF(電話帳!Z821="","",電話帳!Z821)</f>
        <v>CELL</v>
      </c>
      <c r="Q829" s="77"/>
      <c r="R829" s="78"/>
      <c r="S829" s="77"/>
      <c r="T829" s="78"/>
      <c r="U829" s="77"/>
      <c r="V829" s="78"/>
      <c r="W829" s="77"/>
      <c r="X829" s="78"/>
      <c r="Y829" s="75" t="str">
        <f>IF(電話帳!P821="","",電話帳!P821)</f>
        <v/>
      </c>
      <c r="AG829" s="75" t="str">
        <f>IF(電話帳!M821="","",電話帳!M821)</f>
        <v>401看護部</v>
      </c>
    </row>
    <row r="830" spans="1:33">
      <c r="A830" s="75" t="str">
        <f>IF(電話帳!E822="","",電話帳!E822)</f>
        <v>内視鏡セ</v>
      </c>
      <c r="B830" s="75" t="str">
        <f>IF(電話帳!F822="","",電話帳!F822)</f>
        <v>看護スタッフ</v>
      </c>
      <c r="C830" s="75" t="str">
        <f>IF(電話帳!G822="","",電話帳!G822)</f>
        <v>ﾅｲｼｷｮｳｾ</v>
      </c>
      <c r="D830" s="75" t="str">
        <f>IF(電話帳!H822="","",電話帳!H822)</f>
        <v/>
      </c>
      <c r="E830" s="75" t="str">
        <f>IF(電話帳!C822="","",電話帳!C822)</f>
        <v>070-6586-0803</v>
      </c>
      <c r="F830" s="76" t="str">
        <f>IF(電話帳!X822="","",電話帳!X822)</f>
        <v>CELL</v>
      </c>
      <c r="G830" s="75" t="str">
        <f>IF(電話帳!D822="","",電話帳!D822)</f>
        <v>89-0803</v>
      </c>
      <c r="H830" s="76" t="str">
        <f>IF(電話帳!Y822="","",電話帳!Y822)</f>
        <v>CELL</v>
      </c>
      <c r="I830" s="77"/>
      <c r="J830" s="78"/>
      <c r="K830" s="77"/>
      <c r="L830" s="78"/>
      <c r="M830" s="77"/>
      <c r="N830" s="78"/>
      <c r="O830" s="75" t="str">
        <f>IF(電話帳!J822="","",電話帳!J822)</f>
        <v>tkhp890803@softbank.ne.jp</v>
      </c>
      <c r="P830" s="76" t="str">
        <f>IF(電話帳!Z822="","",電話帳!Z822)</f>
        <v>CELL</v>
      </c>
      <c r="Q830" s="77"/>
      <c r="R830" s="78"/>
      <c r="S830" s="77"/>
      <c r="T830" s="78"/>
      <c r="U830" s="77"/>
      <c r="V830" s="78"/>
      <c r="W830" s="77"/>
      <c r="X830" s="78"/>
      <c r="Y830" s="75" t="str">
        <f>IF(電話帳!P822="","",電話帳!P822)</f>
        <v/>
      </c>
      <c r="AG830" s="75" t="str">
        <f>IF(電話帳!M822="","",電話帳!M822)</f>
        <v>401看護部</v>
      </c>
    </row>
    <row r="831" spans="1:33">
      <c r="A831" s="75" t="str">
        <f>IF(電話帳!E823="","",電話帳!E823)</f>
        <v>キャリア支援</v>
      </c>
      <c r="B831" s="75" t="str">
        <f>IF(電話帳!F823="","",電話帳!F823)</f>
        <v>川下美紀師長</v>
      </c>
      <c r="C831" s="75" t="str">
        <f>IF(電話帳!G823="","",電話帳!G823)</f>
        <v>ｷｬﾘｱｼｴﾝ</v>
      </c>
      <c r="D831" s="75" t="str">
        <f>IF(電話帳!H823="","",電話帳!H823)</f>
        <v>ｶﾜｼﾀ</v>
      </c>
      <c r="E831" s="75" t="str">
        <f>IF(電話帳!C823="","",電話帳!C823)</f>
        <v>070-6586-0804</v>
      </c>
      <c r="F831" s="76" t="str">
        <f>IF(電話帳!X823="","",電話帳!X823)</f>
        <v>CELL</v>
      </c>
      <c r="G831" s="75" t="str">
        <f>IF(電話帳!D823="","",電話帳!D823)</f>
        <v>89-0804</v>
      </c>
      <c r="H831" s="76" t="str">
        <f>IF(電話帳!Y823="","",電話帳!Y823)</f>
        <v>CELL</v>
      </c>
      <c r="I831" s="77"/>
      <c r="J831" s="78"/>
      <c r="K831" s="77"/>
      <c r="L831" s="78"/>
      <c r="M831" s="77"/>
      <c r="N831" s="78"/>
      <c r="O831" s="75" t="str">
        <f>IF(電話帳!J823="","",電話帳!J823)</f>
        <v>tkhp890804@softbank.ne.jp</v>
      </c>
      <c r="P831" s="76" t="str">
        <f>IF(電話帳!Z823="","",電話帳!Z823)</f>
        <v>CELL</v>
      </c>
      <c r="Q831" s="77"/>
      <c r="R831" s="78"/>
      <c r="S831" s="77"/>
      <c r="T831" s="78"/>
      <c r="U831" s="77"/>
      <c r="V831" s="78"/>
      <c r="W831" s="77"/>
      <c r="X831" s="78"/>
      <c r="Y831" s="75" t="str">
        <f>IF(電話帳!P823="","",電話帳!P823)</f>
        <v/>
      </c>
      <c r="AG831" s="75" t="str">
        <f>IF(電話帳!M823="","",電話帳!M823)</f>
        <v>401看護部</v>
      </c>
    </row>
    <row r="832" spans="1:33">
      <c r="A832" s="75" t="str">
        <f>IF(電話帳!E824="","",電話帳!E824)</f>
        <v>緩和ケア</v>
      </c>
      <c r="B832" s="75" t="str">
        <f>IF(電話帳!F824="","",電話帳!F824)</f>
        <v>一宮看護師</v>
      </c>
      <c r="C832" s="75" t="str">
        <f>IF(電話帳!G824="","",電話帳!G824)</f>
        <v>ｶﾝﾜｹｱ</v>
      </c>
      <c r="D832" s="75" t="str">
        <f>IF(電話帳!H824="","",電話帳!H824)</f>
        <v>ｲﾁﾐﾔ</v>
      </c>
      <c r="E832" s="75" t="str">
        <f>IF(電話帳!C824="","",電話帳!C824)</f>
        <v>070-6586-0805</v>
      </c>
      <c r="F832" s="76" t="str">
        <f>IF(電話帳!X824="","",電話帳!X824)</f>
        <v>CELL</v>
      </c>
      <c r="G832" s="75" t="str">
        <f>IF(電話帳!D824="","",電話帳!D824)</f>
        <v>89-0805</v>
      </c>
      <c r="H832" s="76" t="str">
        <f>IF(電話帳!Y824="","",電話帳!Y824)</f>
        <v>CELL</v>
      </c>
      <c r="I832" s="77"/>
      <c r="J832" s="78"/>
      <c r="K832" s="77"/>
      <c r="L832" s="78"/>
      <c r="M832" s="77"/>
      <c r="N832" s="78"/>
      <c r="O832" s="75" t="str">
        <f>IF(電話帳!J824="","",電話帳!J824)</f>
        <v>tkhp890805@softbank.ne.jp</v>
      </c>
      <c r="P832" s="76" t="str">
        <f>IF(電話帳!Z824="","",電話帳!Z824)</f>
        <v>CELL</v>
      </c>
      <c r="Q832" s="77"/>
      <c r="R832" s="78"/>
      <c r="S832" s="77"/>
      <c r="T832" s="78"/>
      <c r="U832" s="77"/>
      <c r="V832" s="78"/>
      <c r="W832" s="77"/>
      <c r="X832" s="78"/>
      <c r="Y832" s="75" t="str">
        <f>IF(電話帳!P824="","",電話帳!P824)</f>
        <v/>
      </c>
      <c r="AG832" s="75" t="str">
        <f>IF(電話帳!M824="","",電話帳!M824)</f>
        <v>401看護部</v>
      </c>
    </row>
    <row r="833" spans="1:33">
      <c r="A833" s="75" t="str">
        <f>IF(電話帳!E825="","",電話帳!E825)</f>
        <v>看護部</v>
      </c>
      <c r="B833" s="75" t="str">
        <f>IF(電話帳!F825="","",電話帳!F825)</f>
        <v>矢野事務員</v>
      </c>
      <c r="C833" s="75" t="str">
        <f>IF(電話帳!G825="","",電話帳!G825)</f>
        <v>ｶﾝｺﾞﾌﾞ10</v>
      </c>
      <c r="D833" s="75" t="str">
        <f>IF(電話帳!H825="","",電話帳!H825)</f>
        <v>ﾔﾉ</v>
      </c>
      <c r="E833" s="75" t="str">
        <f>IF(電話帳!C825="","",電話帳!C825)</f>
        <v>070-6586-0806</v>
      </c>
      <c r="F833" s="76" t="str">
        <f>IF(電話帳!X825="","",電話帳!X825)</f>
        <v>CELL</v>
      </c>
      <c r="G833" s="75" t="str">
        <f>IF(電話帳!D825="","",電話帳!D825)</f>
        <v>89-0806</v>
      </c>
      <c r="H833" s="76" t="str">
        <f>IF(電話帳!Y825="","",電話帳!Y825)</f>
        <v>CELL</v>
      </c>
      <c r="I833" s="77"/>
      <c r="J833" s="78"/>
      <c r="K833" s="77"/>
      <c r="L833" s="78"/>
      <c r="M833" s="77"/>
      <c r="N833" s="78"/>
      <c r="O833" s="75" t="str">
        <f>IF(電話帳!J825="","",電話帳!J825)</f>
        <v>tkhp890806@softbank.ne.jp</v>
      </c>
      <c r="P833" s="76" t="str">
        <f>IF(電話帳!Z825="","",電話帳!Z825)</f>
        <v>CELL</v>
      </c>
      <c r="Q833" s="77"/>
      <c r="R833" s="78"/>
      <c r="S833" s="77"/>
      <c r="T833" s="78"/>
      <c r="U833" s="77"/>
      <c r="V833" s="78"/>
      <c r="W833" s="77"/>
      <c r="X833" s="78"/>
      <c r="Y833" s="75" t="str">
        <f>IF(電話帳!P825="","",電話帳!P825)</f>
        <v/>
      </c>
      <c r="AG833" s="75" t="str">
        <f>IF(電話帳!M825="","",電話帳!M825)</f>
        <v>401看護部</v>
      </c>
    </row>
    <row r="834" spans="1:33">
      <c r="A834" s="75" t="str">
        <f>IF(電話帳!E826="","",電話帳!E826)</f>
        <v>身体的拘束最小化チーム</v>
      </c>
      <c r="B834" s="75" t="str">
        <f>IF(電話帳!F826="","",電話帳!F826)</f>
        <v>松本副師長</v>
      </c>
      <c r="C834" s="75" t="str">
        <f>IF(電話帳!G826="","",電話帳!G826)</f>
        <v>ｼﾝﾀｲﾃｷｺｳｿｸｻｲｼｮｳｶﾁｰﾑ</v>
      </c>
      <c r="D834" s="75" t="str">
        <f>IF(電話帳!H826="","",電話帳!H826)</f>
        <v>ﾏﾂﾓﾄ</v>
      </c>
      <c r="E834" s="75" t="str">
        <f>IF(電話帳!C826="","",電話帳!C826)</f>
        <v>070-6586-0807</v>
      </c>
      <c r="F834" s="76" t="str">
        <f>IF(電話帳!X826="","",電話帳!X826)</f>
        <v>CELL</v>
      </c>
      <c r="G834" s="75" t="str">
        <f>IF(電話帳!D826="","",電話帳!D826)</f>
        <v>89-0807</v>
      </c>
      <c r="H834" s="76" t="str">
        <f>IF(電話帳!Y826="","",電話帳!Y826)</f>
        <v>CELL</v>
      </c>
      <c r="I834" s="77"/>
      <c r="J834" s="78"/>
      <c r="K834" s="77"/>
      <c r="L834" s="78"/>
      <c r="M834" s="77"/>
      <c r="N834" s="78"/>
      <c r="O834" s="75" t="str">
        <f>IF(電話帳!J826="","",電話帳!J826)</f>
        <v>tkhp890807@softbank.ne.jp</v>
      </c>
      <c r="P834" s="76" t="str">
        <f>IF(電話帳!Z826="","",電話帳!Z826)</f>
        <v>CELL</v>
      </c>
      <c r="Q834" s="77"/>
      <c r="R834" s="78"/>
      <c r="S834" s="77"/>
      <c r="T834" s="78"/>
      <c r="U834" s="77"/>
      <c r="V834" s="78"/>
      <c r="W834" s="77"/>
      <c r="X834" s="78"/>
      <c r="Y834" s="75" t="str">
        <f>IF(電話帳!P826="","",電話帳!P826)</f>
        <v/>
      </c>
      <c r="AG834" s="75" t="str">
        <f>IF(電話帳!M826="","",電話帳!M826)</f>
        <v>401看護部</v>
      </c>
    </row>
    <row r="835" spans="1:33" hidden="1">
      <c r="A835" s="75" t="str">
        <f>IF(電話帳!E827="","",電話帳!E827)</f>
        <v>食乳甲外科</v>
      </c>
      <c r="B835" s="75" t="str">
        <f>IF(電話帳!F827="","",電話帳!F827)</f>
        <v>オンコール用</v>
      </c>
      <c r="C835" s="75" t="str">
        <f>IF(電話帳!G827="","",電話帳!G827)</f>
        <v/>
      </c>
      <c r="D835" s="75" t="str">
        <f>IF(電話帳!H827="","",電話帳!H827)</f>
        <v/>
      </c>
      <c r="E835" s="75" t="str">
        <f>IF(電話帳!C827="","",電話帳!C827)</f>
        <v>070-6586-0808</v>
      </c>
      <c r="F835" s="76" t="str">
        <f>IF(電話帳!X827="","",電話帳!X827)</f>
        <v>CELL</v>
      </c>
      <c r="G835" s="75" t="str">
        <f>IF(電話帳!D827="","",電話帳!D827)</f>
        <v>89-0808</v>
      </c>
      <c r="H835" s="76" t="str">
        <f>IF(電話帳!Y827="","",電話帳!Y827)</f>
        <v>CELL</v>
      </c>
      <c r="I835" s="77"/>
      <c r="J835" s="78"/>
      <c r="K835" s="77"/>
      <c r="L835" s="78"/>
      <c r="M835" s="77"/>
      <c r="N835" s="78"/>
      <c r="O835" s="75" t="str">
        <f>IF(電話帳!J827="","",電話帳!J827)</f>
        <v>tkhp890808@softbank.ne.jp</v>
      </c>
      <c r="P835" s="76" t="str">
        <f>IF(電話帳!Z827="","",電話帳!Z827)</f>
        <v>CELL</v>
      </c>
      <c r="Q835" s="77"/>
      <c r="R835" s="78"/>
      <c r="S835" s="77"/>
      <c r="T835" s="78"/>
      <c r="U835" s="77"/>
      <c r="V835" s="78"/>
      <c r="W835" s="77"/>
      <c r="X835" s="78"/>
      <c r="Y835" s="75" t="str">
        <f>IF(電話帳!P827="","",電話帳!P827)</f>
        <v/>
      </c>
      <c r="AG835" s="75" t="str">
        <f>IF(電話帳!M827="","",電話帳!M827)</f>
        <v>009食乳甲外科</v>
      </c>
    </row>
    <row r="836" spans="1:33">
      <c r="A836" s="75" t="str">
        <f>IF(電話帳!E828="","",電話帳!E828)</f>
        <v>経営企画・医療情報システム管理係長</v>
      </c>
      <c r="B836" s="75" t="str">
        <f>IF(電話帳!F828="","",電話帳!F828)</f>
        <v>石原一弘</v>
      </c>
      <c r="C836" s="75" t="str">
        <f>IF(電話帳!G828="","",電話帳!G828)</f>
        <v>ｹｲｴｲｷｶｸ06</v>
      </c>
      <c r="D836" s="75" t="str">
        <f>IF(電話帳!H828="","",電話帳!H828)</f>
        <v>ｲｼﾊﾗ</v>
      </c>
      <c r="E836" s="75" t="str">
        <f>IF(電話帳!C828="","",電話帳!C828)</f>
        <v>070-6586-0809</v>
      </c>
      <c r="F836" s="76" t="str">
        <f>IF(電話帳!X828="","",電話帳!X828)</f>
        <v>CELL</v>
      </c>
      <c r="G836" s="75" t="str">
        <f>IF(電話帳!D828="","",電話帳!D828)</f>
        <v>89-0809</v>
      </c>
      <c r="H836" s="76" t="str">
        <f>IF(電話帳!Y828="","",電話帳!Y828)</f>
        <v>CELL</v>
      </c>
      <c r="I836" s="77"/>
      <c r="J836" s="78"/>
      <c r="K836" s="77"/>
      <c r="L836" s="78"/>
      <c r="M836" s="77"/>
      <c r="N836" s="78"/>
      <c r="O836" s="75" t="str">
        <f>IF(電話帳!J828="","",電話帳!J828)</f>
        <v>tkhp890809@softbank.ne.jp</v>
      </c>
      <c r="P836" s="76" t="str">
        <f>IF(電話帳!Z828="","",電話帳!Z828)</f>
        <v>CELL</v>
      </c>
      <c r="Q836" s="77"/>
      <c r="R836" s="78"/>
      <c r="S836" s="77"/>
      <c r="T836" s="78"/>
      <c r="U836" s="77"/>
      <c r="V836" s="78"/>
      <c r="W836" s="77"/>
      <c r="X836" s="78"/>
      <c r="Y836" s="75" t="str">
        <f>IF(電話帳!P828="","",電話帳!P828)</f>
        <v/>
      </c>
      <c r="AG836" s="75" t="str">
        <f>IF(電話帳!M828="","",電話帳!M828)</f>
        <v>702経営企画</v>
      </c>
    </row>
    <row r="837" spans="1:33">
      <c r="A837" s="75" t="str">
        <f>IF(電話帳!E829="","",電話帳!E829)</f>
        <v>救急科</v>
      </c>
      <c r="B837" s="75" t="str">
        <f>IF(電話帳!F829="","",電話帳!F829)</f>
        <v>佐藤裕紀</v>
      </c>
      <c r="C837" s="75" t="str">
        <f>IF(電話帳!G829="","",電話帳!G829)</f>
        <v>ｷｭｳｷｭｳｶ</v>
      </c>
      <c r="D837" s="75" t="str">
        <f>IF(電話帳!H829="","",電話帳!H829)</f>
        <v>ｻﾄｳ</v>
      </c>
      <c r="E837" s="75" t="str">
        <f>IF(電話帳!C829="","",電話帳!C829)</f>
        <v>070-6586-0810</v>
      </c>
      <c r="F837" s="76" t="str">
        <f>IF(電話帳!X829="","",電話帳!X829)</f>
        <v>CELL</v>
      </c>
      <c r="G837" s="75" t="str">
        <f>IF(電話帳!D829="","",電話帳!D829)</f>
        <v>89-0810</v>
      </c>
      <c r="H837" s="76" t="str">
        <f>IF(電話帳!Y829="","",電話帳!Y829)</f>
        <v>CELL</v>
      </c>
      <c r="I837" s="77"/>
      <c r="J837" s="78"/>
      <c r="K837" s="77"/>
      <c r="L837" s="78"/>
      <c r="M837" s="77"/>
      <c r="N837" s="78"/>
      <c r="O837" s="75" t="str">
        <f>IF(電話帳!J829="","",電話帳!J829)</f>
        <v>tkhp890810@softbank.ne.jp</v>
      </c>
      <c r="P837" s="76" t="str">
        <f>IF(電話帳!Z829="","",電話帳!Z829)</f>
        <v>CELL</v>
      </c>
      <c r="Q837" s="77"/>
      <c r="R837" s="78"/>
      <c r="S837" s="77"/>
      <c r="T837" s="78"/>
      <c r="U837" s="77"/>
      <c r="V837" s="78"/>
      <c r="W837" s="77"/>
      <c r="X837" s="78"/>
      <c r="Y837" s="75" t="str">
        <f>IF(電話帳!P829="","",電話帳!P829)</f>
        <v/>
      </c>
      <c r="AG837" s="75" t="str">
        <f>IF(電話帳!M829="","",電話帳!M829)</f>
        <v>025救急科</v>
      </c>
    </row>
    <row r="838" spans="1:33">
      <c r="A838" s="75" t="str">
        <f>IF(電話帳!E830="","",電話帳!E830)</f>
        <v>総務課</v>
      </c>
      <c r="B838" s="75" t="str">
        <f>IF(電話帳!F830="","",電話帳!F830)</f>
        <v>警備員･守衛用１</v>
      </c>
      <c r="C838" s="75" t="str">
        <f>IF(電話帳!G830="","",電話帳!G830)</f>
        <v>ｹｲﾋﾞ</v>
      </c>
      <c r="D838" s="75" t="str">
        <f>IF(電話帳!H830="","",電話帳!H830)</f>
        <v/>
      </c>
      <c r="E838" s="75" t="str">
        <f>IF(電話帳!C830="","",電話帳!C830)</f>
        <v>070-6586-0811</v>
      </c>
      <c r="F838" s="76" t="str">
        <f>IF(電話帳!X830="","",電話帳!X830)</f>
        <v>CELL</v>
      </c>
      <c r="G838" s="75" t="str">
        <f>IF(電話帳!D830="","",電話帳!D830)</f>
        <v>89-0811</v>
      </c>
      <c r="H838" s="76" t="str">
        <f>IF(電話帳!Y830="","",電話帳!Y830)</f>
        <v>CELL</v>
      </c>
      <c r="I838" s="77"/>
      <c r="J838" s="78"/>
      <c r="K838" s="77"/>
      <c r="L838" s="78"/>
      <c r="M838" s="77"/>
      <c r="N838" s="78"/>
      <c r="O838" s="75" t="str">
        <f>IF(電話帳!J830="","",電話帳!J830)</f>
        <v>tkhp890811@softbank.ne.jp</v>
      </c>
      <c r="P838" s="76" t="str">
        <f>IF(電話帳!Z830="","",電話帳!Z830)</f>
        <v>CELL</v>
      </c>
      <c r="Q838" s="77"/>
      <c r="R838" s="78"/>
      <c r="S838" s="77"/>
      <c r="T838" s="78"/>
      <c r="U838" s="77"/>
      <c r="V838" s="78"/>
      <c r="W838" s="77"/>
      <c r="X838" s="78"/>
      <c r="Y838" s="75" t="str">
        <f>IF(電話帳!P830="","",電話帳!P830)</f>
        <v/>
      </c>
      <c r="AG838" s="75" t="str">
        <f>IF(電話帳!M830="","",電話帳!M830)</f>
        <v>701総務</v>
      </c>
    </row>
    <row r="839" spans="1:33">
      <c r="A839" s="75" t="str">
        <f>IF(電話帳!E831="","",電話帳!E831)</f>
        <v>血液内科</v>
      </c>
      <c r="B839" s="75" t="str">
        <f>IF(電話帳!F831="","",電話帳!F831)</f>
        <v>橋田里妙</v>
      </c>
      <c r="C839" s="75" t="str">
        <f>IF(電話帳!G831="","",電話帳!G831)</f>
        <v>ｹﾂｴｷﾅｲｶ</v>
      </c>
      <c r="D839" s="75" t="str">
        <f>IF(電話帳!H831="","",電話帳!H831)</f>
        <v>ﾊｼﾀﾞ</v>
      </c>
      <c r="E839" s="75" t="str">
        <f>IF(電話帳!C831="","",電話帳!C831)</f>
        <v>070-6586-0812</v>
      </c>
      <c r="F839" s="76" t="str">
        <f>IF(電話帳!X831="","",電話帳!X831)</f>
        <v>CELL</v>
      </c>
      <c r="G839" s="75" t="str">
        <f>IF(電話帳!D831="","",電話帳!D831)</f>
        <v>89-0812</v>
      </c>
      <c r="H839" s="76" t="str">
        <f>IF(電話帳!Y831="","",電話帳!Y831)</f>
        <v>CELL</v>
      </c>
      <c r="I839" s="77"/>
      <c r="J839" s="78"/>
      <c r="K839" s="77"/>
      <c r="L839" s="78"/>
      <c r="M839" s="77"/>
      <c r="N839" s="78"/>
      <c r="O839" s="75" t="str">
        <f>IF(電話帳!J831="","",電話帳!J831)</f>
        <v>tkhp890812@softbank.ne.jp</v>
      </c>
      <c r="P839" s="76" t="str">
        <f>IF(電話帳!Z831="","",電話帳!Z831)</f>
        <v>CELL</v>
      </c>
      <c r="Q839" s="77"/>
      <c r="R839" s="78"/>
      <c r="S839" s="77"/>
      <c r="T839" s="78"/>
      <c r="U839" s="77"/>
      <c r="V839" s="78"/>
      <c r="W839" s="77"/>
      <c r="X839" s="78"/>
      <c r="Y839" s="75" t="str">
        <f>IF(電話帳!P831="","",電話帳!P831)</f>
        <v/>
      </c>
      <c r="AG839" s="75" t="str">
        <f>IF(電話帳!M831="","",電話帳!M831)</f>
        <v>006血液内科</v>
      </c>
    </row>
    <row r="840" spans="1:33">
      <c r="A840" s="75" t="str">
        <f>IF(電話帳!E832="","",電話帳!E832)</f>
        <v>臨床工学部</v>
      </c>
      <c r="B840" s="75" t="str">
        <f>IF(電話帳!F832="","",電話帳!F832)</f>
        <v>西川大地</v>
      </c>
      <c r="C840" s="75" t="str">
        <f>IF(電話帳!G832="","",電話帳!G832)</f>
        <v>ﾘﾝｼｮｳｺｳｶﾞｸﾌﾞ</v>
      </c>
      <c r="D840" s="75" t="str">
        <f>IF(電話帳!H832="","",電話帳!H832)</f>
        <v>ﾆｼｶﾜ</v>
      </c>
      <c r="E840" s="75" t="str">
        <f>IF(電話帳!C832="","",電話帳!C832)</f>
        <v>070-6586-0813</v>
      </c>
      <c r="F840" s="76" t="str">
        <f>IF(電話帳!X832="","",電話帳!X832)</f>
        <v>CELL</v>
      </c>
      <c r="G840" s="75" t="str">
        <f>IF(電話帳!D832="","",電話帳!D832)</f>
        <v>89-0813</v>
      </c>
      <c r="H840" s="76" t="str">
        <f>IF(電話帳!Y832="","",電話帳!Y832)</f>
        <v>CELL</v>
      </c>
      <c r="I840" s="77"/>
      <c r="J840" s="78"/>
      <c r="K840" s="77"/>
      <c r="L840" s="78"/>
      <c r="M840" s="77"/>
      <c r="N840" s="78"/>
      <c r="O840" s="75" t="str">
        <f>IF(電話帳!J832="","",電話帳!J832)</f>
        <v>tkhp890813@softbank.ne.jp</v>
      </c>
      <c r="P840" s="76" t="str">
        <f>IF(電話帳!Z832="","",電話帳!Z832)</f>
        <v>CELL</v>
      </c>
      <c r="Q840" s="77"/>
      <c r="R840" s="78"/>
      <c r="S840" s="77"/>
      <c r="T840" s="78"/>
      <c r="U840" s="77"/>
      <c r="V840" s="78"/>
      <c r="W840" s="77"/>
      <c r="X840" s="78"/>
      <c r="Y840" s="75" t="str">
        <f>IF(電話帳!P832="","",電話帳!P832)</f>
        <v/>
      </c>
      <c r="AG840" s="75" t="str">
        <f>IF(電話帳!M832="","",電話帳!M832)</f>
        <v>505臨床工学部</v>
      </c>
    </row>
    <row r="841" spans="1:33">
      <c r="A841" s="75" t="str">
        <f>IF(電話帳!E833="","",電話帳!E833)</f>
        <v>臨床工学部</v>
      </c>
      <c r="B841" s="75" t="str">
        <f>IF(電話帳!F833="","",電話帳!F833)</f>
        <v>森西啓介</v>
      </c>
      <c r="C841" s="75" t="str">
        <f>IF(電話帳!G833="","",電話帳!G833)</f>
        <v>ﾘﾝｼｮｳｺｳｶﾞｸﾌﾞ</v>
      </c>
      <c r="D841" s="75" t="str">
        <f>IF(電話帳!H833="","",電話帳!H833)</f>
        <v>ﾓﾘﾆｼ</v>
      </c>
      <c r="E841" s="75" t="str">
        <f>IF(電話帳!C833="","",電話帳!C833)</f>
        <v>070-6586-0814</v>
      </c>
      <c r="F841" s="76" t="str">
        <f>IF(電話帳!X833="","",電話帳!X833)</f>
        <v>CELL</v>
      </c>
      <c r="G841" s="75" t="str">
        <f>IF(電話帳!D833="","",電話帳!D833)</f>
        <v>89-0814</v>
      </c>
      <c r="H841" s="76" t="str">
        <f>IF(電話帳!Y833="","",電話帳!Y833)</f>
        <v>CELL</v>
      </c>
      <c r="I841" s="77"/>
      <c r="J841" s="78"/>
      <c r="K841" s="77"/>
      <c r="L841" s="78"/>
      <c r="M841" s="77"/>
      <c r="N841" s="78"/>
      <c r="O841" s="75" t="str">
        <f>IF(電話帳!J833="","",電話帳!J833)</f>
        <v>tkhp890814@softbank.ne.jp</v>
      </c>
      <c r="P841" s="76" t="str">
        <f>IF(電話帳!Z833="","",電話帳!Z833)</f>
        <v>CELL</v>
      </c>
      <c r="Q841" s="77"/>
      <c r="R841" s="78"/>
      <c r="S841" s="77"/>
      <c r="T841" s="78"/>
      <c r="U841" s="77"/>
      <c r="V841" s="78"/>
      <c r="W841" s="77"/>
      <c r="X841" s="78"/>
      <c r="Y841" s="75" t="str">
        <f>IF(電話帳!P833="","",電話帳!P833)</f>
        <v/>
      </c>
      <c r="AG841" s="75" t="str">
        <f>IF(電話帳!M833="","",電話帳!M833)</f>
        <v>505臨床工学部</v>
      </c>
    </row>
    <row r="842" spans="1:33">
      <c r="A842" s="75" t="str">
        <f>IF(電話帳!E834="","",電話帳!E834)</f>
        <v>病院長秘書</v>
      </c>
      <c r="B842" s="75" t="str">
        <f>IF(電話帳!F834="","",電話帳!F834)</f>
        <v>徳田美幸</v>
      </c>
      <c r="C842" s="75" t="str">
        <f>IF(電話帳!G834="","",電話帳!G834)</f>
        <v>ﾋﾞｮｳｲﾝﾁｮｳﾋｼｮ</v>
      </c>
      <c r="D842" s="75" t="str">
        <f>IF(電話帳!H834="","",電話帳!H834)</f>
        <v>ﾄｸﾀﾞ</v>
      </c>
      <c r="E842" s="75" t="str">
        <f>IF(電話帳!C834="","",電話帳!C834)</f>
        <v>070-6586-0815</v>
      </c>
      <c r="F842" s="76" t="str">
        <f>IF(電話帳!X834="","",電話帳!X834)</f>
        <v>CELL</v>
      </c>
      <c r="G842" s="75" t="str">
        <f>IF(電話帳!D834="","",電話帳!D834)</f>
        <v>89-0815</v>
      </c>
      <c r="H842" s="76" t="str">
        <f>IF(電話帳!Y834="","",電話帳!Y834)</f>
        <v>CELL</v>
      </c>
      <c r="I842" s="77"/>
      <c r="J842" s="78"/>
      <c r="K842" s="77"/>
      <c r="L842" s="78"/>
      <c r="M842" s="77"/>
      <c r="N842" s="78"/>
      <c r="O842" s="75" t="str">
        <f>IF(電話帳!J834="","",電話帳!J834)</f>
        <v>tkhp890815@softbank.ne.jp</v>
      </c>
      <c r="P842" s="76" t="str">
        <f>IF(電話帳!Z834="","",電話帳!Z834)</f>
        <v>CELL</v>
      </c>
      <c r="Q842" s="77"/>
      <c r="R842" s="78"/>
      <c r="S842" s="77"/>
      <c r="T842" s="78"/>
      <c r="U842" s="77"/>
      <c r="V842" s="78"/>
      <c r="W842" s="77"/>
      <c r="X842" s="78"/>
      <c r="Y842" s="75" t="str">
        <f>IF(電話帳!P834="","",電話帳!P834)</f>
        <v/>
      </c>
      <c r="AG842" s="75" t="str">
        <f>IF(電話帳!M834="","",電話帳!M834)</f>
        <v>701総務</v>
      </c>
    </row>
    <row r="843" spans="1:33">
      <c r="A843" s="75" t="str">
        <f>IF(電話帳!E835="","",電話帳!E835)</f>
        <v>臨床研究推進部</v>
      </c>
      <c r="B843" s="75" t="str">
        <f>IF(電話帳!F835="","",電話帳!F835)</f>
        <v>前田和輝</v>
      </c>
      <c r="C843" s="75" t="str">
        <f>IF(電話帳!G835="","",電話帳!G835)</f>
        <v>ﾘﾝｼｮｳｹﾝｷｭｳｽｲｼﾝﾌﾞ</v>
      </c>
      <c r="D843" s="75" t="str">
        <f>IF(電話帳!H835="","",電話帳!H835)</f>
        <v>ﾏｴﾀﾞ</v>
      </c>
      <c r="E843" s="75" t="str">
        <f>IF(電話帳!C835="","",電話帳!C835)</f>
        <v>070-6586-0816</v>
      </c>
      <c r="F843" s="76" t="str">
        <f>IF(電話帳!X835="","",電話帳!X835)</f>
        <v>CELL</v>
      </c>
      <c r="G843" s="75" t="str">
        <f>IF(電話帳!D835="","",電話帳!D835)</f>
        <v>89-0816</v>
      </c>
      <c r="H843" s="76" t="str">
        <f>IF(電話帳!Y835="","",電話帳!Y835)</f>
        <v>CELL</v>
      </c>
      <c r="I843" s="77"/>
      <c r="J843" s="78"/>
      <c r="K843" s="77"/>
      <c r="L843" s="78"/>
      <c r="M843" s="77"/>
      <c r="N843" s="78"/>
      <c r="O843" s="75" t="str">
        <f>IF(電話帳!J835="","",電話帳!J835)</f>
        <v>tkhp890816@softbank.ne.jp</v>
      </c>
      <c r="P843" s="76" t="str">
        <f>IF(電話帳!Z835="","",電話帳!Z835)</f>
        <v>CELL</v>
      </c>
      <c r="Q843" s="77"/>
      <c r="R843" s="78"/>
      <c r="S843" s="77"/>
      <c r="T843" s="78"/>
      <c r="U843" s="77"/>
      <c r="V843" s="78"/>
      <c r="W843" s="77"/>
      <c r="X843" s="78"/>
      <c r="Y843" s="75" t="str">
        <f>IF(電話帳!P835="","",電話帳!P835)</f>
        <v/>
      </c>
      <c r="AG843" s="75" t="str">
        <f>IF(電話帳!M835="","",電話帳!M835)</f>
        <v>211臨床研究推進部</v>
      </c>
    </row>
    <row r="844" spans="1:33">
      <c r="A844" s="75" t="str">
        <f>IF(電話帳!E836="","",電話帳!E836)</f>
        <v>安全管理部</v>
      </c>
      <c r="B844" s="75" t="str">
        <f>IF(電話帳!F836="","",電話帳!F836)</f>
        <v>近田優介</v>
      </c>
      <c r="C844" s="75" t="str">
        <f>IF(電話帳!G836="","",電話帳!G836)</f>
        <v>ｴﾑｲｰｶﾝﾘｾ</v>
      </c>
      <c r="D844" s="75" t="str">
        <f>IF(電話帳!H836="","",電話帳!H836)</f>
        <v>ﾁｶﾀ</v>
      </c>
      <c r="E844" s="75" t="str">
        <f>IF(電話帳!C836="","",電話帳!C836)</f>
        <v>070-6586-0817</v>
      </c>
      <c r="F844" s="76" t="str">
        <f>IF(電話帳!X836="","",電話帳!X836)</f>
        <v>CELL</v>
      </c>
      <c r="G844" s="75" t="str">
        <f>IF(電話帳!D836="","",電話帳!D836)</f>
        <v>89-0817</v>
      </c>
      <c r="H844" s="76" t="str">
        <f>IF(電話帳!Y836="","",電話帳!Y836)</f>
        <v>CELL</v>
      </c>
      <c r="I844" s="77"/>
      <c r="J844" s="78"/>
      <c r="K844" s="77"/>
      <c r="L844" s="78"/>
      <c r="M844" s="77"/>
      <c r="N844" s="78"/>
      <c r="O844" s="75" t="str">
        <f>IF(電話帳!J836="","",電話帳!J836)</f>
        <v>tkhp890817@softbank.ne.jp</v>
      </c>
      <c r="P844" s="76" t="str">
        <f>IF(電話帳!Z836="","",電話帳!Z836)</f>
        <v>CELL</v>
      </c>
      <c r="Q844" s="77"/>
      <c r="R844" s="78"/>
      <c r="S844" s="77"/>
      <c r="T844" s="78"/>
      <c r="U844" s="77"/>
      <c r="V844" s="78"/>
      <c r="W844" s="77"/>
      <c r="X844" s="78"/>
      <c r="Y844" s="75" t="str">
        <f>IF(電話帳!P836="","",電話帳!P836)</f>
        <v>（重複2）</v>
      </c>
      <c r="AG844" s="75" t="str">
        <f>IF(電話帳!M836="","",電話帳!M836)</f>
        <v>225安全管理部</v>
      </c>
    </row>
    <row r="845" spans="1:33">
      <c r="A845" s="75" t="str">
        <f>IF(電話帳!E837="","",電話帳!E837)</f>
        <v>臨床工学部</v>
      </c>
      <c r="B845" s="75" t="str">
        <f>IF(電話帳!F837="","",電話帳!F837)</f>
        <v>近田優介</v>
      </c>
      <c r="C845" s="75" t="str">
        <f>IF(電話帳!G837="","",電話帳!G837)</f>
        <v>ﾘﾝｼｮｳｺｳｶﾞｸﾌﾞ</v>
      </c>
      <c r="D845" s="75" t="str">
        <f>IF(電話帳!H837="","",電話帳!H837)</f>
        <v>ﾁｶﾀ</v>
      </c>
      <c r="E845" s="75" t="str">
        <f>IF(電話帳!C837="","",電話帳!C837)</f>
        <v>070-6586-0817</v>
      </c>
      <c r="F845" s="76" t="str">
        <f>IF(電話帳!X837="","",電話帳!X837)</f>
        <v>CELL</v>
      </c>
      <c r="G845" s="75" t="str">
        <f>IF(電話帳!D837="","",電話帳!D837)</f>
        <v>89-0817</v>
      </c>
      <c r="H845" s="76" t="str">
        <f>IF(電話帳!Y837="","",電話帳!Y837)</f>
        <v>CELL</v>
      </c>
      <c r="I845" s="77"/>
      <c r="J845" s="78"/>
      <c r="K845" s="77"/>
      <c r="L845" s="78"/>
      <c r="M845" s="77"/>
      <c r="N845" s="78"/>
      <c r="O845" s="75" t="str">
        <f>IF(電話帳!J837="","",電話帳!J837)</f>
        <v>tkhp890817@softbank.ne.jp</v>
      </c>
      <c r="P845" s="76" t="str">
        <f>IF(電話帳!Z837="","",電話帳!Z837)</f>
        <v>CELL</v>
      </c>
      <c r="Q845" s="77"/>
      <c r="R845" s="78"/>
      <c r="S845" s="77"/>
      <c r="T845" s="78"/>
      <c r="U845" s="77"/>
      <c r="V845" s="78"/>
      <c r="W845" s="77"/>
      <c r="X845" s="78"/>
      <c r="Y845" s="75" t="str">
        <f>IF(電話帳!P837="","",電話帳!P837)</f>
        <v>（重複1）</v>
      </c>
      <c r="AG845" s="75" t="str">
        <f>IF(電話帳!M837="","",電話帳!M837)</f>
        <v>505臨床工学部</v>
      </c>
    </row>
    <row r="846" spans="1:33">
      <c r="A846" s="75" t="str">
        <f>IF(電話帳!E838="","",電話帳!E838)</f>
        <v>臨床工学部</v>
      </c>
      <c r="B846" s="75" t="str">
        <f>IF(電話帳!F838="","",電話帳!F838)</f>
        <v>藤井有美子</v>
      </c>
      <c r="C846" s="75" t="str">
        <f>IF(電話帳!G838="","",電話帳!G838)</f>
        <v>ﾘﾝｼｮｳｺｳｶﾞｸﾌﾞ</v>
      </c>
      <c r="D846" s="75" t="str">
        <f>IF(電話帳!H838="","",電話帳!H838)</f>
        <v>ﾌｼﾞｲ</v>
      </c>
      <c r="E846" s="75" t="str">
        <f>IF(電話帳!C838="","",電話帳!C838)</f>
        <v>070-6586-0818</v>
      </c>
      <c r="F846" s="76" t="str">
        <f>IF(電話帳!X838="","",電話帳!X838)</f>
        <v>CELL</v>
      </c>
      <c r="G846" s="75" t="str">
        <f>IF(電話帳!D838="","",電話帳!D838)</f>
        <v>89-0818</v>
      </c>
      <c r="H846" s="76" t="str">
        <f>IF(電話帳!Y838="","",電話帳!Y838)</f>
        <v>CELL</v>
      </c>
      <c r="I846" s="77"/>
      <c r="J846" s="78"/>
      <c r="K846" s="77"/>
      <c r="L846" s="78"/>
      <c r="M846" s="77"/>
      <c r="N846" s="78"/>
      <c r="O846" s="75" t="str">
        <f>IF(電話帳!J838="","",電話帳!J838)</f>
        <v>tkhp890818@softbank.ne.jp</v>
      </c>
      <c r="P846" s="76" t="str">
        <f>IF(電話帳!Z838="","",電話帳!Z838)</f>
        <v>CELL</v>
      </c>
      <c r="Q846" s="77"/>
      <c r="R846" s="78"/>
      <c r="S846" s="77"/>
      <c r="T846" s="78"/>
      <c r="U846" s="77"/>
      <c r="V846" s="78"/>
      <c r="W846" s="77"/>
      <c r="X846" s="78"/>
      <c r="Y846" s="75" t="str">
        <f>IF(電話帳!P838="","",電話帳!P838)</f>
        <v/>
      </c>
      <c r="AG846" s="75" t="str">
        <f>IF(電話帳!M838="","",電話帳!M838)</f>
        <v>505臨床工学部</v>
      </c>
    </row>
    <row r="847" spans="1:33">
      <c r="A847" s="75" t="str">
        <f>IF(電話帳!E839="","",電話帳!E839)</f>
        <v>臨床工学部</v>
      </c>
      <c r="B847" s="75" t="str">
        <f>IF(電話帳!F839="","",電話帳!F839)</f>
        <v>緒方良輔</v>
      </c>
      <c r="C847" s="75" t="str">
        <f>IF(電話帳!G839="","",電話帳!G839)</f>
        <v>ﾘﾝｼｮｳｺｳｶﾞｸﾌﾞ</v>
      </c>
      <c r="D847" s="75" t="str">
        <f>IF(電話帳!H839="","",電話帳!H839)</f>
        <v>ｵｶﾞﾀ</v>
      </c>
      <c r="E847" s="75" t="str">
        <f>IF(電話帳!C839="","",電話帳!C839)</f>
        <v>070-6586-0819</v>
      </c>
      <c r="F847" s="76" t="str">
        <f>IF(電話帳!X839="","",電話帳!X839)</f>
        <v>CELL</v>
      </c>
      <c r="G847" s="75" t="str">
        <f>IF(電話帳!D839="","",電話帳!D839)</f>
        <v>89-0819</v>
      </c>
      <c r="H847" s="76" t="str">
        <f>IF(電話帳!Y839="","",電話帳!Y839)</f>
        <v>CELL</v>
      </c>
      <c r="I847" s="77"/>
      <c r="J847" s="78"/>
      <c r="K847" s="77"/>
      <c r="L847" s="78"/>
      <c r="M847" s="77"/>
      <c r="N847" s="78"/>
      <c r="O847" s="75" t="str">
        <f>IF(電話帳!J839="","",電話帳!J839)</f>
        <v>tkhp890819@softbank.ne.jp</v>
      </c>
      <c r="P847" s="76" t="str">
        <f>IF(電話帳!Z839="","",電話帳!Z839)</f>
        <v>CELL</v>
      </c>
      <c r="Q847" s="77"/>
      <c r="R847" s="78"/>
      <c r="S847" s="77"/>
      <c r="T847" s="78"/>
      <c r="U847" s="77"/>
      <c r="V847" s="78"/>
      <c r="W847" s="77"/>
      <c r="X847" s="78"/>
      <c r="Y847" s="75" t="str">
        <f>IF(電話帳!P839="","",電話帳!P839)</f>
        <v/>
      </c>
      <c r="AG847" s="75" t="str">
        <f>IF(電話帳!M839="","",電話帳!M839)</f>
        <v>505臨床工学部</v>
      </c>
    </row>
    <row r="848" spans="1:33">
      <c r="A848" s="75" t="str">
        <f>IF(電話帳!E840="","",電話帳!E840)</f>
        <v>臨床工学部</v>
      </c>
      <c r="B848" s="75" t="str">
        <f>IF(電話帳!F840="","",電話帳!F840)</f>
        <v>田坂浩樹</v>
      </c>
      <c r="C848" s="75" t="str">
        <f>IF(電話帳!G840="","",電話帳!G840)</f>
        <v>ﾘﾝｼｮｳｺｳｶﾞｸﾌﾞ</v>
      </c>
      <c r="D848" s="75" t="str">
        <f>IF(電話帳!H840="","",電話帳!H840)</f>
        <v>ﾀｻｶ</v>
      </c>
      <c r="E848" s="75" t="str">
        <f>IF(電話帳!C840="","",電話帳!C840)</f>
        <v>070-6586-0820</v>
      </c>
      <c r="F848" s="76" t="str">
        <f>IF(電話帳!X840="","",電話帳!X840)</f>
        <v>CELL</v>
      </c>
      <c r="G848" s="75" t="str">
        <f>IF(電話帳!D840="","",電話帳!D840)</f>
        <v>89-0820</v>
      </c>
      <c r="H848" s="76" t="str">
        <f>IF(電話帳!Y840="","",電話帳!Y840)</f>
        <v>CELL</v>
      </c>
      <c r="I848" s="77"/>
      <c r="J848" s="78"/>
      <c r="K848" s="77"/>
      <c r="L848" s="78"/>
      <c r="M848" s="77"/>
      <c r="N848" s="78"/>
      <c r="O848" s="75" t="str">
        <f>IF(電話帳!J840="","",電話帳!J840)</f>
        <v>tkhp890820@softbank.ne.jp</v>
      </c>
      <c r="P848" s="76" t="str">
        <f>IF(電話帳!Z840="","",電話帳!Z840)</f>
        <v>CELL</v>
      </c>
      <c r="Q848" s="77"/>
      <c r="R848" s="78"/>
      <c r="S848" s="77"/>
      <c r="T848" s="78"/>
      <c r="U848" s="77"/>
      <c r="V848" s="78"/>
      <c r="W848" s="77"/>
      <c r="X848" s="78"/>
      <c r="Y848" s="75" t="str">
        <f>IF(電話帳!P840="","",電話帳!P840)</f>
        <v/>
      </c>
      <c r="AG848" s="75" t="str">
        <f>IF(電話帳!M840="","",電話帳!M840)</f>
        <v>505臨床工学部</v>
      </c>
    </row>
    <row r="849" spans="1:33">
      <c r="A849" s="75" t="str">
        <f>IF(電話帳!E841="","",電話帳!E841)</f>
        <v>臨床工学部</v>
      </c>
      <c r="B849" s="75" t="str">
        <f>IF(電話帳!F841="","",電話帳!F841)</f>
        <v>林昌晃</v>
      </c>
      <c r="C849" s="75" t="str">
        <f>IF(電話帳!G841="","",電話帳!G841)</f>
        <v>ﾘﾝｼｮｳｺｳｶﾞｸﾌﾞ</v>
      </c>
      <c r="D849" s="75" t="str">
        <f>IF(電話帳!H841="","",電話帳!H841)</f>
        <v>ﾊﾔｼ</v>
      </c>
      <c r="E849" s="75" t="str">
        <f>IF(電話帳!C841="","",電話帳!C841)</f>
        <v>070-6586-0821</v>
      </c>
      <c r="F849" s="76" t="str">
        <f>IF(電話帳!X841="","",電話帳!X841)</f>
        <v>CELL</v>
      </c>
      <c r="G849" s="75" t="str">
        <f>IF(電話帳!D841="","",電話帳!D841)</f>
        <v>89-0821</v>
      </c>
      <c r="H849" s="76" t="str">
        <f>IF(電話帳!Y841="","",電話帳!Y841)</f>
        <v>CELL</v>
      </c>
      <c r="I849" s="77"/>
      <c r="J849" s="78"/>
      <c r="K849" s="77"/>
      <c r="L849" s="78"/>
      <c r="M849" s="77"/>
      <c r="N849" s="78"/>
      <c r="O849" s="75" t="str">
        <f>IF(電話帳!J841="","",電話帳!J841)</f>
        <v>tkhp890821@softbank.ne.jp</v>
      </c>
      <c r="P849" s="76" t="str">
        <f>IF(電話帳!Z841="","",電話帳!Z841)</f>
        <v>CELL</v>
      </c>
      <c r="Q849" s="77"/>
      <c r="R849" s="78"/>
      <c r="S849" s="77"/>
      <c r="T849" s="78"/>
      <c r="U849" s="77"/>
      <c r="V849" s="78"/>
      <c r="W849" s="77"/>
      <c r="X849" s="78"/>
      <c r="Y849" s="75" t="str">
        <f>IF(電話帳!P841="","",電話帳!P841)</f>
        <v/>
      </c>
      <c r="AG849" s="75" t="str">
        <f>IF(電話帳!M841="","",電話帳!M841)</f>
        <v>505臨床工学部</v>
      </c>
    </row>
    <row r="850" spans="1:33">
      <c r="A850" s="75" t="str">
        <f>IF(電話帳!E842="","",電話帳!E842)</f>
        <v>精神科神経科</v>
      </c>
      <c r="B850" s="75" t="str">
        <f>IF(電話帳!F842="","",電話帳!F842)</f>
        <v>前田拓也</v>
      </c>
      <c r="C850" s="75" t="str">
        <f>IF(電話帳!G842="","",電話帳!G842)</f>
        <v>ｾｲｼﾝｶｼﾝｹｲｶ</v>
      </c>
      <c r="D850" s="75" t="str">
        <f>IF(電話帳!H842="","",電話帳!H842)</f>
        <v>ﾏｴﾀﾞ</v>
      </c>
      <c r="E850" s="75" t="str">
        <f>IF(電話帳!C842="","",電話帳!C842)</f>
        <v>070-6586-0822</v>
      </c>
      <c r="F850" s="76" t="str">
        <f>IF(電話帳!X842="","",電話帳!X842)</f>
        <v>CELL</v>
      </c>
      <c r="G850" s="75" t="str">
        <f>IF(電話帳!D842="","",電話帳!D842)</f>
        <v>89-0822</v>
      </c>
      <c r="H850" s="76" t="str">
        <f>IF(電話帳!Y842="","",電話帳!Y842)</f>
        <v>CELL</v>
      </c>
      <c r="I850" s="77"/>
      <c r="J850" s="78"/>
      <c r="K850" s="77"/>
      <c r="L850" s="78"/>
      <c r="M850" s="77"/>
      <c r="N850" s="78"/>
      <c r="O850" s="75" t="str">
        <f>IF(電話帳!J842="","",電話帳!J842)</f>
        <v>tkhp890822@softbank.ne.jp</v>
      </c>
      <c r="P850" s="76" t="str">
        <f>IF(電話帳!Z842="","",電話帳!Z842)</f>
        <v>CELL</v>
      </c>
      <c r="Q850" s="77"/>
      <c r="R850" s="78"/>
      <c r="S850" s="77"/>
      <c r="T850" s="78"/>
      <c r="U850" s="77"/>
      <c r="V850" s="78"/>
      <c r="W850" s="77"/>
      <c r="X850" s="78"/>
      <c r="Y850" s="75" t="str">
        <f>IF(電話帳!P842="","",電話帳!P842)</f>
        <v/>
      </c>
      <c r="AG850" s="75" t="str">
        <f>IF(電話帳!M842="","",電話帳!M842)</f>
        <v>021精神科神経科</v>
      </c>
    </row>
    <row r="851" spans="1:33">
      <c r="A851" s="75" t="str">
        <f>IF(電話帳!E843="","",電話帳!E843)</f>
        <v>臨床工学部</v>
      </c>
      <c r="B851" s="75" t="str">
        <f>IF(電話帳!F843="","",電話帳!F843)</f>
        <v>野田康裕</v>
      </c>
      <c r="C851" s="75" t="str">
        <f>IF(電話帳!G843="","",電話帳!G843)</f>
        <v>ﾘﾝｼｮｳｺｳｶﾞｸﾌﾞ</v>
      </c>
      <c r="D851" s="75" t="str">
        <f>IF(電話帳!H843="","",電話帳!H843)</f>
        <v>ﾉﾀﾞ</v>
      </c>
      <c r="E851" s="75" t="str">
        <f>IF(電話帳!C843="","",電話帳!C843)</f>
        <v>070-6586-0823</v>
      </c>
      <c r="F851" s="76" t="str">
        <f>IF(電話帳!X843="","",電話帳!X843)</f>
        <v>CELL</v>
      </c>
      <c r="G851" s="75" t="str">
        <f>IF(電話帳!D843="","",電話帳!D843)</f>
        <v>89-0823</v>
      </c>
      <c r="H851" s="76" t="str">
        <f>IF(電話帳!Y843="","",電話帳!Y843)</f>
        <v>CELL</v>
      </c>
      <c r="I851" s="77"/>
      <c r="J851" s="78"/>
      <c r="K851" s="77"/>
      <c r="L851" s="78"/>
      <c r="M851" s="77"/>
      <c r="N851" s="78"/>
      <c r="O851" s="75" t="str">
        <f>IF(電話帳!J843="","",電話帳!J843)</f>
        <v>tkhp890823@softbank.ne.jp</v>
      </c>
      <c r="P851" s="76" t="str">
        <f>IF(電話帳!Z843="","",電話帳!Z843)</f>
        <v>CELL</v>
      </c>
      <c r="Q851" s="77"/>
      <c r="R851" s="78"/>
      <c r="S851" s="77"/>
      <c r="T851" s="78"/>
      <c r="U851" s="77"/>
      <c r="V851" s="78"/>
      <c r="W851" s="77"/>
      <c r="X851" s="78"/>
      <c r="Y851" s="75" t="str">
        <f>IF(電話帳!P843="","",電話帳!P843)</f>
        <v/>
      </c>
      <c r="AG851" s="75" t="str">
        <f>IF(電話帳!M843="","",電話帳!M843)</f>
        <v>505臨床工学部</v>
      </c>
    </row>
    <row r="852" spans="1:33">
      <c r="A852" s="75" t="str">
        <f>IF(電話帳!E844="","",電話帳!E844)</f>
        <v>臨床工学部</v>
      </c>
      <c r="B852" s="75" t="str">
        <f>IF(電話帳!F844="","",電話帳!F844)</f>
        <v>玉上大暉</v>
      </c>
      <c r="C852" s="75" t="str">
        <f>IF(電話帳!G844="","",電話帳!G844)</f>
        <v>ﾘﾝｼｮｳｺｳｶﾞｸﾌﾞ</v>
      </c>
      <c r="D852" s="75" t="str">
        <f>IF(電話帳!H844="","",電話帳!H844)</f>
        <v>ﾀﾏｶﾞﾐ</v>
      </c>
      <c r="E852" s="75" t="str">
        <f>IF(電話帳!C844="","",電話帳!C844)</f>
        <v>070-6586-0824</v>
      </c>
      <c r="F852" s="76" t="str">
        <f>IF(電話帳!X844="","",電話帳!X844)</f>
        <v>CELL</v>
      </c>
      <c r="G852" s="75" t="str">
        <f>IF(電話帳!D844="","",電話帳!D844)</f>
        <v>89-0824</v>
      </c>
      <c r="H852" s="76" t="str">
        <f>IF(電話帳!Y844="","",電話帳!Y844)</f>
        <v>CELL</v>
      </c>
      <c r="I852" s="77"/>
      <c r="J852" s="78"/>
      <c r="K852" s="77"/>
      <c r="L852" s="78"/>
      <c r="M852" s="77"/>
      <c r="N852" s="78"/>
      <c r="O852" s="75" t="str">
        <f>IF(電話帳!J844="","",電話帳!J844)</f>
        <v>tkhp890824@softbank.ne.jp</v>
      </c>
      <c r="P852" s="76" t="str">
        <f>IF(電話帳!Z844="","",電話帳!Z844)</f>
        <v>CELL</v>
      </c>
      <c r="Q852" s="77"/>
      <c r="R852" s="78"/>
      <c r="S852" s="77"/>
      <c r="T852" s="78"/>
      <c r="U852" s="77"/>
      <c r="V852" s="78"/>
      <c r="W852" s="77"/>
      <c r="X852" s="78"/>
      <c r="Y852" s="75" t="str">
        <f>IF(電話帳!P844="","",電話帳!P844)</f>
        <v/>
      </c>
      <c r="AG852" s="75" t="str">
        <f>IF(電話帳!M844="","",電話帳!M844)</f>
        <v>505臨床工学部</v>
      </c>
    </row>
    <row r="853" spans="1:33">
      <c r="A853" s="75" t="str">
        <f>IF(電話帳!E845="","",電話帳!E845)</f>
        <v>総務課</v>
      </c>
      <c r="B853" s="75" t="str">
        <f>IF(電話帳!F845="","",電話帳!F845)</f>
        <v>公用携帯管理</v>
      </c>
      <c r="C853" s="75" t="str">
        <f>IF(電話帳!G845="","",電話帳!G845)</f>
        <v>ｿｳﾑ10</v>
      </c>
      <c r="D853" s="75" t="str">
        <f>IF(電話帳!H845="","",電話帳!H845)</f>
        <v/>
      </c>
      <c r="E853" s="75" t="str">
        <f>IF(電話帳!C845="","",電話帳!C845)</f>
        <v>070-6586-0825</v>
      </c>
      <c r="F853" s="76" t="str">
        <f>IF(電話帳!X845="","",電話帳!X845)</f>
        <v>CELL</v>
      </c>
      <c r="G853" s="75" t="str">
        <f>IF(電話帳!D845="","",電話帳!D845)</f>
        <v>89-0825</v>
      </c>
      <c r="H853" s="76" t="str">
        <f>IF(電話帳!Y845="","",電話帳!Y845)</f>
        <v>CELL</v>
      </c>
      <c r="I853" s="77"/>
      <c r="J853" s="78"/>
      <c r="K853" s="77"/>
      <c r="L853" s="78"/>
      <c r="M853" s="77"/>
      <c r="N853" s="78"/>
      <c r="O853" s="75" t="str">
        <f>IF(電話帳!J845="","",電話帳!J845)</f>
        <v>tkhp890825@softbank.ne.jp</v>
      </c>
      <c r="P853" s="76" t="str">
        <f>IF(電話帳!Z845="","",電話帳!Z845)</f>
        <v>CELL</v>
      </c>
      <c r="Q853" s="77"/>
      <c r="R853" s="78"/>
      <c r="S853" s="77"/>
      <c r="T853" s="78"/>
      <c r="U853" s="77"/>
      <c r="V853" s="78"/>
      <c r="W853" s="77"/>
      <c r="X853" s="78"/>
      <c r="Y853" s="75" t="str">
        <f>IF(電話帳!P845="","",電話帳!P845)</f>
        <v/>
      </c>
      <c r="AG853" s="75" t="str">
        <f>IF(電話帳!M845="","",電話帳!M845)</f>
        <v>701総務</v>
      </c>
    </row>
    <row r="854" spans="1:33">
      <c r="A854" s="75" t="str">
        <f>IF(電話帳!E846="","",電話帳!E846)</f>
        <v>輸血細胞治療部</v>
      </c>
      <c r="B854" s="75" t="str">
        <f>IF(電話帳!F846="","",電話帳!F846)</f>
        <v>三木浩和</v>
      </c>
      <c r="C854" s="75" t="str">
        <f>IF(電話帳!G846="","",電話帳!G846)</f>
        <v>ﾕｹﾂｻｲﾎﾞｳﾁﾘｮｳﾌﾞ</v>
      </c>
      <c r="D854" s="75" t="str">
        <f>IF(電話帳!H846="","",電話帳!H846)</f>
        <v>ﾐｷ</v>
      </c>
      <c r="E854" s="75" t="str">
        <f>IF(電話帳!C846="","",電話帳!C846)</f>
        <v>070-6586-0826</v>
      </c>
      <c r="F854" s="76" t="str">
        <f>IF(電話帳!X846="","",電話帳!X846)</f>
        <v>CELL</v>
      </c>
      <c r="G854" s="75" t="str">
        <f>IF(電話帳!D846="","",電話帳!D846)</f>
        <v>89-0826</v>
      </c>
      <c r="H854" s="76" t="str">
        <f>IF(電話帳!Y846="","",電話帳!Y846)</f>
        <v>CELL</v>
      </c>
      <c r="I854" s="77"/>
      <c r="J854" s="78"/>
      <c r="K854" s="77"/>
      <c r="L854" s="78"/>
      <c r="M854" s="77"/>
      <c r="N854" s="78"/>
      <c r="O854" s="75" t="str">
        <f>IF(電話帳!J846="","",電話帳!J846)</f>
        <v>tkhp890826@softbank.ne.jp</v>
      </c>
      <c r="P854" s="76" t="str">
        <f>IF(電話帳!Z846="","",電話帳!Z846)</f>
        <v>CELL</v>
      </c>
      <c r="Q854" s="77"/>
      <c r="R854" s="78"/>
      <c r="S854" s="77"/>
      <c r="T854" s="78"/>
      <c r="U854" s="77"/>
      <c r="V854" s="78"/>
      <c r="W854" s="77"/>
      <c r="X854" s="78"/>
      <c r="Y854" s="75" t="str">
        <f>IF(電話帳!P846="","",電話帳!P846)</f>
        <v/>
      </c>
      <c r="AG854" s="75" t="str">
        <f>IF(電話帳!M846="","",電話帳!M846)</f>
        <v>208輸血細胞治療部</v>
      </c>
    </row>
    <row r="855" spans="1:33">
      <c r="A855" s="75" t="str">
        <f>IF(電話帳!E847="","",電話帳!E847)</f>
        <v>薬剤部</v>
      </c>
      <c r="B855" s="75" t="str">
        <f>IF(電話帳!F847="","",電話帳!F847)</f>
        <v>坂東寛</v>
      </c>
      <c r="C855" s="75" t="str">
        <f>IF(電話帳!G847="","",電話帳!G847)</f>
        <v>ﾔｸｻﾞｲﾌﾞ</v>
      </c>
      <c r="D855" s="75" t="str">
        <f>IF(電話帳!H847="","",電話帳!H847)</f>
        <v>ﾊﾞﾝﾄﾞｳ</v>
      </c>
      <c r="E855" s="75" t="str">
        <f>IF(電話帳!C847="","",電話帳!C847)</f>
        <v>070-6586-0827</v>
      </c>
      <c r="F855" s="76" t="str">
        <f>IF(電話帳!X847="","",電話帳!X847)</f>
        <v>CELL</v>
      </c>
      <c r="G855" s="75" t="str">
        <f>IF(電話帳!D847="","",電話帳!D847)</f>
        <v>89-0827</v>
      </c>
      <c r="H855" s="76" t="str">
        <f>IF(電話帳!Y847="","",電話帳!Y847)</f>
        <v>CELL</v>
      </c>
      <c r="I855" s="77"/>
      <c r="J855" s="78"/>
      <c r="K855" s="77"/>
      <c r="L855" s="78"/>
      <c r="M855" s="77"/>
      <c r="N855" s="78"/>
      <c r="O855" s="75" t="str">
        <f>IF(電話帳!J847="","",電話帳!J847)</f>
        <v>tkhp890827@softbank.ne.jp</v>
      </c>
      <c r="P855" s="76" t="str">
        <f>IF(電話帳!Z847="","",電話帳!Z847)</f>
        <v>CELL</v>
      </c>
      <c r="Q855" s="77"/>
      <c r="R855" s="78"/>
      <c r="S855" s="77"/>
      <c r="T855" s="78"/>
      <c r="U855" s="77"/>
      <c r="V855" s="78"/>
      <c r="W855" s="77"/>
      <c r="X855" s="78"/>
      <c r="Y855" s="75" t="str">
        <f>IF(電話帳!P847="","",電話帳!P847)</f>
        <v/>
      </c>
      <c r="AG855" s="75" t="str">
        <f>IF(電話帳!M847="","",電話帳!M847)</f>
        <v>301薬剤部</v>
      </c>
    </row>
    <row r="856" spans="1:33">
      <c r="A856" s="75" t="str">
        <f>IF(電話帳!E848="","",電話帳!E848)</f>
        <v>救急科</v>
      </c>
      <c r="B856" s="75" t="str">
        <f>IF(電話帳!F848="","",電話帳!F848)</f>
        <v>板東夏生</v>
      </c>
      <c r="C856" s="75" t="str">
        <f>IF(電話帳!G848="","",電話帳!G848)</f>
        <v>ｷｭｳｷｭｳｶ</v>
      </c>
      <c r="D856" s="75" t="str">
        <f>IF(電話帳!H848="","",電話帳!H848)</f>
        <v>ﾊﾞﾝﾄﾞｳ</v>
      </c>
      <c r="E856" s="75" t="str">
        <f>IF(電話帳!C848="","",電話帳!C848)</f>
        <v>070-6586-0828</v>
      </c>
      <c r="F856" s="76" t="str">
        <f>IF(電話帳!X848="","",電話帳!X848)</f>
        <v>CELL</v>
      </c>
      <c r="G856" s="75" t="str">
        <f>IF(電話帳!D848="","",電話帳!D848)</f>
        <v>89-0828</v>
      </c>
      <c r="H856" s="76" t="str">
        <f>IF(電話帳!Y848="","",電話帳!Y848)</f>
        <v>CELL</v>
      </c>
      <c r="I856" s="77"/>
      <c r="J856" s="78"/>
      <c r="K856" s="77"/>
      <c r="L856" s="78"/>
      <c r="M856" s="77"/>
      <c r="N856" s="78"/>
      <c r="O856" s="75" t="str">
        <f>IF(電話帳!J848="","",電話帳!J848)</f>
        <v>tkhp890828@softbank.ne.jp</v>
      </c>
      <c r="P856" s="76" t="str">
        <f>IF(電話帳!Z848="","",電話帳!Z848)</f>
        <v>CELL</v>
      </c>
      <c r="Q856" s="77"/>
      <c r="R856" s="78"/>
      <c r="S856" s="77"/>
      <c r="T856" s="78"/>
      <c r="U856" s="77"/>
      <c r="V856" s="78"/>
      <c r="W856" s="77"/>
      <c r="X856" s="78"/>
      <c r="Y856" s="75" t="str">
        <f>IF(電話帳!P848="","",電話帳!P848)</f>
        <v/>
      </c>
      <c r="AG856" s="75" t="str">
        <f>IF(電話帳!M848="","",電話帳!M848)</f>
        <v>025救急科</v>
      </c>
    </row>
    <row r="857" spans="1:33">
      <c r="A857" s="75" t="str">
        <f>IF(電話帳!E849="","",電話帳!E849)</f>
        <v>脳卒中セ</v>
      </c>
      <c r="B857" s="75" t="str">
        <f>IF(電話帳!F849="","",電話帳!F849)</f>
        <v>オンコール用</v>
      </c>
      <c r="C857" s="75" t="str">
        <f>IF(電話帳!G849="","",電話帳!G849)</f>
        <v>ﾉｳｿｯﾁｭｳｾ001</v>
      </c>
      <c r="D857" s="75" t="str">
        <f>IF(電話帳!H849="","",電話帳!H849)</f>
        <v/>
      </c>
      <c r="E857" s="75" t="str">
        <f>IF(電話帳!C849="","",電話帳!C849)</f>
        <v>070-6586-0829</v>
      </c>
      <c r="F857" s="76" t="str">
        <f>IF(電話帳!X849="","",電話帳!X849)</f>
        <v>CELL</v>
      </c>
      <c r="G857" s="75" t="str">
        <f>IF(電話帳!D849="","",電話帳!D849)</f>
        <v>89-0829</v>
      </c>
      <c r="H857" s="76" t="str">
        <f>IF(電話帳!Y849="","",電話帳!Y849)</f>
        <v>CELL</v>
      </c>
      <c r="I857" s="77"/>
      <c r="J857" s="78"/>
      <c r="K857" s="77"/>
      <c r="L857" s="78"/>
      <c r="M857" s="77"/>
      <c r="N857" s="78"/>
      <c r="O857" s="75" t="str">
        <f>IF(電話帳!J849="","",電話帳!J849)</f>
        <v>tkhp890829@softbank.ne.jp</v>
      </c>
      <c r="P857" s="76" t="str">
        <f>IF(電話帳!Z849="","",電話帳!Z849)</f>
        <v>CELL</v>
      </c>
      <c r="Q857" s="77"/>
      <c r="R857" s="78"/>
      <c r="S857" s="77"/>
      <c r="T857" s="78"/>
      <c r="U857" s="77"/>
      <c r="V857" s="78"/>
      <c r="W857" s="77"/>
      <c r="X857" s="78"/>
      <c r="Y857" s="75" t="str">
        <f>IF(電話帳!P849="","",電話帳!P849)</f>
        <v/>
      </c>
      <c r="AG857" s="75" t="str">
        <f>IF(電話帳!M849="","",電話帳!M849)</f>
        <v>019脳神経外科</v>
      </c>
    </row>
    <row r="858" spans="1:33">
      <c r="A858" s="75" t="str">
        <f>IF(電話帳!E850="","",電話帳!E850)</f>
        <v>脳神経外科</v>
      </c>
      <c r="B858" s="75" t="str">
        <f>IF(電話帳!F850="","",電話帳!F850)</f>
        <v>三宅一央</v>
      </c>
      <c r="C858" s="75" t="str">
        <f>IF(電話帳!G850="","",電話帳!G850)</f>
        <v>ﾉｳｼﾝｹｲｹﾞｶ</v>
      </c>
      <c r="D858" s="75" t="str">
        <f>IF(電話帳!H850="","",電話帳!H850)</f>
        <v>ﾐﾔｹ</v>
      </c>
      <c r="E858" s="75" t="str">
        <f>IF(電話帳!C850="","",電話帳!C850)</f>
        <v>070-6586-0830</v>
      </c>
      <c r="F858" s="76" t="str">
        <f>IF(電話帳!X850="","",電話帳!X850)</f>
        <v>CELL</v>
      </c>
      <c r="G858" s="75" t="str">
        <f>IF(電話帳!D850="","",電話帳!D850)</f>
        <v>89-0830</v>
      </c>
      <c r="H858" s="76" t="str">
        <f>IF(電話帳!Y850="","",電話帳!Y850)</f>
        <v>CELL</v>
      </c>
      <c r="I858" s="77"/>
      <c r="J858" s="78"/>
      <c r="K858" s="77"/>
      <c r="L858" s="78"/>
      <c r="M858" s="77"/>
      <c r="N858" s="78"/>
      <c r="O858" s="75" t="str">
        <f>IF(電話帳!J850="","",電話帳!J850)</f>
        <v>tkhp890830@softbank.ne.jp</v>
      </c>
      <c r="P858" s="76" t="str">
        <f>IF(電話帳!Z850="","",電話帳!Z850)</f>
        <v>CELL</v>
      </c>
      <c r="Q858" s="77"/>
      <c r="R858" s="78"/>
      <c r="S858" s="77"/>
      <c r="T858" s="78"/>
      <c r="U858" s="77"/>
      <c r="V858" s="78"/>
      <c r="W858" s="77"/>
      <c r="X858" s="78"/>
      <c r="Y858" s="75" t="str">
        <f>IF(電話帳!P850="","",電話帳!P850)</f>
        <v/>
      </c>
      <c r="AG858" s="75" t="str">
        <f>IF(電話帳!M850="","",電話帳!M850)</f>
        <v>019脳神経外科</v>
      </c>
    </row>
    <row r="859" spans="1:33">
      <c r="A859" s="75" t="str">
        <f>IF(電話帳!E851="","",電話帳!E851)</f>
        <v>薬剤部</v>
      </c>
      <c r="B859" s="75" t="str">
        <f>IF(電話帳!F851="","",電話帳!F851)</f>
        <v>神農麻里奈</v>
      </c>
      <c r="C859" s="75" t="str">
        <f>IF(電話帳!G851="","",電話帳!G851)</f>
        <v>ﾔｸｻﾞｲﾌﾞ</v>
      </c>
      <c r="D859" s="75" t="str">
        <f>IF(電話帳!H851="","",電話帳!H851)</f>
        <v>ｶﾝﾉ</v>
      </c>
      <c r="E859" s="75" t="str">
        <f>IF(電話帳!C851="","",電話帳!C851)</f>
        <v>070-6586-0831</v>
      </c>
      <c r="F859" s="76" t="str">
        <f>IF(電話帳!X851="","",電話帳!X851)</f>
        <v>CELL</v>
      </c>
      <c r="G859" s="75" t="str">
        <f>IF(電話帳!D851="","",電話帳!D851)</f>
        <v>89-0831</v>
      </c>
      <c r="H859" s="76" t="str">
        <f>IF(電話帳!Y851="","",電話帳!Y851)</f>
        <v>CELL</v>
      </c>
      <c r="I859" s="77"/>
      <c r="J859" s="78"/>
      <c r="K859" s="77"/>
      <c r="L859" s="78"/>
      <c r="M859" s="77"/>
      <c r="N859" s="78"/>
      <c r="O859" s="75" t="str">
        <f>IF(電話帳!J851="","",電話帳!J851)</f>
        <v>tkhp890831@softbank.ne.jp</v>
      </c>
      <c r="P859" s="76" t="str">
        <f>IF(電話帳!Z851="","",電話帳!Z851)</f>
        <v>CELL</v>
      </c>
      <c r="Q859" s="77"/>
      <c r="R859" s="78"/>
      <c r="S859" s="77"/>
      <c r="T859" s="78"/>
      <c r="U859" s="77"/>
      <c r="V859" s="78"/>
      <c r="W859" s="77"/>
      <c r="X859" s="78"/>
      <c r="Y859" s="75" t="str">
        <f>IF(電話帳!P851="","",電話帳!P851)</f>
        <v/>
      </c>
      <c r="AG859" s="75" t="str">
        <f>IF(電話帳!M851="","",電話帳!M851)</f>
        <v>301薬剤部</v>
      </c>
    </row>
    <row r="860" spans="1:33">
      <c r="A860" s="75" t="str">
        <f>IF(電話帳!E852="","",電話帳!E852)</f>
        <v>病理診断科・病理部</v>
      </c>
      <c r="B860" s="75" t="str">
        <f>IF(電話帳!F852="","",電話帳!F852)</f>
        <v>解剖対応検査技師</v>
      </c>
      <c r="C860" s="75" t="str">
        <f>IF(電話帳!G852="","",電話帳!G852)</f>
        <v>ﾋﾞｮｳﾘｼﾝﾀﾞﾝｶ</v>
      </c>
      <c r="D860" s="75" t="str">
        <f>IF(電話帳!H852="","",電話帳!H852)</f>
        <v/>
      </c>
      <c r="E860" s="75" t="str">
        <f>IF(電話帳!C852="","",電話帳!C852)</f>
        <v>070-6586-0832</v>
      </c>
      <c r="F860" s="76" t="str">
        <f>IF(電話帳!X852="","",電話帳!X852)</f>
        <v>CELL</v>
      </c>
      <c r="G860" s="75" t="str">
        <f>IF(電話帳!D852="","",電話帳!D852)</f>
        <v>89-0832</v>
      </c>
      <c r="H860" s="76" t="str">
        <f>IF(電話帳!Y852="","",電話帳!Y852)</f>
        <v>CELL</v>
      </c>
      <c r="I860" s="77"/>
      <c r="J860" s="78"/>
      <c r="K860" s="77"/>
      <c r="L860" s="78"/>
      <c r="M860" s="77"/>
      <c r="N860" s="78"/>
      <c r="O860" s="75" t="str">
        <f>IF(電話帳!J852="","",電話帳!J852)</f>
        <v>tkhp890832@softbank.ne.jp</v>
      </c>
      <c r="P860" s="76" t="str">
        <f>IF(電話帳!Z852="","",電話帳!Z852)</f>
        <v>CELL</v>
      </c>
      <c r="Q860" s="77"/>
      <c r="R860" s="78"/>
      <c r="S860" s="77"/>
      <c r="T860" s="78"/>
      <c r="U860" s="77"/>
      <c r="V860" s="78"/>
      <c r="W860" s="77"/>
      <c r="X860" s="78"/>
      <c r="Y860" s="75" t="str">
        <f>IF(電話帳!P852="","",電話帳!P852)</f>
        <v/>
      </c>
      <c r="AG860" s="75" t="str">
        <f>IF(電話帳!M852="","",電話帳!M852)</f>
        <v>026病理診断科</v>
      </c>
    </row>
    <row r="861" spans="1:33">
      <c r="A861" s="75" t="str">
        <f>IF(電話帳!E853="","",電話帳!E853)</f>
        <v>検査当直</v>
      </c>
      <c r="B861" s="75" t="str">
        <f>IF(電話帳!F853="","",電話帳!F853)</f>
        <v>臨床検査技師</v>
      </c>
      <c r="C861" s="75" t="str">
        <f>IF(電話帳!G853="","",電話帳!G853)</f>
        <v>ｱｱ056</v>
      </c>
      <c r="D861" s="75" t="str">
        <f>IF(電話帳!H853="","",電話帳!H853)</f>
        <v/>
      </c>
      <c r="E861" s="75" t="str">
        <f>IF(電話帳!C853="","",電話帳!C853)</f>
        <v>070-6586-0833</v>
      </c>
      <c r="F861" s="76" t="str">
        <f>IF(電話帳!X853="","",電話帳!X853)</f>
        <v>CELL</v>
      </c>
      <c r="G861" s="75" t="str">
        <f>IF(電話帳!D853="","",電話帳!D853)</f>
        <v>89-0833</v>
      </c>
      <c r="H861" s="76" t="str">
        <f>IF(電話帳!Y853="","",電話帳!Y853)</f>
        <v>CELL</v>
      </c>
      <c r="I861" s="77"/>
      <c r="J861" s="78"/>
      <c r="K861" s="77"/>
      <c r="L861" s="78"/>
      <c r="M861" s="77"/>
      <c r="N861" s="78"/>
      <c r="O861" s="75" t="str">
        <f>IF(電話帳!J853="","",電話帳!J853)</f>
        <v>tkhp890833@softbank.ne.jp</v>
      </c>
      <c r="P861" s="76" t="str">
        <f>IF(電話帳!Z853="","",電話帳!Z853)</f>
        <v>CELL</v>
      </c>
      <c r="Q861" s="77"/>
      <c r="R861" s="78"/>
      <c r="S861" s="77"/>
      <c r="T861" s="78"/>
      <c r="U861" s="77"/>
      <c r="V861" s="78"/>
      <c r="W861" s="77"/>
      <c r="X861" s="78"/>
      <c r="Y861" s="75" t="str">
        <f>IF(電話帳!P853="","",電話帳!P853)</f>
        <v>（重複2）</v>
      </c>
      <c r="AG861" s="75" t="str">
        <f>IF(電話帳!M853="","",電話帳!M853)</f>
        <v>501検査部</v>
      </c>
    </row>
    <row r="862" spans="1:33">
      <c r="A862" s="75" t="str">
        <f>IF(電話帳!E854="","",電話帳!E854)</f>
        <v>検査部</v>
      </c>
      <c r="B862" s="75" t="str">
        <f>IF(電話帳!F854="","",電話帳!F854)</f>
        <v>当直臨床検査技師</v>
      </c>
      <c r="C862" s="75" t="str">
        <f>IF(電話帳!G854="","",電話帳!G854)</f>
        <v>ｹﾝｻﾌﾞ001</v>
      </c>
      <c r="D862" s="75" t="str">
        <f>IF(電話帳!H854="","",電話帳!H854)</f>
        <v/>
      </c>
      <c r="E862" s="75" t="str">
        <f>IF(電話帳!C854="","",電話帳!C854)</f>
        <v>070-6586-0833</v>
      </c>
      <c r="F862" s="76" t="str">
        <f>IF(電話帳!X854="","",電話帳!X854)</f>
        <v>CELL</v>
      </c>
      <c r="G862" s="75" t="str">
        <f>IF(電話帳!D854="","",電話帳!D854)</f>
        <v>89-0833</v>
      </c>
      <c r="H862" s="76" t="str">
        <f>IF(電話帳!Y854="","",電話帳!Y854)</f>
        <v>CELL</v>
      </c>
      <c r="I862" s="77"/>
      <c r="J862" s="78"/>
      <c r="K862" s="77"/>
      <c r="L862" s="78"/>
      <c r="M862" s="77"/>
      <c r="N862" s="78"/>
      <c r="O862" s="75" t="str">
        <f>IF(電話帳!J854="","",電話帳!J854)</f>
        <v>tkhp890833@softbank.ne.jp</v>
      </c>
      <c r="P862" s="76" t="str">
        <f>IF(電話帳!Z854="","",電話帳!Z854)</f>
        <v>CELL</v>
      </c>
      <c r="Q862" s="77"/>
      <c r="R862" s="78"/>
      <c r="S862" s="77"/>
      <c r="T862" s="78"/>
      <c r="U862" s="77"/>
      <c r="V862" s="78"/>
      <c r="W862" s="77"/>
      <c r="X862" s="78"/>
      <c r="Y862" s="75" t="str">
        <f>IF(電話帳!P854="","",電話帳!P854)</f>
        <v>（重複1）</v>
      </c>
      <c r="AG862" s="75" t="str">
        <f>IF(電話帳!M854="","",電話帳!M854)</f>
        <v>501検査部</v>
      </c>
    </row>
    <row r="863" spans="1:33">
      <c r="A863" s="75" t="str">
        <f>IF(電話帳!E855="","",電話帳!E855)</f>
        <v>検査部</v>
      </c>
      <c r="B863" s="75" t="str">
        <f>IF(電話帳!F855="","",電話帳!F855)</f>
        <v>井上雄介</v>
      </c>
      <c r="C863" s="75" t="str">
        <f>IF(電話帳!G855="","",電話帳!G855)</f>
        <v>ｹﾝｻﾌﾞ</v>
      </c>
      <c r="D863" s="75" t="str">
        <f>IF(電話帳!H855="","",電話帳!H855)</f>
        <v>ｲﾉｳｴ</v>
      </c>
      <c r="E863" s="75" t="str">
        <f>IF(電話帳!C855="","",電話帳!C855)</f>
        <v>070-6586-0834</v>
      </c>
      <c r="F863" s="76" t="str">
        <f>IF(電話帳!X855="","",電話帳!X855)</f>
        <v>CELL</v>
      </c>
      <c r="G863" s="75" t="str">
        <f>IF(電話帳!D855="","",電話帳!D855)</f>
        <v>89-0834</v>
      </c>
      <c r="H863" s="76" t="str">
        <f>IF(電話帳!Y855="","",電話帳!Y855)</f>
        <v>CELL</v>
      </c>
      <c r="I863" s="77"/>
      <c r="J863" s="78"/>
      <c r="K863" s="77"/>
      <c r="L863" s="78"/>
      <c r="M863" s="77"/>
      <c r="N863" s="78"/>
      <c r="O863" s="75" t="str">
        <f>IF(電話帳!J855="","",電話帳!J855)</f>
        <v>tkhp890834@softbank.ne.jp</v>
      </c>
      <c r="P863" s="76" t="str">
        <f>IF(電話帳!Z855="","",電話帳!Z855)</f>
        <v>CELL</v>
      </c>
      <c r="Q863" s="77"/>
      <c r="R863" s="78"/>
      <c r="S863" s="77"/>
      <c r="T863" s="78"/>
      <c r="U863" s="77"/>
      <c r="V863" s="78"/>
      <c r="W863" s="77"/>
      <c r="X863" s="78"/>
      <c r="Y863" s="75" t="str">
        <f>IF(電話帳!P855="","",電話帳!P855)</f>
        <v/>
      </c>
      <c r="AG863" s="75" t="str">
        <f>IF(電話帳!M855="","",電話帳!M855)</f>
        <v>501検査部</v>
      </c>
    </row>
    <row r="864" spans="1:33">
      <c r="A864" s="75" t="str">
        <f>IF(電話帳!E856="","",電話帳!E856)</f>
        <v>超音波セ</v>
      </c>
      <c r="B864" s="75" t="str">
        <f>IF(電話帳!F856="","",電話帳!F856)</f>
        <v>西尾進</v>
      </c>
      <c r="C864" s="75" t="str">
        <f>IF(電話帳!G856="","",電話帳!G856)</f>
        <v>ﾁｮｳｵﾝﾊﾟｾ</v>
      </c>
      <c r="D864" s="75" t="str">
        <f>IF(電話帳!H856="","",電話帳!H856)</f>
        <v>ﾆｼｵ</v>
      </c>
      <c r="E864" s="75" t="str">
        <f>IF(電話帳!C856="","",電話帳!C856)</f>
        <v>070-6586-0835</v>
      </c>
      <c r="F864" s="76" t="str">
        <f>IF(電話帳!X856="","",電話帳!X856)</f>
        <v>CELL</v>
      </c>
      <c r="G864" s="75" t="str">
        <f>IF(電話帳!D856="","",電話帳!D856)</f>
        <v>89-0835</v>
      </c>
      <c r="H864" s="76" t="str">
        <f>IF(電話帳!Y856="","",電話帳!Y856)</f>
        <v>CELL</v>
      </c>
      <c r="I864" s="77"/>
      <c r="J864" s="78"/>
      <c r="K864" s="77"/>
      <c r="L864" s="78"/>
      <c r="M864" s="77"/>
      <c r="N864" s="78"/>
      <c r="O864" s="75" t="str">
        <f>IF(電話帳!J856="","",電話帳!J856)</f>
        <v>tkhp890835@softbank.ne.jp</v>
      </c>
      <c r="P864" s="76" t="str">
        <f>IF(電話帳!Z856="","",電話帳!Z856)</f>
        <v>CELL</v>
      </c>
      <c r="Q864" s="77"/>
      <c r="R864" s="78"/>
      <c r="S864" s="77"/>
      <c r="T864" s="78"/>
      <c r="U864" s="77"/>
      <c r="V864" s="78"/>
      <c r="W864" s="77"/>
      <c r="X864" s="78"/>
      <c r="Y864" s="75" t="str">
        <f>IF(電話帳!P856="","",電話帳!P856)</f>
        <v/>
      </c>
      <c r="AG864" s="75" t="str">
        <f>IF(電話帳!M856="","",電話帳!M856)</f>
        <v>221超音波セ</v>
      </c>
    </row>
    <row r="865" spans="1:33">
      <c r="A865" s="75" t="str">
        <f>IF(電話帳!E857="","",電話帳!E857)</f>
        <v>精神科神経科</v>
      </c>
      <c r="B865" s="75" t="str">
        <f>IF(電話帳!F857="","",電話帳!F857)</f>
        <v>富岡有紀子</v>
      </c>
      <c r="C865" s="75" t="str">
        <f>IF(電話帳!G857="","",電話帳!G857)</f>
        <v>ｾｲｼﾝｶｼﾝｹｲｶ</v>
      </c>
      <c r="D865" s="75" t="str">
        <f>IF(電話帳!H857="","",電話帳!H857)</f>
        <v>ﾄﾐｵｶ</v>
      </c>
      <c r="E865" s="75" t="str">
        <f>IF(電話帳!C857="","",電話帳!C857)</f>
        <v>070-6586-0836</v>
      </c>
      <c r="F865" s="76" t="str">
        <f>IF(電話帳!X857="","",電話帳!X857)</f>
        <v>CELL</v>
      </c>
      <c r="G865" s="75" t="str">
        <f>IF(電話帳!D857="","",電話帳!D857)</f>
        <v>89-0836</v>
      </c>
      <c r="H865" s="76" t="str">
        <f>IF(電話帳!Y857="","",電話帳!Y857)</f>
        <v>CELL</v>
      </c>
      <c r="I865" s="77"/>
      <c r="J865" s="78"/>
      <c r="K865" s="77"/>
      <c r="L865" s="78"/>
      <c r="M865" s="77"/>
      <c r="N865" s="78"/>
      <c r="O865" s="75" t="str">
        <f>IF(電話帳!J857="","",電話帳!J857)</f>
        <v>tkhp890836@softbank.ne.jp</v>
      </c>
      <c r="P865" s="76" t="str">
        <f>IF(電話帳!Z857="","",電話帳!Z857)</f>
        <v>CELL</v>
      </c>
      <c r="Q865" s="77"/>
      <c r="R865" s="78"/>
      <c r="S865" s="77"/>
      <c r="T865" s="78"/>
      <c r="U865" s="77"/>
      <c r="V865" s="78"/>
      <c r="W865" s="77"/>
      <c r="X865" s="78"/>
      <c r="Y865" s="75" t="str">
        <f>IF(電話帳!P857="","",電話帳!P857)</f>
        <v/>
      </c>
      <c r="AG865" s="75" t="str">
        <f>IF(電話帳!M857="","",電話帳!M857)</f>
        <v>021精神科神経科</v>
      </c>
    </row>
    <row r="866" spans="1:33">
      <c r="A866" s="75" t="str">
        <f>IF(電話帳!E858="","",電話帳!E858)</f>
        <v>産科婦人科</v>
      </c>
      <c r="B866" s="75" t="str">
        <f>IF(電話帳!F858="","",電話帳!F858)</f>
        <v>竹内彩郁薫</v>
      </c>
      <c r="C866" s="75" t="str">
        <f>IF(電話帳!G858="","",電話帳!G858)</f>
        <v>ｻﾝｶﾌｼﾞﾝｶ</v>
      </c>
      <c r="D866" s="75" t="str">
        <f>IF(電話帳!H858="","",電話帳!H858)</f>
        <v>ﾀｹｳﾁ</v>
      </c>
      <c r="E866" s="75" t="str">
        <f>IF(電話帳!C858="","",電話帳!C858)</f>
        <v>070-6586-0837</v>
      </c>
      <c r="F866" s="76" t="str">
        <f>IF(電話帳!X858="","",電話帳!X858)</f>
        <v>CELL</v>
      </c>
      <c r="G866" s="75" t="str">
        <f>IF(電話帳!D858="","",電話帳!D858)</f>
        <v>89-0837</v>
      </c>
      <c r="H866" s="76" t="str">
        <f>IF(電話帳!Y858="","",電話帳!Y858)</f>
        <v>CELL</v>
      </c>
      <c r="I866" s="77"/>
      <c r="J866" s="78"/>
      <c r="K866" s="77"/>
      <c r="L866" s="78"/>
      <c r="M866" s="77"/>
      <c r="N866" s="78"/>
      <c r="O866" s="75" t="str">
        <f>IF(電話帳!J858="","",電話帳!J858)</f>
        <v>tkhp890837@softbank.ne.jp</v>
      </c>
      <c r="P866" s="76" t="str">
        <f>IF(電話帳!Z858="","",電話帳!Z858)</f>
        <v>CELL</v>
      </c>
      <c r="Q866" s="77"/>
      <c r="R866" s="78"/>
      <c r="S866" s="77"/>
      <c r="T866" s="78"/>
      <c r="U866" s="77"/>
      <c r="V866" s="78"/>
      <c r="W866" s="77"/>
      <c r="X866" s="78"/>
      <c r="Y866" s="75" t="str">
        <f>IF(電話帳!P858="","",電話帳!P858)</f>
        <v/>
      </c>
      <c r="AG866" s="75" t="str">
        <f>IF(電話帳!M858="","",電話帳!M858)</f>
        <v>023産科婦人科</v>
      </c>
    </row>
    <row r="867" spans="1:33">
      <c r="A867" s="75" t="str">
        <f>IF(電話帳!E859="","",電話帳!E859)</f>
        <v>産科婦人科</v>
      </c>
      <c r="B867" s="75" t="str">
        <f>IF(電話帳!F859="","",電話帳!F859)</f>
        <v>門田友里</v>
      </c>
      <c r="C867" s="75" t="str">
        <f>IF(電話帳!G859="","",電話帳!G859)</f>
        <v>ｻﾝｶﾌｼﾞﾝｶ</v>
      </c>
      <c r="D867" s="75" t="str">
        <f>IF(電話帳!H859="","",電話帳!H859)</f>
        <v>ｶﾄﾞﾀ</v>
      </c>
      <c r="E867" s="75" t="str">
        <f>IF(電話帳!C859="","",電話帳!C859)</f>
        <v>070-6586-0838</v>
      </c>
      <c r="F867" s="76" t="str">
        <f>IF(電話帳!X859="","",電話帳!X859)</f>
        <v>CELL</v>
      </c>
      <c r="G867" s="75" t="str">
        <f>IF(電話帳!D859="","",電話帳!D859)</f>
        <v>89-0838</v>
      </c>
      <c r="H867" s="76" t="str">
        <f>IF(電話帳!Y859="","",電話帳!Y859)</f>
        <v>CELL</v>
      </c>
      <c r="I867" s="77"/>
      <c r="J867" s="78"/>
      <c r="K867" s="77"/>
      <c r="L867" s="78"/>
      <c r="M867" s="77"/>
      <c r="N867" s="78"/>
      <c r="O867" s="75" t="str">
        <f>IF(電話帳!J859="","",電話帳!J859)</f>
        <v>tkhp890838@softbank.ne.jp</v>
      </c>
      <c r="P867" s="76" t="str">
        <f>IF(電話帳!Z859="","",電話帳!Z859)</f>
        <v>CELL</v>
      </c>
      <c r="Q867" s="77"/>
      <c r="R867" s="78"/>
      <c r="S867" s="77"/>
      <c r="T867" s="78"/>
      <c r="U867" s="77"/>
      <c r="V867" s="78"/>
      <c r="W867" s="77"/>
      <c r="X867" s="78"/>
      <c r="Y867" s="75" t="str">
        <f>IF(電話帳!P859="","",電話帳!P859)</f>
        <v/>
      </c>
      <c r="AG867" s="75" t="str">
        <f>IF(電話帳!M859="","",電話帳!M859)</f>
        <v>023産科婦人科</v>
      </c>
    </row>
    <row r="868" spans="1:33">
      <c r="A868" s="75" t="str">
        <f>IF(電話帳!E860="","",電話帳!E860)</f>
        <v>産科婦人科</v>
      </c>
      <c r="B868" s="75" t="str">
        <f>IF(電話帳!F860="","",電話帳!F860)</f>
        <v>野口拓樹</v>
      </c>
      <c r="C868" s="75" t="str">
        <f>IF(電話帳!G860="","",電話帳!G860)</f>
        <v>ｻﾝｶﾌｼﾞﾝｶ</v>
      </c>
      <c r="D868" s="75" t="str">
        <f>IF(電話帳!H860="","",電話帳!H860)</f>
        <v>ﾉｸﾞﾁ</v>
      </c>
      <c r="E868" s="75" t="str">
        <f>IF(電話帳!C860="","",電話帳!C860)</f>
        <v>070-6586-0839</v>
      </c>
      <c r="F868" s="76" t="str">
        <f>IF(電話帳!X860="","",電話帳!X860)</f>
        <v>CELL</v>
      </c>
      <c r="G868" s="75" t="str">
        <f>IF(電話帳!D860="","",電話帳!D860)</f>
        <v>89-0839</v>
      </c>
      <c r="H868" s="76" t="str">
        <f>IF(電話帳!Y860="","",電話帳!Y860)</f>
        <v>CELL</v>
      </c>
      <c r="I868" s="77"/>
      <c r="J868" s="78"/>
      <c r="K868" s="77"/>
      <c r="L868" s="78"/>
      <c r="M868" s="77"/>
      <c r="N868" s="78"/>
      <c r="O868" s="75" t="str">
        <f>IF(電話帳!J860="","",電話帳!J860)</f>
        <v>tkhp890839@softbank.ne.jp</v>
      </c>
      <c r="P868" s="76" t="str">
        <f>IF(電話帳!Z860="","",電話帳!Z860)</f>
        <v>CELL</v>
      </c>
      <c r="Q868" s="77"/>
      <c r="R868" s="78"/>
      <c r="S868" s="77"/>
      <c r="T868" s="78"/>
      <c r="U868" s="77"/>
      <c r="V868" s="78"/>
      <c r="W868" s="77"/>
      <c r="X868" s="78"/>
      <c r="Y868" s="75" t="str">
        <f>IF(電話帳!P860="","",電話帳!P860)</f>
        <v/>
      </c>
      <c r="AG868" s="75" t="str">
        <f>IF(電話帳!M860="","",電話帳!M860)</f>
        <v>023産科婦人科</v>
      </c>
    </row>
    <row r="869" spans="1:33">
      <c r="A869" s="75" t="str">
        <f>IF(電話帳!E861="","",電話帳!E861)</f>
        <v>救急科</v>
      </c>
      <c r="B869" s="75" t="str">
        <f>IF(電話帳!F861="","",電話帳!F861)</f>
        <v>三好晃太</v>
      </c>
      <c r="C869" s="75" t="str">
        <f>IF(電話帳!G861="","",電話帳!G861)</f>
        <v>ｷｭｳｷｭｳｶ</v>
      </c>
      <c r="D869" s="75" t="str">
        <f>IF(電話帳!H861="","",電話帳!H861)</f>
        <v>ﾐﾖｼ</v>
      </c>
      <c r="E869" s="75" t="str">
        <f>IF(電話帳!C861="","",電話帳!C861)</f>
        <v>070-6586-0840</v>
      </c>
      <c r="F869" s="76" t="str">
        <f>IF(電話帳!X861="","",電話帳!X861)</f>
        <v>CELL</v>
      </c>
      <c r="G869" s="75" t="str">
        <f>IF(電話帳!D861="","",電話帳!D861)</f>
        <v>89-0840</v>
      </c>
      <c r="H869" s="76" t="str">
        <f>IF(電話帳!Y861="","",電話帳!Y861)</f>
        <v>CELL</v>
      </c>
      <c r="I869" s="77"/>
      <c r="J869" s="78"/>
      <c r="K869" s="77"/>
      <c r="L869" s="78"/>
      <c r="M869" s="77"/>
      <c r="N869" s="78"/>
      <c r="O869" s="75" t="str">
        <f>IF(電話帳!J861="","",電話帳!J861)</f>
        <v>tkhp890840@softbank.ne.jp</v>
      </c>
      <c r="P869" s="76" t="str">
        <f>IF(電話帳!Z861="","",電話帳!Z861)</f>
        <v>CELL</v>
      </c>
      <c r="Q869" s="77"/>
      <c r="R869" s="78"/>
      <c r="S869" s="77"/>
      <c r="T869" s="78"/>
      <c r="U869" s="77"/>
      <c r="V869" s="78"/>
      <c r="W869" s="77"/>
      <c r="X869" s="78"/>
      <c r="Y869" s="75" t="str">
        <f>IF(電話帳!P861="","",電話帳!P861)</f>
        <v/>
      </c>
      <c r="AG869" s="75" t="str">
        <f>IF(電話帳!M861="","",電話帳!M861)</f>
        <v>025救急科</v>
      </c>
    </row>
    <row r="870" spans="1:33">
      <c r="A870" s="75" t="str">
        <f>IF(電話帳!E862="","",電話帳!E862)</f>
        <v>感染制御部</v>
      </c>
      <c r="B870" s="75" t="str">
        <f>IF(電話帳!F862="","",電話帳!F862)</f>
        <v>泉侑希</v>
      </c>
      <c r="C870" s="75" t="str">
        <f>IF(電話帳!G862="","",電話帳!G862)</f>
        <v>ｶﾝｾﾝｾｲｷﾞｮﾌﾞ</v>
      </c>
      <c r="D870" s="75" t="str">
        <f>IF(電話帳!H862="","",電話帳!H862)</f>
        <v>ｲｽﾞﾐ</v>
      </c>
      <c r="E870" s="75" t="str">
        <f>IF(電話帳!C862="","",電話帳!C862)</f>
        <v>070-6586-0841</v>
      </c>
      <c r="F870" s="76" t="str">
        <f>IF(電話帳!X862="","",電話帳!X862)</f>
        <v>CELL</v>
      </c>
      <c r="G870" s="75" t="str">
        <f>IF(電話帳!D862="","",電話帳!D862)</f>
        <v>89-0841</v>
      </c>
      <c r="H870" s="76" t="str">
        <f>IF(電話帳!Y862="","",電話帳!Y862)</f>
        <v>CELL</v>
      </c>
      <c r="I870" s="77"/>
      <c r="J870" s="78"/>
      <c r="K870" s="77"/>
      <c r="L870" s="78"/>
      <c r="M870" s="77"/>
      <c r="N870" s="78"/>
      <c r="O870" s="75" t="str">
        <f>IF(電話帳!J862="","",電話帳!J862)</f>
        <v>tkhp890841@softbank.ne.jp</v>
      </c>
      <c r="P870" s="76" t="str">
        <f>IF(電話帳!Z862="","",電話帳!Z862)</f>
        <v>CELL</v>
      </c>
      <c r="Q870" s="77"/>
      <c r="R870" s="78"/>
      <c r="S870" s="77"/>
      <c r="T870" s="78"/>
      <c r="U870" s="77"/>
      <c r="V870" s="78"/>
      <c r="W870" s="77"/>
      <c r="X870" s="78"/>
      <c r="Y870" s="75" t="str">
        <f>IF(電話帳!P862="","",電話帳!P862)</f>
        <v/>
      </c>
      <c r="AG870" s="75" t="str">
        <f>IF(電話帳!M862="","",電話帳!M862)</f>
        <v>226感染制御部</v>
      </c>
    </row>
    <row r="871" spans="1:33">
      <c r="A871" s="75" t="str">
        <f>IF(電話帳!E863="","",電話帳!E863)</f>
        <v>消化器内科</v>
      </c>
      <c r="B871" s="75" t="str">
        <f>IF(電話帳!F863="","",電話帳!F863)</f>
        <v>喜田慶史</v>
      </c>
      <c r="C871" s="75" t="str">
        <f>IF(電話帳!G863="","",電話帳!G863)</f>
        <v>ｼｮｳｶｷﾅｲｶ</v>
      </c>
      <c r="D871" s="75" t="str">
        <f>IF(電話帳!H863="","",電話帳!H863)</f>
        <v>ｷﾀﾞ</v>
      </c>
      <c r="E871" s="75" t="str">
        <f>IF(電話帳!C863="","",電話帳!C863)</f>
        <v>070-6586-0842</v>
      </c>
      <c r="F871" s="76" t="str">
        <f>IF(電話帳!X863="","",電話帳!X863)</f>
        <v>CELL</v>
      </c>
      <c r="G871" s="75" t="str">
        <f>IF(電話帳!D863="","",電話帳!D863)</f>
        <v>89-0842</v>
      </c>
      <c r="H871" s="76" t="str">
        <f>IF(電話帳!Y863="","",電話帳!Y863)</f>
        <v>CELL</v>
      </c>
      <c r="I871" s="77"/>
      <c r="J871" s="78"/>
      <c r="K871" s="77"/>
      <c r="L871" s="78"/>
      <c r="M871" s="77"/>
      <c r="N871" s="78"/>
      <c r="O871" s="75" t="str">
        <f>IF(電話帳!J863="","",電話帳!J863)</f>
        <v>tkhp890842@softbank.ne.jp</v>
      </c>
      <c r="P871" s="76" t="str">
        <f>IF(電話帳!Z863="","",電話帳!Z863)</f>
        <v>CELL</v>
      </c>
      <c r="Q871" s="77"/>
      <c r="R871" s="78"/>
      <c r="S871" s="77"/>
      <c r="T871" s="78"/>
      <c r="U871" s="77"/>
      <c r="V871" s="78"/>
      <c r="W871" s="77"/>
      <c r="X871" s="78"/>
      <c r="Y871" s="75" t="str">
        <f>IF(電話帳!P863="","",電話帳!P863)</f>
        <v/>
      </c>
      <c r="AG871" s="75" t="str">
        <f>IF(電話帳!M863="","",電話帳!M863)</f>
        <v>003消化器内科</v>
      </c>
    </row>
    <row r="872" spans="1:33">
      <c r="A872" s="75" t="str">
        <f>IF(電話帳!E864="","",電話帳!E864)</f>
        <v>リハビリ</v>
      </c>
      <c r="B872" s="75" t="str">
        <f>IF(電話帳!F864="","",電話帳!F864)</f>
        <v>石井亜由美</v>
      </c>
      <c r="C872" s="75" t="str">
        <f>IF(電話帳!G864="","",電話帳!G864)</f>
        <v>ﾘﾊﾋﾞﾘ</v>
      </c>
      <c r="D872" s="75" t="str">
        <f>IF(電話帳!H864="","",電話帳!H864)</f>
        <v>ｲｼｲ</v>
      </c>
      <c r="E872" s="75" t="str">
        <f>IF(電話帳!C864="","",電話帳!C864)</f>
        <v>070-6586-0843</v>
      </c>
      <c r="F872" s="76" t="str">
        <f>IF(電話帳!X864="","",電話帳!X864)</f>
        <v>CELL</v>
      </c>
      <c r="G872" s="75" t="str">
        <f>IF(電話帳!D864="","",電話帳!D864)</f>
        <v>89-0843</v>
      </c>
      <c r="H872" s="76" t="str">
        <f>IF(電話帳!Y864="","",電話帳!Y864)</f>
        <v>CELL</v>
      </c>
      <c r="I872" s="77"/>
      <c r="J872" s="78"/>
      <c r="K872" s="77"/>
      <c r="L872" s="78"/>
      <c r="M872" s="77"/>
      <c r="N872" s="78"/>
      <c r="O872" s="75" t="str">
        <f>IF(電話帳!J864="","",電話帳!J864)</f>
        <v>tkhp890843@softbank.ne.jp</v>
      </c>
      <c r="P872" s="76" t="str">
        <f>IF(電話帳!Z864="","",電話帳!Z864)</f>
        <v>CELL</v>
      </c>
      <c r="Q872" s="77"/>
      <c r="R872" s="78"/>
      <c r="S872" s="77"/>
      <c r="T872" s="78"/>
      <c r="U872" s="77"/>
      <c r="V872" s="78"/>
      <c r="W872" s="77"/>
      <c r="X872" s="78"/>
      <c r="Y872" s="75" t="str">
        <f>IF(電話帳!P864="","",電話帳!P864)</f>
        <v/>
      </c>
      <c r="AG872" s="75" t="str">
        <f>IF(電話帳!M864="","",電話帳!M864)</f>
        <v>503リハビリテーション部</v>
      </c>
    </row>
    <row r="873" spans="1:33">
      <c r="A873" s="75" t="str">
        <f>IF(電話帳!E865="","",電話帳!E865)</f>
        <v>麻酔科</v>
      </c>
      <c r="B873" s="75" t="str">
        <f>IF(電話帳!F865="","",電話帳!F865)</f>
        <v>岩朝一馬</v>
      </c>
      <c r="C873" s="75" t="str">
        <f>IF(電話帳!G865="","",電話帳!G865)</f>
        <v>ﾏｽｲｶ</v>
      </c>
      <c r="D873" s="75" t="str">
        <f>IF(電話帳!H865="","",電話帳!H865)</f>
        <v>ｲﾜｻ</v>
      </c>
      <c r="E873" s="75" t="str">
        <f>IF(電話帳!C865="","",電話帳!C865)</f>
        <v>070-6586-0844</v>
      </c>
      <c r="F873" s="76" t="str">
        <f>IF(電話帳!X865="","",電話帳!X865)</f>
        <v>CELL</v>
      </c>
      <c r="G873" s="75" t="str">
        <f>IF(電話帳!D865="","",電話帳!D865)</f>
        <v>89-0844</v>
      </c>
      <c r="H873" s="76" t="str">
        <f>IF(電話帳!Y865="","",電話帳!Y865)</f>
        <v>CELL</v>
      </c>
      <c r="I873" s="77"/>
      <c r="J873" s="78"/>
      <c r="K873" s="77"/>
      <c r="L873" s="78"/>
      <c r="M873" s="77"/>
      <c r="N873" s="78"/>
      <c r="O873" s="75" t="str">
        <f>IF(電話帳!J865="","",電話帳!J865)</f>
        <v>tkhp890844@softbank.ne.jp</v>
      </c>
      <c r="P873" s="76" t="str">
        <f>IF(電話帳!Z865="","",電話帳!Z865)</f>
        <v>CELL</v>
      </c>
      <c r="Q873" s="77"/>
      <c r="R873" s="78"/>
      <c r="S873" s="77"/>
      <c r="T873" s="78"/>
      <c r="U873" s="77"/>
      <c r="V873" s="78"/>
      <c r="W873" s="77"/>
      <c r="X873" s="78"/>
      <c r="Y873" s="75" t="str">
        <f>IF(電話帳!P865="","",電話帳!P865)</f>
        <v/>
      </c>
      <c r="AG873" s="75" t="str">
        <f>IF(電話帳!M865="","",電話帳!M865)</f>
        <v>020麻酔科</v>
      </c>
    </row>
    <row r="874" spans="1:33">
      <c r="A874" s="75" t="str">
        <f>IF(電話帳!E866="","",電話帳!E866)</f>
        <v>放射線部</v>
      </c>
      <c r="B874" s="75" t="str">
        <f>IF(電話帳!F866="","",電話帳!F866)</f>
        <v>下窪康史</v>
      </c>
      <c r="C874" s="75" t="str">
        <f>IF(電話帳!G866="","",電話帳!G866)</f>
        <v>ﾎｳｼｬｾﾝﾌﾞ</v>
      </c>
      <c r="D874" s="75" t="str">
        <f>IF(電話帳!H866="","",電話帳!H866)</f>
        <v>ｼﾀｸﾎﾞ</v>
      </c>
      <c r="E874" s="75" t="str">
        <f>IF(電話帳!C866="","",電話帳!C866)</f>
        <v>070-6586-0845</v>
      </c>
      <c r="F874" s="76" t="str">
        <f>IF(電話帳!X866="","",電話帳!X866)</f>
        <v>CELL</v>
      </c>
      <c r="G874" s="75" t="str">
        <f>IF(電話帳!D866="","",電話帳!D866)</f>
        <v>89-0845</v>
      </c>
      <c r="H874" s="76" t="str">
        <f>IF(電話帳!Y866="","",電話帳!Y866)</f>
        <v>CELL</v>
      </c>
      <c r="I874" s="77"/>
      <c r="J874" s="78"/>
      <c r="K874" s="77"/>
      <c r="L874" s="78"/>
      <c r="M874" s="77"/>
      <c r="N874" s="78"/>
      <c r="O874" s="75" t="str">
        <f>IF(電話帳!J866="","",電話帳!J866)</f>
        <v>tkhp890845@softbank.ne.jp</v>
      </c>
      <c r="P874" s="76" t="str">
        <f>IF(電話帳!Z866="","",電話帳!Z866)</f>
        <v>CELL</v>
      </c>
      <c r="Q874" s="77"/>
      <c r="R874" s="78"/>
      <c r="S874" s="77"/>
      <c r="T874" s="78"/>
      <c r="U874" s="77"/>
      <c r="V874" s="78"/>
      <c r="W874" s="77"/>
      <c r="X874" s="78"/>
      <c r="Y874" s="75" t="str">
        <f>IF(電話帳!P866="","",電話帳!P866)</f>
        <v/>
      </c>
      <c r="AG874" s="75" t="str">
        <f>IF(電話帳!M866="","",電話帳!M866)</f>
        <v>502放射線部</v>
      </c>
    </row>
    <row r="875" spans="1:33">
      <c r="A875" s="75" t="str">
        <f>IF(電話帳!E867="","",電話帳!E867)</f>
        <v>形成外科</v>
      </c>
      <c r="B875" s="75" t="str">
        <f>IF(電話帳!F867="","",電話帳!F867)</f>
        <v>水口誠人</v>
      </c>
      <c r="C875" s="75" t="str">
        <f>IF(電話帳!G867="","",電話帳!G867)</f>
        <v>ｹｲｾｲｹﾞｶ</v>
      </c>
      <c r="D875" s="75" t="str">
        <f>IF(電話帳!H867="","",電話帳!H867)</f>
        <v>ﾐｽﾞｸﾞﾁ</v>
      </c>
      <c r="E875" s="75" t="str">
        <f>IF(電話帳!C867="","",電話帳!C867)</f>
        <v>070-6586-0846</v>
      </c>
      <c r="F875" s="76" t="str">
        <f>IF(電話帳!X867="","",電話帳!X867)</f>
        <v>CELL</v>
      </c>
      <c r="G875" s="75" t="str">
        <f>IF(電話帳!D867="","",電話帳!D867)</f>
        <v>89-0846</v>
      </c>
      <c r="H875" s="76" t="str">
        <f>IF(電話帳!Y867="","",電話帳!Y867)</f>
        <v>CELL</v>
      </c>
      <c r="I875" s="77"/>
      <c r="J875" s="78"/>
      <c r="K875" s="77"/>
      <c r="L875" s="78"/>
      <c r="M875" s="77"/>
      <c r="N875" s="78"/>
      <c r="O875" s="75" t="str">
        <f>IF(電話帳!J867="","",電話帳!J867)</f>
        <v>tkhp890846@softbank.ne.jp</v>
      </c>
      <c r="P875" s="76" t="str">
        <f>IF(電話帳!Z867="","",電話帳!Z867)</f>
        <v>CELL</v>
      </c>
      <c r="Q875" s="77"/>
      <c r="R875" s="78"/>
      <c r="S875" s="77"/>
      <c r="T875" s="78"/>
      <c r="U875" s="77"/>
      <c r="V875" s="78"/>
      <c r="W875" s="77"/>
      <c r="X875" s="78"/>
      <c r="Y875" s="75" t="str">
        <f>IF(電話帳!P867="","",電話帳!P867)</f>
        <v/>
      </c>
      <c r="AG875" s="75" t="str">
        <f>IF(電話帳!M867="","",電話帳!M867)</f>
        <v>018形成外科</v>
      </c>
    </row>
    <row r="876" spans="1:33">
      <c r="A876" s="75" t="str">
        <f>IF(電話帳!E868="","",電話帳!E868)</f>
        <v>血液内科</v>
      </c>
      <c r="B876" s="75" t="str">
        <f>IF(電話帳!F868="","",電話帳!F868)</f>
        <v>八木ひかる</v>
      </c>
      <c r="C876" s="75" t="str">
        <f>IF(電話帳!G868="","",電話帳!G868)</f>
        <v>ｹﾂｴｷﾅｲｶ</v>
      </c>
      <c r="D876" s="75" t="str">
        <f>IF(電話帳!H868="","",電話帳!H868)</f>
        <v>ﾔｷﾞ</v>
      </c>
      <c r="E876" s="75" t="str">
        <f>IF(電話帳!C868="","",電話帳!C868)</f>
        <v>070-6586-0847</v>
      </c>
      <c r="F876" s="76" t="str">
        <f>IF(電話帳!X868="","",電話帳!X868)</f>
        <v>CELL</v>
      </c>
      <c r="G876" s="75" t="str">
        <f>IF(電話帳!D868="","",電話帳!D868)</f>
        <v>89-0847</v>
      </c>
      <c r="H876" s="76" t="str">
        <f>IF(電話帳!Y868="","",電話帳!Y868)</f>
        <v>CELL</v>
      </c>
      <c r="I876" s="77"/>
      <c r="J876" s="78"/>
      <c r="K876" s="77"/>
      <c r="L876" s="78"/>
      <c r="M876" s="77"/>
      <c r="N876" s="78"/>
      <c r="O876" s="75" t="str">
        <f>IF(電話帳!J868="","",電話帳!J868)</f>
        <v>tkhp890847@softbank.ne.jp</v>
      </c>
      <c r="P876" s="76" t="str">
        <f>IF(電話帳!Z868="","",電話帳!Z868)</f>
        <v>CELL</v>
      </c>
      <c r="Q876" s="77"/>
      <c r="R876" s="78"/>
      <c r="S876" s="77"/>
      <c r="T876" s="78"/>
      <c r="U876" s="77"/>
      <c r="V876" s="78"/>
      <c r="W876" s="77"/>
      <c r="X876" s="78"/>
      <c r="Y876" s="75" t="str">
        <f>IF(電話帳!P868="","",電話帳!P868)</f>
        <v/>
      </c>
      <c r="AG876" s="75" t="str">
        <f>IF(電話帳!M868="","",電話帳!M868)</f>
        <v>006血液内科</v>
      </c>
    </row>
    <row r="877" spans="1:33">
      <c r="A877" s="75" t="str">
        <f>IF(電話帳!E869="","",電話帳!E869)</f>
        <v>耳鼻咽喉科</v>
      </c>
      <c r="B877" s="75" t="str">
        <f>IF(電話帳!F869="","",電話帳!F869)</f>
        <v>両角遼太</v>
      </c>
      <c r="C877" s="75" t="str">
        <f>IF(電話帳!G869="","",電話帳!G869)</f>
        <v>ｼﾞﾋﾞｲﾝｺｳｶ</v>
      </c>
      <c r="D877" s="75" t="str">
        <f>IF(電話帳!H869="","",電話帳!H869)</f>
        <v>ﾓﾛｽﾞﾐ</v>
      </c>
      <c r="E877" s="75" t="str">
        <f>IF(電話帳!C869="","",電話帳!C869)</f>
        <v>070-6586-0848</v>
      </c>
      <c r="F877" s="76" t="str">
        <f>IF(電話帳!X869="","",電話帳!X869)</f>
        <v>CELL</v>
      </c>
      <c r="G877" s="75" t="str">
        <f>IF(電話帳!D869="","",電話帳!D869)</f>
        <v>89-0848</v>
      </c>
      <c r="H877" s="76" t="str">
        <f>IF(電話帳!Y869="","",電話帳!Y869)</f>
        <v>CELL</v>
      </c>
      <c r="I877" s="77"/>
      <c r="J877" s="78"/>
      <c r="K877" s="77"/>
      <c r="L877" s="78"/>
      <c r="M877" s="77"/>
      <c r="N877" s="78"/>
      <c r="O877" s="75" t="str">
        <f>IF(電話帳!J869="","",電話帳!J869)</f>
        <v>tkhp890848@softbank.ne.jp</v>
      </c>
      <c r="P877" s="76" t="str">
        <f>IF(電話帳!Z869="","",電話帳!Z869)</f>
        <v>CELL</v>
      </c>
      <c r="Q877" s="77"/>
      <c r="R877" s="78"/>
      <c r="S877" s="77"/>
      <c r="T877" s="78"/>
      <c r="U877" s="77"/>
      <c r="V877" s="78"/>
      <c r="W877" s="77"/>
      <c r="X877" s="78"/>
      <c r="Y877" s="75" t="str">
        <f>IF(電話帳!P869="","",電話帳!P869)</f>
        <v/>
      </c>
      <c r="AG877" s="75" t="str">
        <f>IF(電話帳!M869="","",電話帳!M869)</f>
        <v>015耳鼻咽喉科</v>
      </c>
    </row>
    <row r="878" spans="1:33">
      <c r="A878" s="75" t="str">
        <f>IF(電話帳!E870="","",電話帳!E870)</f>
        <v>臨床工学部</v>
      </c>
      <c r="B878" s="75" t="str">
        <f>IF(電話帳!F870="","",電話帳!F870)</f>
        <v>大西翔</v>
      </c>
      <c r="C878" s="75" t="str">
        <f>IF(電話帳!G870="","",電話帳!G870)</f>
        <v>ﾘﾝｼｮｳｺｳｶﾞｸﾌﾞ</v>
      </c>
      <c r="D878" s="75" t="str">
        <f>IF(電話帳!H870="","",電話帳!H870)</f>
        <v>ｵｵﾆｼ</v>
      </c>
      <c r="E878" s="75" t="str">
        <f>IF(電話帳!C870="","",電話帳!C870)</f>
        <v>070-6586-0849</v>
      </c>
      <c r="F878" s="76" t="str">
        <f>IF(電話帳!X870="","",電話帳!X870)</f>
        <v>CELL</v>
      </c>
      <c r="G878" s="75" t="str">
        <f>IF(電話帳!D870="","",電話帳!D870)</f>
        <v>89-0849</v>
      </c>
      <c r="H878" s="76" t="str">
        <f>IF(電話帳!Y870="","",電話帳!Y870)</f>
        <v>CELL</v>
      </c>
      <c r="I878" s="77"/>
      <c r="J878" s="78"/>
      <c r="K878" s="77"/>
      <c r="L878" s="78"/>
      <c r="M878" s="77"/>
      <c r="N878" s="78"/>
      <c r="O878" s="75" t="str">
        <f>IF(電話帳!J870="","",電話帳!J870)</f>
        <v>tkhp890849@softbank.ne.jp</v>
      </c>
      <c r="P878" s="76" t="str">
        <f>IF(電話帳!Z870="","",電話帳!Z870)</f>
        <v>CELL</v>
      </c>
      <c r="Q878" s="77"/>
      <c r="R878" s="78"/>
      <c r="S878" s="77"/>
      <c r="T878" s="78"/>
      <c r="U878" s="77"/>
      <c r="V878" s="78"/>
      <c r="W878" s="77"/>
      <c r="X878" s="78"/>
      <c r="Y878" s="75" t="str">
        <f>IF(電話帳!P870="","",電話帳!P870)</f>
        <v/>
      </c>
      <c r="AG878" s="75" t="str">
        <f>IF(電話帳!M870="","",電話帳!M870)</f>
        <v>505臨床工学部</v>
      </c>
    </row>
    <row r="879" spans="1:33">
      <c r="A879" s="75" t="str">
        <f>IF(電話帳!E871="","",電話帳!E871)</f>
        <v>矯正歯科</v>
      </c>
      <c r="B879" s="75" t="str">
        <f>IF(電話帳!F871="","",電話帳!F871)</f>
        <v>堀内信也</v>
      </c>
      <c r="C879" s="75" t="str">
        <f>IF(電話帳!G871="","",電話帳!G871)</f>
        <v>ｷｮｳｾｲｼｶ</v>
      </c>
      <c r="D879" s="75" t="str">
        <f>IF(電話帳!H871="","",電話帳!H871)</f>
        <v>ﾎﾘｳﾁ</v>
      </c>
      <c r="E879" s="75" t="str">
        <f>IF(電話帳!C871="","",電話帳!C871)</f>
        <v>070-6586-0850</v>
      </c>
      <c r="F879" s="76" t="str">
        <f>IF(電話帳!X871="","",電話帳!X871)</f>
        <v>CELL</v>
      </c>
      <c r="G879" s="75" t="str">
        <f>IF(電話帳!D871="","",電話帳!D871)</f>
        <v>89-0850</v>
      </c>
      <c r="H879" s="76" t="str">
        <f>IF(電話帳!Y871="","",電話帳!Y871)</f>
        <v>CELL</v>
      </c>
      <c r="I879" s="77"/>
      <c r="J879" s="78"/>
      <c r="K879" s="77"/>
      <c r="L879" s="78"/>
      <c r="M879" s="77"/>
      <c r="N879" s="78"/>
      <c r="O879" s="75" t="str">
        <f>IF(電話帳!J871="","",電話帳!J871)</f>
        <v>tkhp890850@softbank.ne.jp</v>
      </c>
      <c r="P879" s="76" t="str">
        <f>IF(電話帳!Z871="","",電話帳!Z871)</f>
        <v>CELL</v>
      </c>
      <c r="Q879" s="77"/>
      <c r="R879" s="78"/>
      <c r="S879" s="77"/>
      <c r="T879" s="78"/>
      <c r="U879" s="77"/>
      <c r="V879" s="78"/>
      <c r="W879" s="77"/>
      <c r="X879" s="78"/>
      <c r="Y879" s="75" t="str">
        <f>IF(電話帳!P871="","",電話帳!P871)</f>
        <v/>
      </c>
      <c r="AG879" s="75" t="str">
        <f>IF(電話帳!M871="","",電話帳!M871)</f>
        <v>109矯正歯科</v>
      </c>
    </row>
    <row r="880" spans="1:33">
      <c r="A880" s="75" t="str">
        <f>IF(電話帳!E872="","",電話帳!E872)</f>
        <v>口腔内科</v>
      </c>
      <c r="B880" s="75" t="str">
        <f>IF(電話帳!F872="","",電話帳!F872)</f>
        <v>津島文彦</v>
      </c>
      <c r="C880" s="75" t="str">
        <f>IF(電話帳!G872="","",電話帳!G872)</f>
        <v>ｺｳｸｳﾅｲｶ</v>
      </c>
      <c r="D880" s="75" t="str">
        <f>IF(電話帳!H872="","",電話帳!H872)</f>
        <v>ﾂｼﾏ</v>
      </c>
      <c r="E880" s="75" t="str">
        <f>IF(電話帳!C872="","",電話帳!C872)</f>
        <v>070-6586-0851</v>
      </c>
      <c r="F880" s="76" t="str">
        <f>IF(電話帳!X872="","",電話帳!X872)</f>
        <v>CELL</v>
      </c>
      <c r="G880" s="75" t="str">
        <f>IF(電話帳!D872="","",電話帳!D872)</f>
        <v>89-0851</v>
      </c>
      <c r="H880" s="76" t="str">
        <f>IF(電話帳!Y872="","",電話帳!Y872)</f>
        <v>CELL</v>
      </c>
      <c r="I880" s="77"/>
      <c r="J880" s="78"/>
      <c r="K880" s="77"/>
      <c r="L880" s="78"/>
      <c r="M880" s="77"/>
      <c r="N880" s="78"/>
      <c r="O880" s="75" t="str">
        <f>IF(電話帳!J872="","",電話帳!J872)</f>
        <v>tkhp890851@softbank.ne.jp</v>
      </c>
      <c r="P880" s="76" t="str">
        <f>IF(電話帳!Z872="","",電話帳!Z872)</f>
        <v>CELL</v>
      </c>
      <c r="Q880" s="77"/>
      <c r="R880" s="78"/>
      <c r="S880" s="77"/>
      <c r="T880" s="78"/>
      <c r="U880" s="77"/>
      <c r="V880" s="78"/>
      <c r="W880" s="77"/>
      <c r="X880" s="78"/>
      <c r="Y880" s="75" t="str">
        <f>IF(電話帳!P872="","",電話帳!P872)</f>
        <v/>
      </c>
      <c r="AG880" s="75" t="str">
        <f>IF(電話帳!M872="","",電話帳!M872)</f>
        <v>106口腔内科</v>
      </c>
    </row>
    <row r="881" spans="1:33">
      <c r="A881" s="75" t="str">
        <f>IF(電話帳!E873="","",電話帳!E873)</f>
        <v>放射線部</v>
      </c>
      <c r="B881" s="75" t="str">
        <f>IF(電話帳!F873="","",電話帳!F873)</f>
        <v>川下隆宏</v>
      </c>
      <c r="C881" s="75" t="str">
        <f>IF(電話帳!G873="","",電話帳!G873)</f>
        <v>ﾎｳｼｬｾﾝﾌﾞ</v>
      </c>
      <c r="D881" s="75" t="str">
        <f>IF(電話帳!H873="","",電話帳!H873)</f>
        <v>ｶﾜｼﾀ</v>
      </c>
      <c r="E881" s="75" t="str">
        <f>IF(電話帳!C873="","",電話帳!C873)</f>
        <v>070-6586-0852</v>
      </c>
      <c r="F881" s="76" t="str">
        <f>IF(電話帳!X873="","",電話帳!X873)</f>
        <v>CELL</v>
      </c>
      <c r="G881" s="75" t="str">
        <f>IF(電話帳!D873="","",電話帳!D873)</f>
        <v>89-0852</v>
      </c>
      <c r="H881" s="76" t="str">
        <f>IF(電話帳!Y873="","",電話帳!Y873)</f>
        <v>CELL</v>
      </c>
      <c r="I881" s="77"/>
      <c r="J881" s="78"/>
      <c r="K881" s="77"/>
      <c r="L881" s="78"/>
      <c r="M881" s="77"/>
      <c r="N881" s="78"/>
      <c r="O881" s="75" t="str">
        <f>IF(電話帳!J873="","",電話帳!J873)</f>
        <v>tkhp890852@softbank.ne.jp</v>
      </c>
      <c r="P881" s="76" t="str">
        <f>IF(電話帳!Z873="","",電話帳!Z873)</f>
        <v>CELL</v>
      </c>
      <c r="Q881" s="77"/>
      <c r="R881" s="78"/>
      <c r="S881" s="77"/>
      <c r="T881" s="78"/>
      <c r="U881" s="77"/>
      <c r="V881" s="78"/>
      <c r="W881" s="77"/>
      <c r="X881" s="78"/>
      <c r="Y881" s="75" t="str">
        <f>IF(電話帳!P873="","",電話帳!P873)</f>
        <v/>
      </c>
      <c r="AG881" s="75" t="str">
        <f>IF(電話帳!M873="","",電話帳!M873)</f>
        <v>502放射線部</v>
      </c>
    </row>
    <row r="882" spans="1:33">
      <c r="A882" s="75" t="str">
        <f>IF(電話帳!E874="","",電話帳!E874)</f>
        <v>放射線部</v>
      </c>
      <c r="B882" s="75" t="str">
        <f>IF(電話帳!F874="","",電話帳!F874)</f>
        <v>川下徹也</v>
      </c>
      <c r="C882" s="75" t="str">
        <f>IF(電話帳!G874="","",電話帳!G874)</f>
        <v>ﾎｳｼｬｾﾝﾌﾞ</v>
      </c>
      <c r="D882" s="75" t="str">
        <f>IF(電話帳!H874="","",電話帳!H874)</f>
        <v>ｶﾜｼﾀ</v>
      </c>
      <c r="E882" s="75" t="str">
        <f>IF(電話帳!C874="","",電話帳!C874)</f>
        <v>070-6586-0853</v>
      </c>
      <c r="F882" s="76" t="str">
        <f>IF(電話帳!X874="","",電話帳!X874)</f>
        <v>CELL</v>
      </c>
      <c r="G882" s="75" t="str">
        <f>IF(電話帳!D874="","",電話帳!D874)</f>
        <v>89-0853</v>
      </c>
      <c r="H882" s="76" t="str">
        <f>IF(電話帳!Y874="","",電話帳!Y874)</f>
        <v>CELL</v>
      </c>
      <c r="I882" s="77"/>
      <c r="J882" s="78"/>
      <c r="K882" s="77"/>
      <c r="L882" s="78"/>
      <c r="M882" s="77"/>
      <c r="N882" s="78"/>
      <c r="O882" s="75" t="str">
        <f>IF(電話帳!J874="","",電話帳!J874)</f>
        <v>tkhp890853@softbank.ne.jp</v>
      </c>
      <c r="P882" s="76" t="str">
        <f>IF(電話帳!Z874="","",電話帳!Z874)</f>
        <v>CELL</v>
      </c>
      <c r="Q882" s="77"/>
      <c r="R882" s="78"/>
      <c r="S882" s="77"/>
      <c r="T882" s="78"/>
      <c r="U882" s="77"/>
      <c r="V882" s="78"/>
      <c r="W882" s="77"/>
      <c r="X882" s="78"/>
      <c r="Y882" s="75" t="str">
        <f>IF(電話帳!P874="","",電話帳!P874)</f>
        <v/>
      </c>
      <c r="AG882" s="75" t="str">
        <f>IF(電話帳!M874="","",電話帳!M874)</f>
        <v>502放射線部</v>
      </c>
    </row>
    <row r="883" spans="1:33">
      <c r="A883" s="75" t="str">
        <f>IF(電話帳!E875="","",電話帳!E875)</f>
        <v>歯科（２補）</v>
      </c>
      <c r="B883" s="75" t="str">
        <f>IF(電話帳!F875="","",電話帳!F875)</f>
        <v>鈴木善貴</v>
      </c>
      <c r="C883" s="75" t="str">
        <f>IF(電話帳!G875="","",電話帳!G875)</f>
        <v>ｼｶﾆﾎﾃﾂ</v>
      </c>
      <c r="D883" s="75" t="str">
        <f>IF(電話帳!H875="","",電話帳!H875)</f>
        <v>ｽｽﾞｷ</v>
      </c>
      <c r="E883" s="75" t="str">
        <f>IF(電話帳!C875="","",電話帳!C875)</f>
        <v>070-6586-0854</v>
      </c>
      <c r="F883" s="76" t="str">
        <f>IF(電話帳!X875="","",電話帳!X875)</f>
        <v>CELL</v>
      </c>
      <c r="G883" s="75" t="str">
        <f>IF(電話帳!D875="","",電話帳!D875)</f>
        <v>89-0854</v>
      </c>
      <c r="H883" s="76" t="str">
        <f>IF(電話帳!Y875="","",電話帳!Y875)</f>
        <v>CELL</v>
      </c>
      <c r="I883" s="77"/>
      <c r="J883" s="78"/>
      <c r="K883" s="77"/>
      <c r="L883" s="78"/>
      <c r="M883" s="77"/>
      <c r="N883" s="78"/>
      <c r="O883" s="75" t="str">
        <f>IF(電話帳!J875="","",電話帳!J875)</f>
        <v>tkhp890854@softbank.ne.jp</v>
      </c>
      <c r="P883" s="76" t="str">
        <f>IF(電話帳!Z875="","",電話帳!Z875)</f>
        <v>CELL</v>
      </c>
      <c r="Q883" s="77"/>
      <c r="R883" s="78"/>
      <c r="S883" s="77"/>
      <c r="T883" s="78"/>
      <c r="U883" s="77"/>
      <c r="V883" s="78"/>
      <c r="W883" s="77"/>
      <c r="X883" s="78"/>
      <c r="Y883" s="75" t="str">
        <f>IF(電話帳!P875="","",電話帳!P875)</f>
        <v/>
      </c>
      <c r="AG883" s="75" t="str">
        <f>IF(電話帳!M875="","",電話帳!M875)</f>
        <v>104かみあわせ科（２補）</v>
      </c>
    </row>
    <row r="884" spans="1:33">
      <c r="A884" s="75" t="str">
        <f>IF(電話帳!E876="","",電話帳!E876)</f>
        <v>再生医療細胞調整セ</v>
      </c>
      <c r="B884" s="75" t="str">
        <f>IF(電話帳!F876="","",電話帳!F876)</f>
        <v>堀川陽輔</v>
      </c>
      <c r="C884" s="75" t="str">
        <f>IF(電話帳!G876="","",電話帳!G876)</f>
        <v>ｻｲｾｲｲﾘｮｳｻｲﾎﾞｳﾁｮｳｾｲｾ</v>
      </c>
      <c r="D884" s="75" t="str">
        <f>IF(電話帳!H876="","",電話帳!H876)</f>
        <v>ﾎﾘｶﾜ</v>
      </c>
      <c r="E884" s="75" t="str">
        <f>IF(電話帳!C876="","",電話帳!C876)</f>
        <v>070-6586-0855</v>
      </c>
      <c r="F884" s="76" t="str">
        <f>IF(電話帳!X876="","",電話帳!X876)</f>
        <v>CELL</v>
      </c>
      <c r="G884" s="75" t="str">
        <f>IF(電話帳!D876="","",電話帳!D876)</f>
        <v>89-0855</v>
      </c>
      <c r="H884" s="76" t="str">
        <f>IF(電話帳!Y876="","",電話帳!Y876)</f>
        <v>CELL</v>
      </c>
      <c r="I884" s="77"/>
      <c r="J884" s="78"/>
      <c r="K884" s="77"/>
      <c r="L884" s="78"/>
      <c r="M884" s="77"/>
      <c r="N884" s="78"/>
      <c r="O884" s="75" t="str">
        <f>IF(電話帳!J876="","",電話帳!J876)</f>
        <v>tkhp890855@softbank.ne.jp</v>
      </c>
      <c r="P884" s="76" t="str">
        <f>IF(電話帳!Z876="","",電話帳!Z876)</f>
        <v>CELL</v>
      </c>
      <c r="Q884" s="77"/>
      <c r="R884" s="78"/>
      <c r="S884" s="77"/>
      <c r="T884" s="78"/>
      <c r="U884" s="77"/>
      <c r="V884" s="78"/>
      <c r="W884" s="77"/>
      <c r="X884" s="78"/>
      <c r="Y884" s="75" t="str">
        <f>IF(電話帳!P876="","",電話帳!P876)</f>
        <v/>
      </c>
      <c r="AG884" s="75" t="str">
        <f>IF(電話帳!M876="","",電話帳!M876)</f>
        <v>012消化器外科</v>
      </c>
    </row>
    <row r="885" spans="1:33">
      <c r="A885" s="75" t="str">
        <f>IF(電話帳!E877="","",電話帳!E877)</f>
        <v>消化器外科</v>
      </c>
      <c r="B885" s="75" t="str">
        <f>IF(電話帳!F877="","",電話帳!F877)</f>
        <v>齋藤裕</v>
      </c>
      <c r="C885" s="75" t="str">
        <f>IF(電話帳!G877="","",電話帳!G877)</f>
        <v>ｼｮｳｶｷｹﾞｶ</v>
      </c>
      <c r="D885" s="75" t="str">
        <f>IF(電話帳!H877="","",電話帳!H877)</f>
        <v>ｻｲﾄｳ</v>
      </c>
      <c r="E885" s="75" t="str">
        <f>IF(電話帳!C877="","",電話帳!C877)</f>
        <v>070-6586-0856</v>
      </c>
      <c r="F885" s="76" t="str">
        <f>IF(電話帳!X877="","",電話帳!X877)</f>
        <v>CELL</v>
      </c>
      <c r="G885" s="75" t="str">
        <f>IF(電話帳!D877="","",電話帳!D877)</f>
        <v>89-0856</v>
      </c>
      <c r="H885" s="76" t="str">
        <f>IF(電話帳!Y877="","",電話帳!Y877)</f>
        <v>CELL</v>
      </c>
      <c r="I885" s="77"/>
      <c r="J885" s="78"/>
      <c r="K885" s="77"/>
      <c r="L885" s="78"/>
      <c r="M885" s="77"/>
      <c r="N885" s="78"/>
      <c r="O885" s="75" t="str">
        <f>IF(電話帳!J877="","",電話帳!J877)</f>
        <v>tkhp890856@softbank.ne.jp</v>
      </c>
      <c r="P885" s="76" t="str">
        <f>IF(電話帳!Z877="","",電話帳!Z877)</f>
        <v>CELL</v>
      </c>
      <c r="Q885" s="77"/>
      <c r="R885" s="78"/>
      <c r="S885" s="77"/>
      <c r="T885" s="78"/>
      <c r="U885" s="77"/>
      <c r="V885" s="78"/>
      <c r="W885" s="77"/>
      <c r="X885" s="78"/>
      <c r="Y885" s="75" t="str">
        <f>IF(電話帳!P877="","",電話帳!P877)</f>
        <v/>
      </c>
      <c r="AG885" s="75" t="str">
        <f>IF(電話帳!M877="","",電話帳!M877)</f>
        <v>012消化器外科</v>
      </c>
    </row>
    <row r="886" spans="1:33">
      <c r="A886" s="75" t="str">
        <f>IF(電話帳!E878="","",電話帳!E878)</f>
        <v>総務課</v>
      </c>
      <c r="B886" s="75" t="str">
        <f>IF(電話帳!F878="","",電話帳!F878)</f>
        <v>災害担当</v>
      </c>
      <c r="C886" s="75" t="str">
        <f>IF(電話帳!G878="","",電話帳!G878)</f>
        <v>ｿｳﾑ05</v>
      </c>
      <c r="D886" s="75" t="str">
        <f>IF(電話帳!H878="","",電話帳!H878)</f>
        <v/>
      </c>
      <c r="E886" s="75" t="str">
        <f>IF(電話帳!C878="","",電話帳!C878)</f>
        <v>070-6586-0857</v>
      </c>
      <c r="F886" s="76" t="str">
        <f>IF(電話帳!X878="","",電話帳!X878)</f>
        <v>CELL</v>
      </c>
      <c r="G886" s="75" t="str">
        <f>IF(電話帳!D878="","",電話帳!D878)</f>
        <v>89-0857</v>
      </c>
      <c r="H886" s="76" t="str">
        <f>IF(電話帳!Y878="","",電話帳!Y878)</f>
        <v>CELL</v>
      </c>
      <c r="I886" s="77"/>
      <c r="J886" s="78"/>
      <c r="K886" s="77"/>
      <c r="L886" s="78"/>
      <c r="M886" s="77"/>
      <c r="N886" s="78"/>
      <c r="O886" s="75" t="str">
        <f>IF(電話帳!J878="","",電話帳!J878)</f>
        <v>tkhp890857@softbank.ne.jp</v>
      </c>
      <c r="P886" s="76" t="str">
        <f>IF(電話帳!Z878="","",電話帳!Z878)</f>
        <v>CELL</v>
      </c>
      <c r="Q886" s="77"/>
      <c r="R886" s="78"/>
      <c r="S886" s="77"/>
      <c r="T886" s="78"/>
      <c r="U886" s="77"/>
      <c r="V886" s="78"/>
      <c r="W886" s="77"/>
      <c r="X886" s="78"/>
      <c r="Y886" s="75" t="str">
        <f>IF(電話帳!P878="","",電話帳!P878)</f>
        <v/>
      </c>
      <c r="AG886" s="75" t="str">
        <f>IF(電話帳!M878="","",電話帳!M878)</f>
        <v>701総務</v>
      </c>
    </row>
    <row r="887" spans="1:33">
      <c r="A887" s="75" t="str">
        <f>IF(電話帳!E879="","",電話帳!E879)</f>
        <v>口腔管理セ</v>
      </c>
      <c r="B887" s="75" t="str">
        <f>IF(電話帳!F879="","",電話帳!F879)</f>
        <v>Ｊブロック受付クラーク</v>
      </c>
      <c r="C887" s="75" t="str">
        <f>IF(電話帳!G879="","",電話帳!G879)</f>
        <v>ｺｳｸｳｶﾝﾘｾ</v>
      </c>
      <c r="D887" s="75" t="str">
        <f>IF(電話帳!H879="","",電話帳!H879)</f>
        <v/>
      </c>
      <c r="E887" s="75" t="str">
        <f>IF(電話帳!C879="","",電話帳!C879)</f>
        <v>070-6586-0858</v>
      </c>
      <c r="F887" s="76" t="str">
        <f>IF(電話帳!X879="","",電話帳!X879)</f>
        <v>CELL</v>
      </c>
      <c r="G887" s="75" t="str">
        <f>IF(電話帳!D879="","",電話帳!D879)</f>
        <v>89-0858</v>
      </c>
      <c r="H887" s="76" t="str">
        <f>IF(電話帳!Y879="","",電話帳!Y879)</f>
        <v>CELL</v>
      </c>
      <c r="I887" s="77"/>
      <c r="J887" s="78"/>
      <c r="K887" s="77"/>
      <c r="L887" s="78"/>
      <c r="M887" s="77"/>
      <c r="N887" s="78"/>
      <c r="O887" s="75" t="str">
        <f>IF(電話帳!J879="","",電話帳!J879)</f>
        <v>tkhp890858@softbank.ne.jp</v>
      </c>
      <c r="P887" s="76" t="str">
        <f>IF(電話帳!Z879="","",電話帳!Z879)</f>
        <v>CELL</v>
      </c>
      <c r="Q887" s="77"/>
      <c r="R887" s="78"/>
      <c r="S887" s="77"/>
      <c r="T887" s="78"/>
      <c r="U887" s="77"/>
      <c r="V887" s="78"/>
      <c r="W887" s="77"/>
      <c r="X887" s="78"/>
      <c r="Y887" s="75" t="str">
        <f>IF(電話帳!P879="","",電話帳!P879)</f>
        <v/>
      </c>
      <c r="AG887" s="75" t="str">
        <f>IF(電話帳!M879="","",電話帳!M879)</f>
        <v>102歯周病科（２保）</v>
      </c>
    </row>
    <row r="888" spans="1:33">
      <c r="A888" s="75" t="str">
        <f>IF(電話帳!E880="","",電話帳!E880)</f>
        <v>患者支援セ</v>
      </c>
      <c r="B888" s="75" t="str">
        <f>IF(電話帳!F880="","",電話帳!F880)</f>
        <v>猪井看護師</v>
      </c>
      <c r="C888" s="75" t="str">
        <f>IF(電話帳!G880="","",電話帳!G880)</f>
        <v>ｶﾝｼﾞｬｼｴﾝｾ</v>
      </c>
      <c r="D888" s="75" t="str">
        <f>IF(電話帳!H880="","",電話帳!H880)</f>
        <v>ｲﾉｲ</v>
      </c>
      <c r="E888" s="75" t="str">
        <f>IF(電話帳!C880="","",電話帳!C880)</f>
        <v>070-6586-0859</v>
      </c>
      <c r="F888" s="76" t="str">
        <f>IF(電話帳!X880="","",電話帳!X880)</f>
        <v>CELL</v>
      </c>
      <c r="G888" s="75" t="str">
        <f>IF(電話帳!D880="","",電話帳!D880)</f>
        <v>89-0859</v>
      </c>
      <c r="H888" s="76" t="str">
        <f>IF(電話帳!Y880="","",電話帳!Y880)</f>
        <v>CELL</v>
      </c>
      <c r="I888" s="77"/>
      <c r="J888" s="78"/>
      <c r="K888" s="77"/>
      <c r="L888" s="78"/>
      <c r="M888" s="77"/>
      <c r="N888" s="78"/>
      <c r="O888" s="75" t="str">
        <f>IF(電話帳!J880="","",電話帳!J880)</f>
        <v>tkhp890859@softbank.ne.jp</v>
      </c>
      <c r="P888" s="76" t="str">
        <f>IF(電話帳!Z880="","",電話帳!Z880)</f>
        <v>CELL</v>
      </c>
      <c r="Q888" s="77"/>
      <c r="R888" s="78"/>
      <c r="S888" s="77"/>
      <c r="T888" s="78"/>
      <c r="U888" s="77"/>
      <c r="V888" s="78"/>
      <c r="W888" s="77"/>
      <c r="X888" s="78"/>
      <c r="Y888" s="75" t="str">
        <f>IF(電話帳!P880="","",電話帳!P880)</f>
        <v/>
      </c>
      <c r="AG888" s="75" t="str">
        <f>IF(電話帳!M880="","",電話帳!M880)</f>
        <v>401看護部</v>
      </c>
    </row>
    <row r="889" spans="1:33">
      <c r="A889" s="75" t="str">
        <f>IF(電話帳!E881="","",電話帳!E881)</f>
        <v>脳神経内科</v>
      </c>
      <c r="B889" s="75" t="str">
        <f>IF(電話帳!F881="","",電話帳!F881)</f>
        <v>木原直輝</v>
      </c>
      <c r="C889" s="75" t="str">
        <f>IF(電話帳!G881="","",電話帳!G881)</f>
        <v>ﾉｳｼﾝｹｲﾅｲｶ</v>
      </c>
      <c r="D889" s="75" t="str">
        <f>IF(電話帳!H881="","",電話帳!H881)</f>
        <v>ｷﾊﾗ</v>
      </c>
      <c r="E889" s="75" t="str">
        <f>IF(電話帳!C881="","",電話帳!C881)</f>
        <v>070-6586-0860</v>
      </c>
      <c r="F889" s="76" t="str">
        <f>IF(電話帳!X881="","",電話帳!X881)</f>
        <v>CELL</v>
      </c>
      <c r="G889" s="75" t="str">
        <f>IF(電話帳!D881="","",電話帳!D881)</f>
        <v>89-0860</v>
      </c>
      <c r="H889" s="76" t="str">
        <f>IF(電話帳!Y881="","",電話帳!Y881)</f>
        <v>CELL</v>
      </c>
      <c r="I889" s="77"/>
      <c r="J889" s="78"/>
      <c r="K889" s="77"/>
      <c r="L889" s="78"/>
      <c r="M889" s="77"/>
      <c r="N889" s="78"/>
      <c r="O889" s="75" t="str">
        <f>IF(電話帳!J881="","",電話帳!J881)</f>
        <v>tkhp890860@softbank.ne.jp</v>
      </c>
      <c r="P889" s="76" t="str">
        <f>IF(電話帳!Z881="","",電話帳!Z881)</f>
        <v>CELL</v>
      </c>
      <c r="Q889" s="77"/>
      <c r="R889" s="78"/>
      <c r="S889" s="77"/>
      <c r="T889" s="78"/>
      <c r="U889" s="77"/>
      <c r="V889" s="78"/>
      <c r="W889" s="77"/>
      <c r="X889" s="78"/>
      <c r="Y889" s="75" t="str">
        <f>IF(電話帳!P881="","",電話帳!P881)</f>
        <v/>
      </c>
      <c r="AG889" s="75" t="str">
        <f>IF(電話帳!M881="","",電話帳!M881)</f>
        <v>007脳神経内科</v>
      </c>
    </row>
    <row r="890" spans="1:33">
      <c r="A890" s="75" t="str">
        <f>IF(電話帳!E882="","",電話帳!E882)</f>
        <v>循環器内科</v>
      </c>
      <c r="B890" s="75" t="str">
        <f>IF(電話帳!F882="","",電話帳!F882)</f>
        <v>高橋智子</v>
      </c>
      <c r="C890" s="75" t="str">
        <f>IF(電話帳!G882="","",電話帳!G882)</f>
        <v>ｼﾞｭﾝｶﾝｷﾅｲｶ</v>
      </c>
      <c r="D890" s="75" t="str">
        <f>IF(電話帳!H882="","",電話帳!H882)</f>
        <v>ﾀｶﾊｼ</v>
      </c>
      <c r="E890" s="75" t="str">
        <f>IF(電話帳!C882="","",電話帳!C882)</f>
        <v>070-6586-0861</v>
      </c>
      <c r="F890" s="76" t="str">
        <f>IF(電話帳!X882="","",電話帳!X882)</f>
        <v>CELL</v>
      </c>
      <c r="G890" s="75" t="str">
        <f>IF(電話帳!D882="","",電話帳!D882)</f>
        <v>89-0861</v>
      </c>
      <c r="H890" s="76" t="str">
        <f>IF(電話帳!Y882="","",電話帳!Y882)</f>
        <v>CELL</v>
      </c>
      <c r="I890" s="77"/>
      <c r="J890" s="78"/>
      <c r="K890" s="77"/>
      <c r="L890" s="78"/>
      <c r="M890" s="77"/>
      <c r="N890" s="78"/>
      <c r="O890" s="75" t="str">
        <f>IF(電話帳!J882="","",電話帳!J882)</f>
        <v>tkhp890861@softbank.ne.jp</v>
      </c>
      <c r="P890" s="76" t="str">
        <f>IF(電話帳!Z882="","",電話帳!Z882)</f>
        <v>CELL</v>
      </c>
      <c r="Q890" s="77"/>
      <c r="R890" s="78"/>
      <c r="S890" s="77"/>
      <c r="T890" s="78"/>
      <c r="U890" s="77"/>
      <c r="V890" s="78"/>
      <c r="W890" s="77"/>
      <c r="X890" s="78"/>
      <c r="Y890" s="75" t="str">
        <f>IF(電話帳!P882="","",電話帳!P882)</f>
        <v/>
      </c>
      <c r="AG890" s="75" t="str">
        <f>IF(電話帳!M882="","",電話帳!M882)</f>
        <v>001循環器内科</v>
      </c>
    </row>
    <row r="891" spans="1:33">
      <c r="A891" s="75" t="str">
        <f>IF(電話帳!E883="","",電話帳!E883)</f>
        <v>クリニカルアナトミー</v>
      </c>
      <c r="B891" s="75" t="str">
        <f>IF(電話帳!F883="","",電話帳!F883)</f>
        <v>浅野結佳里</v>
      </c>
      <c r="C891" s="75" t="str">
        <f>IF(電話帳!G883="","",電話帳!G883)</f>
        <v>ｸﾘﾆｶﾙｱﾅﾄﾐｰ</v>
      </c>
      <c r="D891" s="75" t="str">
        <f>IF(電話帳!H883="","",電話帳!H883)</f>
        <v>ｱｻﾉ</v>
      </c>
      <c r="E891" s="75" t="str">
        <f>IF(電話帳!C883="","",電話帳!C883)</f>
        <v>070-6586-0862</v>
      </c>
      <c r="F891" s="76" t="str">
        <f>IF(電話帳!X883="","",電話帳!X883)</f>
        <v>CELL</v>
      </c>
      <c r="G891" s="75" t="str">
        <f>IF(電話帳!D883="","",電話帳!D883)</f>
        <v>89-0862</v>
      </c>
      <c r="H891" s="76" t="str">
        <f>IF(電話帳!Y883="","",電話帳!Y883)</f>
        <v>CELL</v>
      </c>
      <c r="I891" s="77"/>
      <c r="J891" s="78"/>
      <c r="K891" s="77"/>
      <c r="L891" s="78"/>
      <c r="M891" s="77"/>
      <c r="N891" s="78"/>
      <c r="O891" s="75" t="str">
        <f>IF(電話帳!J883="","",電話帳!J883)</f>
        <v>tkhp890862@softbank.ne.jp</v>
      </c>
      <c r="P891" s="76" t="str">
        <f>IF(電話帳!Z883="","",電話帳!Z883)</f>
        <v>CELL</v>
      </c>
      <c r="Q891" s="77"/>
      <c r="R891" s="78"/>
      <c r="S891" s="77"/>
      <c r="T891" s="78"/>
      <c r="U891" s="77"/>
      <c r="V891" s="78"/>
      <c r="W891" s="77"/>
      <c r="X891" s="78"/>
      <c r="Y891" s="75" t="str">
        <f>IF(電話帳!P883="","",電話帳!P883)</f>
        <v/>
      </c>
      <c r="AG891" s="75" t="str">
        <f>IF(電話帳!M883="","",電話帳!M883)</f>
        <v>246クリニカルアナトミー</v>
      </c>
    </row>
    <row r="892" spans="1:33">
      <c r="A892" s="75" t="str">
        <f>IF(電話帳!E884="","",電話帳!E884)</f>
        <v>麻酔科</v>
      </c>
      <c r="B892" s="75" t="str">
        <f>IF(電話帳!F884="","",電話帳!F884)</f>
        <v>木下倫子</v>
      </c>
      <c r="C892" s="75" t="str">
        <f>IF(電話帳!G884="","",電話帳!G884)</f>
        <v>ﾏｽｲｶ</v>
      </c>
      <c r="D892" s="75" t="str">
        <f>IF(電話帳!H884="","",電話帳!H884)</f>
        <v>ｷﾉｼﾀ</v>
      </c>
      <c r="E892" s="75" t="str">
        <f>IF(電話帳!C884="","",電話帳!C884)</f>
        <v>070-6586-0863</v>
      </c>
      <c r="F892" s="76" t="str">
        <f>IF(電話帳!X884="","",電話帳!X884)</f>
        <v>CELL</v>
      </c>
      <c r="G892" s="75" t="str">
        <f>IF(電話帳!D884="","",電話帳!D884)</f>
        <v>89-0863</v>
      </c>
      <c r="H892" s="76" t="str">
        <f>IF(電話帳!Y884="","",電話帳!Y884)</f>
        <v>CELL</v>
      </c>
      <c r="I892" s="77"/>
      <c r="J892" s="78"/>
      <c r="K892" s="77"/>
      <c r="L892" s="78"/>
      <c r="M892" s="77"/>
      <c r="N892" s="78"/>
      <c r="O892" s="75" t="str">
        <f>IF(電話帳!J884="","",電話帳!J884)</f>
        <v>tkhp890863@softbank.ne.jp</v>
      </c>
      <c r="P892" s="76" t="str">
        <f>IF(電話帳!Z884="","",電話帳!Z884)</f>
        <v>CELL</v>
      </c>
      <c r="Q892" s="77"/>
      <c r="R892" s="78"/>
      <c r="S892" s="77"/>
      <c r="T892" s="78"/>
      <c r="U892" s="77"/>
      <c r="V892" s="78"/>
      <c r="W892" s="77"/>
      <c r="X892" s="78"/>
      <c r="Y892" s="75" t="str">
        <f>IF(電話帳!P884="","",電話帳!P884)</f>
        <v/>
      </c>
      <c r="AG892" s="75" t="str">
        <f>IF(電話帳!M884="","",電話帳!M884)</f>
        <v>020麻酔科</v>
      </c>
    </row>
    <row r="893" spans="1:33">
      <c r="A893" s="75" t="str">
        <f>IF(電話帳!E885="","",電話帳!E885)</f>
        <v>臨床研究推進部</v>
      </c>
      <c r="B893" s="75" t="str">
        <f>IF(電話帳!F885="","",電話帳!F885)</f>
        <v>新村貴博</v>
      </c>
      <c r="C893" s="75" t="str">
        <f>IF(電話帳!G885="","",電話帳!G885)</f>
        <v>ﾘﾝｼｮｳｹﾝｷｭｳｽｲｼﾝﾌﾞ</v>
      </c>
      <c r="D893" s="75" t="str">
        <f>IF(電話帳!H885="","",電話帳!H885)</f>
        <v>ﾆｲﾑﾗ</v>
      </c>
      <c r="E893" s="75" t="str">
        <f>IF(電話帳!C885="","",電話帳!C885)</f>
        <v>070-6586-0864</v>
      </c>
      <c r="F893" s="76" t="str">
        <f>IF(電話帳!X885="","",電話帳!X885)</f>
        <v>CELL</v>
      </c>
      <c r="G893" s="75" t="str">
        <f>IF(電話帳!D885="","",電話帳!D885)</f>
        <v>89-0864</v>
      </c>
      <c r="H893" s="76" t="str">
        <f>IF(電話帳!Y885="","",電話帳!Y885)</f>
        <v>CELL</v>
      </c>
      <c r="I893" s="77"/>
      <c r="J893" s="78"/>
      <c r="K893" s="77"/>
      <c r="L893" s="78"/>
      <c r="M893" s="77"/>
      <c r="N893" s="78"/>
      <c r="O893" s="75" t="str">
        <f>IF(電話帳!J885="","",電話帳!J885)</f>
        <v>tkhp890864@softbank.ne.jp</v>
      </c>
      <c r="P893" s="76" t="str">
        <f>IF(電話帳!Z885="","",電話帳!Z885)</f>
        <v>CELL</v>
      </c>
      <c r="Q893" s="77"/>
      <c r="R893" s="78"/>
      <c r="S893" s="77"/>
      <c r="T893" s="78"/>
      <c r="U893" s="77"/>
      <c r="V893" s="78"/>
      <c r="W893" s="77"/>
      <c r="X893" s="78"/>
      <c r="Y893" s="75" t="str">
        <f>IF(電話帳!P885="","",電話帳!P885)</f>
        <v/>
      </c>
      <c r="AG893" s="75" t="str">
        <f>IF(電話帳!M885="","",電話帳!M885)</f>
        <v>211臨床研究推進部</v>
      </c>
    </row>
    <row r="894" spans="1:33">
      <c r="A894" s="75" t="str">
        <f>IF(電話帳!E886="","",電話帳!E886)</f>
        <v>歯科（２補）</v>
      </c>
      <c r="B894" s="75" t="str">
        <f>IF(電話帳!F886="","",電話帳!F886)</f>
        <v>細木眞紀</v>
      </c>
      <c r="C894" s="75" t="str">
        <f>IF(電話帳!G886="","",電話帳!G886)</f>
        <v>ｼｶﾆﾎﾃﾂ</v>
      </c>
      <c r="D894" s="75" t="str">
        <f>IF(電話帳!H886="","",電話帳!H886)</f>
        <v>ﾎｿｷ</v>
      </c>
      <c r="E894" s="75" t="str">
        <f>IF(電話帳!C886="","",電話帳!C886)</f>
        <v>070-6586-0865</v>
      </c>
      <c r="F894" s="76" t="str">
        <f>IF(電話帳!X886="","",電話帳!X886)</f>
        <v>CELL</v>
      </c>
      <c r="G894" s="75" t="str">
        <f>IF(電話帳!D886="","",電話帳!D886)</f>
        <v>89-0865</v>
      </c>
      <c r="H894" s="76" t="str">
        <f>IF(電話帳!Y886="","",電話帳!Y886)</f>
        <v>CELL</v>
      </c>
      <c r="I894" s="77"/>
      <c r="J894" s="78"/>
      <c r="K894" s="77"/>
      <c r="L894" s="78"/>
      <c r="M894" s="77"/>
      <c r="N894" s="78"/>
      <c r="O894" s="75" t="str">
        <f>IF(電話帳!J886="","",電話帳!J886)</f>
        <v>tkhp890865@softbank.ne.jp</v>
      </c>
      <c r="P894" s="76" t="str">
        <f>IF(電話帳!Z886="","",電話帳!Z886)</f>
        <v>CELL</v>
      </c>
      <c r="Q894" s="77"/>
      <c r="R894" s="78"/>
      <c r="S894" s="77"/>
      <c r="T894" s="78"/>
      <c r="U894" s="77"/>
      <c r="V894" s="78"/>
      <c r="W894" s="77"/>
      <c r="X894" s="78"/>
      <c r="Y894" s="75" t="str">
        <f>IF(電話帳!P886="","",電話帳!P886)</f>
        <v/>
      </c>
      <c r="AG894" s="75" t="str">
        <f>IF(電話帳!M886="","",電話帳!M886)</f>
        <v>104かみあわせ科（２補）</v>
      </c>
    </row>
    <row r="895" spans="1:33">
      <c r="A895" s="75" t="str">
        <f>IF(電話帳!E887="","",電話帳!E887)</f>
        <v>医事・診療録管理係長</v>
      </c>
      <c r="B895" s="75" t="str">
        <f>IF(電話帳!F887="","",電話帳!F887)</f>
        <v>池田英樹</v>
      </c>
      <c r="C895" s="75" t="str">
        <f>IF(電話帳!G887="","",電話帳!G887)</f>
        <v>ｲｼﾞ07</v>
      </c>
      <c r="D895" s="75" t="str">
        <f>IF(電話帳!H887="","",電話帳!H887)</f>
        <v>ｲｹﾀﾞ</v>
      </c>
      <c r="E895" s="75" t="str">
        <f>IF(電話帳!C887="","",電話帳!C887)</f>
        <v>070-6586-0866</v>
      </c>
      <c r="F895" s="76" t="str">
        <f>IF(電話帳!X887="","",電話帳!X887)</f>
        <v>CELL</v>
      </c>
      <c r="G895" s="75" t="str">
        <f>IF(電話帳!D887="","",電話帳!D887)</f>
        <v>89-0866</v>
      </c>
      <c r="H895" s="76" t="str">
        <f>IF(電話帳!Y887="","",電話帳!Y887)</f>
        <v>CELL</v>
      </c>
      <c r="I895" s="77"/>
      <c r="J895" s="78"/>
      <c r="K895" s="77"/>
      <c r="L895" s="78"/>
      <c r="M895" s="77"/>
      <c r="N895" s="78"/>
      <c r="O895" s="75" t="str">
        <f>IF(電話帳!J887="","",電話帳!J887)</f>
        <v>tkhp890866@softbank.ne.jp</v>
      </c>
      <c r="P895" s="76" t="str">
        <f>IF(電話帳!Z887="","",電話帳!Z887)</f>
        <v>CELL</v>
      </c>
      <c r="Q895" s="77"/>
      <c r="R895" s="78"/>
      <c r="S895" s="77"/>
      <c r="T895" s="78"/>
      <c r="U895" s="77"/>
      <c r="V895" s="78"/>
      <c r="W895" s="77"/>
      <c r="X895" s="78"/>
      <c r="Y895" s="75" t="str">
        <f>IF(電話帳!P887="","",電話帳!P887)</f>
        <v/>
      </c>
      <c r="AG895" s="75" t="str">
        <f>IF(電話帳!M887="","",電話帳!M887)</f>
        <v>705医事</v>
      </c>
    </row>
    <row r="896" spans="1:33">
      <c r="A896" s="75" t="str">
        <f>IF(電話帳!E888="","",電話帳!E888)</f>
        <v>外来統括</v>
      </c>
      <c r="B896" s="75" t="str">
        <f>IF(電話帳!F888="","",電話帳!F888)</f>
        <v>細井副師長</v>
      </c>
      <c r="C896" s="75" t="str">
        <f>IF(電話帳!G888="","",電話帳!G888)</f>
        <v>ｶﾞｲﾗｲﾄｳｶﾂ</v>
      </c>
      <c r="D896" s="75" t="str">
        <f>IF(電話帳!H888="","",電話帳!H888)</f>
        <v>ﾎｿｲ</v>
      </c>
      <c r="E896" s="75" t="str">
        <f>IF(電話帳!C888="","",電話帳!C888)</f>
        <v>070-6586-0867</v>
      </c>
      <c r="F896" s="76" t="str">
        <f>IF(電話帳!X888="","",電話帳!X888)</f>
        <v>CELL</v>
      </c>
      <c r="G896" s="75" t="str">
        <f>IF(電話帳!D888="","",電話帳!D888)</f>
        <v>89-0867</v>
      </c>
      <c r="H896" s="76" t="str">
        <f>IF(電話帳!Y888="","",電話帳!Y888)</f>
        <v>CELL</v>
      </c>
      <c r="I896" s="77"/>
      <c r="J896" s="78"/>
      <c r="K896" s="77"/>
      <c r="L896" s="78"/>
      <c r="M896" s="77"/>
      <c r="N896" s="78"/>
      <c r="O896" s="75" t="str">
        <f>IF(電話帳!J888="","",電話帳!J888)</f>
        <v>tkhp890867@softbank.ne.jp</v>
      </c>
      <c r="P896" s="76" t="str">
        <f>IF(電話帳!Z888="","",電話帳!Z888)</f>
        <v>CELL</v>
      </c>
      <c r="Q896" s="77"/>
      <c r="R896" s="78"/>
      <c r="S896" s="77"/>
      <c r="T896" s="78"/>
      <c r="U896" s="77"/>
      <c r="V896" s="78"/>
      <c r="W896" s="77"/>
      <c r="X896" s="78"/>
      <c r="Y896" s="75" t="str">
        <f>IF(電話帳!P888="","",電話帳!P888)</f>
        <v/>
      </c>
      <c r="AG896" s="75" t="str">
        <f>IF(電話帳!M888="","",電話帳!M888)</f>
        <v>401看護部</v>
      </c>
    </row>
    <row r="897" spans="1:33">
      <c r="A897" s="75" t="str">
        <f>IF(電話帳!E889="","",電話帳!E889)</f>
        <v>消化器内科</v>
      </c>
      <c r="B897" s="75" t="str">
        <f>IF(電話帳!F889="","",電話帳!F889)</f>
        <v>四宮遼</v>
      </c>
      <c r="C897" s="75" t="str">
        <f>IF(電話帳!G889="","",電話帳!G889)</f>
        <v>ｼｮｳｶｷﾅｲｶ</v>
      </c>
      <c r="D897" s="75" t="str">
        <f>IF(電話帳!H889="","",電話帳!H889)</f>
        <v>ｼﾉﾐﾔ</v>
      </c>
      <c r="E897" s="75" t="str">
        <f>IF(電話帳!C889="","",電話帳!C889)</f>
        <v>070-6586-0868</v>
      </c>
      <c r="F897" s="76" t="str">
        <f>IF(電話帳!X889="","",電話帳!X889)</f>
        <v>CELL</v>
      </c>
      <c r="G897" s="75" t="str">
        <f>IF(電話帳!D889="","",電話帳!D889)</f>
        <v>89-0868</v>
      </c>
      <c r="H897" s="76" t="str">
        <f>IF(電話帳!Y889="","",電話帳!Y889)</f>
        <v>CELL</v>
      </c>
      <c r="I897" s="77"/>
      <c r="J897" s="78"/>
      <c r="K897" s="77"/>
      <c r="L897" s="78"/>
      <c r="M897" s="77"/>
      <c r="N897" s="78"/>
      <c r="O897" s="75" t="str">
        <f>IF(電話帳!J889="","",電話帳!J889)</f>
        <v>tkhp890868@softbank.ne.jp</v>
      </c>
      <c r="P897" s="76" t="str">
        <f>IF(電話帳!Z889="","",電話帳!Z889)</f>
        <v>CELL</v>
      </c>
      <c r="Q897" s="77"/>
      <c r="R897" s="78"/>
      <c r="S897" s="77"/>
      <c r="T897" s="78"/>
      <c r="U897" s="77"/>
      <c r="V897" s="78"/>
      <c r="W897" s="77"/>
      <c r="X897" s="78"/>
      <c r="Y897" s="75" t="str">
        <f>IF(電話帳!P889="","",電話帳!P889)</f>
        <v/>
      </c>
      <c r="AG897" s="75" t="str">
        <f>IF(電話帳!M889="","",電話帳!M889)</f>
        <v>003消化器内科</v>
      </c>
    </row>
    <row r="898" spans="1:33">
      <c r="A898" s="75" t="str">
        <f>IF(電話帳!E890="","",電話帳!E890)</f>
        <v>栄養部</v>
      </c>
      <c r="B898" s="75" t="str">
        <f>IF(電話帳!F890="","",電話帳!F890)</f>
        <v>野村栄養部長</v>
      </c>
      <c r="C898" s="75" t="str">
        <f>IF(電話帳!G890="","",電話帳!G890)</f>
        <v>ｴｲﾖｳﾌﾞ04</v>
      </c>
      <c r="D898" s="75" t="str">
        <f>IF(電話帳!H890="","",電話帳!H890)</f>
        <v>ﾉﾑﾗ</v>
      </c>
      <c r="E898" s="75" t="str">
        <f>IF(電話帳!C890="","",電話帳!C890)</f>
        <v>070-6586-0869</v>
      </c>
      <c r="F898" s="76" t="str">
        <f>IF(電話帳!X890="","",電話帳!X890)</f>
        <v>CELL</v>
      </c>
      <c r="G898" s="75" t="str">
        <f>IF(電話帳!D890="","",電話帳!D890)</f>
        <v>89-0869</v>
      </c>
      <c r="H898" s="76" t="str">
        <f>IF(電話帳!Y890="","",電話帳!Y890)</f>
        <v>CELL</v>
      </c>
      <c r="I898" s="77"/>
      <c r="J898" s="78"/>
      <c r="K898" s="77"/>
      <c r="L898" s="78"/>
      <c r="M898" s="77"/>
      <c r="N898" s="78"/>
      <c r="O898" s="75" t="str">
        <f>IF(電話帳!J890="","",電話帳!J890)</f>
        <v>tkhp890869@softbank.ne.jp</v>
      </c>
      <c r="P898" s="76" t="str">
        <f>IF(電話帳!Z890="","",電話帳!Z890)</f>
        <v>CELL</v>
      </c>
      <c r="Q898" s="77"/>
      <c r="R898" s="78"/>
      <c r="S898" s="77"/>
      <c r="T898" s="78"/>
      <c r="U898" s="77"/>
      <c r="V898" s="78"/>
      <c r="W898" s="77"/>
      <c r="X898" s="78"/>
      <c r="Y898" s="75" t="str">
        <f>IF(電話帳!P890="","",電話帳!P890)</f>
        <v/>
      </c>
      <c r="AG898" s="75" t="str">
        <f>IF(電話帳!M890="","",電話帳!M890)</f>
        <v>601栄養部</v>
      </c>
    </row>
    <row r="899" spans="1:33">
      <c r="A899" s="75" t="str">
        <f>IF(電話帳!E891="","",電話帳!E891)</f>
        <v>小児歯科</v>
      </c>
      <c r="B899" s="75" t="str">
        <f>IF(電話帳!F891="","",電話帳!F891)</f>
        <v>鈴木結加里</v>
      </c>
      <c r="C899" s="75" t="str">
        <f>IF(電話帳!G891="","",電話帳!G891)</f>
        <v>ｼｮｳﾆｼｶ</v>
      </c>
      <c r="D899" s="75" t="str">
        <f>IF(電話帳!H891="","",電話帳!H891)</f>
        <v>ｽｽﾞｷ</v>
      </c>
      <c r="E899" s="75" t="str">
        <f>IF(電話帳!C891="","",電話帳!C891)</f>
        <v>070-6586-0870</v>
      </c>
      <c r="F899" s="76" t="str">
        <f>IF(電話帳!X891="","",電話帳!X891)</f>
        <v>CELL</v>
      </c>
      <c r="G899" s="75" t="str">
        <f>IF(電話帳!D891="","",電話帳!D891)</f>
        <v>89-0870</v>
      </c>
      <c r="H899" s="76" t="str">
        <f>IF(電話帳!Y891="","",電話帳!Y891)</f>
        <v>CELL</v>
      </c>
      <c r="I899" s="77"/>
      <c r="J899" s="78"/>
      <c r="K899" s="77"/>
      <c r="L899" s="78"/>
      <c r="M899" s="77"/>
      <c r="N899" s="78"/>
      <c r="O899" s="75" t="str">
        <f>IF(電話帳!J891="","",電話帳!J891)</f>
        <v>tkhp890870@softbank.ne.jp</v>
      </c>
      <c r="P899" s="76" t="str">
        <f>IF(電話帳!Z891="","",電話帳!Z891)</f>
        <v>CELL</v>
      </c>
      <c r="Q899" s="77"/>
      <c r="R899" s="78"/>
      <c r="S899" s="77"/>
      <c r="T899" s="78"/>
      <c r="U899" s="77"/>
      <c r="V899" s="78"/>
      <c r="W899" s="77"/>
      <c r="X899" s="78"/>
      <c r="Y899" s="75" t="str">
        <f>IF(電話帳!P891="","",電話帳!P891)</f>
        <v/>
      </c>
      <c r="AG899" s="75" t="str">
        <f>IF(電話帳!M891="","",電話帳!M891)</f>
        <v>110小児歯科</v>
      </c>
    </row>
    <row r="900" spans="1:33">
      <c r="A900" s="75" t="str">
        <f>IF(電話帳!E892="","",電話帳!E892)</f>
        <v>消化器内科</v>
      </c>
      <c r="B900" s="75" t="str">
        <f>IF(電話帳!F892="","",電話帳!F892)</f>
        <v>谷口達哉</v>
      </c>
      <c r="C900" s="75" t="str">
        <f>IF(電話帳!G892="","",電話帳!G892)</f>
        <v>ｼｮｳｶｷﾅｲｶ</v>
      </c>
      <c r="D900" s="75" t="str">
        <f>IF(電話帳!H892="","",電話帳!H892)</f>
        <v>ﾀﾆｸﾞﾁ</v>
      </c>
      <c r="E900" s="75" t="str">
        <f>IF(電話帳!C892="","",電話帳!C892)</f>
        <v>070-6586-0871</v>
      </c>
      <c r="F900" s="76" t="str">
        <f>IF(電話帳!X892="","",電話帳!X892)</f>
        <v>CELL</v>
      </c>
      <c r="G900" s="75" t="str">
        <f>IF(電話帳!D892="","",電話帳!D892)</f>
        <v>89-0871</v>
      </c>
      <c r="H900" s="76" t="str">
        <f>IF(電話帳!Y892="","",電話帳!Y892)</f>
        <v>CELL</v>
      </c>
      <c r="I900" s="77"/>
      <c r="J900" s="78"/>
      <c r="K900" s="77"/>
      <c r="L900" s="78"/>
      <c r="M900" s="77"/>
      <c r="N900" s="78"/>
      <c r="O900" s="75" t="str">
        <f>IF(電話帳!J892="","",電話帳!J892)</f>
        <v>tkhp890871@softbank.ne.jp</v>
      </c>
      <c r="P900" s="76" t="str">
        <f>IF(電話帳!Z892="","",電話帳!Z892)</f>
        <v>CELL</v>
      </c>
      <c r="Q900" s="77"/>
      <c r="R900" s="78"/>
      <c r="S900" s="77"/>
      <c r="T900" s="78"/>
      <c r="U900" s="77"/>
      <c r="V900" s="78"/>
      <c r="W900" s="77"/>
      <c r="X900" s="78"/>
      <c r="Y900" s="75" t="str">
        <f>IF(電話帳!P892="","",電話帳!P892)</f>
        <v/>
      </c>
      <c r="AG900" s="75" t="str">
        <f>IF(電話帳!M892="","",電話帳!M892)</f>
        <v>003消化器内科</v>
      </c>
    </row>
    <row r="901" spans="1:33">
      <c r="A901" s="75" t="str">
        <f>IF(電話帳!E893="","",電話帳!E893)</f>
        <v>小児科</v>
      </c>
      <c r="B901" s="75" t="str">
        <f>IF(電話帳!F893="","",電話帳!F893)</f>
        <v>本間友佳子</v>
      </c>
      <c r="C901" s="75" t="str">
        <f>IF(電話帳!G893="","",電話帳!G893)</f>
        <v>ｼｮｳﾆｶ</v>
      </c>
      <c r="D901" s="75" t="str">
        <f>IF(電話帳!H893="","",電話帳!H893)</f>
        <v>ﾎﾝﾏ</v>
      </c>
      <c r="E901" s="75" t="str">
        <f>IF(電話帳!C893="","",電話帳!C893)</f>
        <v>070-6586-0872</v>
      </c>
      <c r="F901" s="76" t="str">
        <f>IF(電話帳!X893="","",電話帳!X893)</f>
        <v>CELL</v>
      </c>
      <c r="G901" s="75" t="str">
        <f>IF(電話帳!D893="","",電話帳!D893)</f>
        <v>89-0872</v>
      </c>
      <c r="H901" s="76" t="str">
        <f>IF(電話帳!Y893="","",電話帳!Y893)</f>
        <v>CELL</v>
      </c>
      <c r="I901" s="77"/>
      <c r="J901" s="78"/>
      <c r="K901" s="77"/>
      <c r="L901" s="78"/>
      <c r="M901" s="77"/>
      <c r="N901" s="78"/>
      <c r="O901" s="75" t="str">
        <f>IF(電話帳!J893="","",電話帳!J893)</f>
        <v>tkhp890872@softbank.ne.jp</v>
      </c>
      <c r="P901" s="76" t="str">
        <f>IF(電話帳!Z893="","",電話帳!Z893)</f>
        <v>CELL</v>
      </c>
      <c r="Q901" s="77"/>
      <c r="R901" s="78"/>
      <c r="S901" s="77"/>
      <c r="T901" s="78"/>
      <c r="U901" s="77"/>
      <c r="V901" s="78"/>
      <c r="W901" s="77"/>
      <c r="X901" s="78"/>
      <c r="Y901" s="75" t="str">
        <f>IF(電話帳!P893="","",電話帳!P893)</f>
        <v/>
      </c>
      <c r="AG901" s="75" t="str">
        <f>IF(電話帳!M893="","",電話帳!M893)</f>
        <v>022小児科</v>
      </c>
    </row>
    <row r="902" spans="1:33" hidden="1">
      <c r="A902" s="75" t="str">
        <f>IF(電話帳!E894="","",電話帳!E894)</f>
        <v>病院情報セ</v>
      </c>
      <c r="B902" s="75" t="str">
        <f>IF(電話帳!F894="","",電話帳!F894)</f>
        <v>富士郁夫</v>
      </c>
      <c r="C902" s="75" t="str">
        <f>IF(電話帳!G894="","",電話帳!G894)</f>
        <v/>
      </c>
      <c r="D902" s="75" t="str">
        <f>IF(電話帳!H894="","",電話帳!H894)</f>
        <v>ﾌｼﾞ</v>
      </c>
      <c r="E902" s="75" t="str">
        <f>IF(電話帳!C894="","",電話帳!C894)</f>
        <v>070-6586-0873</v>
      </c>
      <c r="F902" s="76" t="str">
        <f>IF(電話帳!X894="","",電話帳!X894)</f>
        <v>CELL</v>
      </c>
      <c r="G902" s="75" t="str">
        <f>IF(電話帳!D894="","",電話帳!D894)</f>
        <v>89-0873</v>
      </c>
      <c r="H902" s="76" t="str">
        <f>IF(電話帳!Y894="","",電話帳!Y894)</f>
        <v>CELL</v>
      </c>
      <c r="I902" s="77"/>
      <c r="J902" s="78"/>
      <c r="K902" s="77"/>
      <c r="L902" s="78"/>
      <c r="M902" s="77"/>
      <c r="N902" s="78"/>
      <c r="O902" s="75" t="str">
        <f>IF(電話帳!J894="","",電話帳!J894)</f>
        <v>tkhp890873@softbank.ne.jp</v>
      </c>
      <c r="P902" s="76" t="str">
        <f>IF(電話帳!Z894="","",電話帳!Z894)</f>
        <v>CELL</v>
      </c>
      <c r="Q902" s="77"/>
      <c r="R902" s="78"/>
      <c r="S902" s="77"/>
      <c r="T902" s="78"/>
      <c r="U902" s="77"/>
      <c r="V902" s="78"/>
      <c r="W902" s="77"/>
      <c r="X902" s="78"/>
      <c r="Y902" s="75" t="str">
        <f>IF(電話帳!P894="","",電話帳!P894)</f>
        <v/>
      </c>
      <c r="AG902" s="75" t="str">
        <f>IF(電話帳!M894="","",電話帳!M894)</f>
        <v>209病院情報セ</v>
      </c>
    </row>
    <row r="903" spans="1:33">
      <c r="A903" s="75" t="str">
        <f>IF(電話帳!E895="","",電話帳!E895)</f>
        <v>看護（手術部）</v>
      </c>
      <c r="B903" s="75" t="str">
        <f>IF(電話帳!F895="","",電話帳!F895)</f>
        <v>特定行為看護師</v>
      </c>
      <c r="C903" s="75" t="str">
        <f>IF(電話帳!G895="","",電話帳!G895)</f>
        <v>ｶﾝｺﾞｼｭｼﾞｭﾂﾌﾞ</v>
      </c>
      <c r="D903" s="75" t="str">
        <f>IF(電話帳!H895="","",電話帳!H895)</f>
        <v/>
      </c>
      <c r="E903" s="75" t="str">
        <f>IF(電話帳!C895="","",電話帳!C895)</f>
        <v>070-6586-0874</v>
      </c>
      <c r="F903" s="76" t="str">
        <f>IF(電話帳!X895="","",電話帳!X895)</f>
        <v>CELL</v>
      </c>
      <c r="G903" s="75" t="str">
        <f>IF(電話帳!D895="","",電話帳!D895)</f>
        <v>89-0874</v>
      </c>
      <c r="H903" s="76" t="str">
        <f>IF(電話帳!Y895="","",電話帳!Y895)</f>
        <v>CELL</v>
      </c>
      <c r="I903" s="77"/>
      <c r="J903" s="78"/>
      <c r="K903" s="77"/>
      <c r="L903" s="78"/>
      <c r="M903" s="77"/>
      <c r="N903" s="78"/>
      <c r="O903" s="75" t="str">
        <f>IF(電話帳!J895="","",電話帳!J895)</f>
        <v>tkhp890874@softbank.ne.jp</v>
      </c>
      <c r="P903" s="76" t="str">
        <f>IF(電話帳!Z895="","",電話帳!Z895)</f>
        <v>CELL</v>
      </c>
      <c r="Q903" s="77"/>
      <c r="R903" s="78"/>
      <c r="S903" s="77"/>
      <c r="T903" s="78"/>
      <c r="U903" s="77"/>
      <c r="V903" s="78"/>
      <c r="W903" s="77"/>
      <c r="X903" s="78"/>
      <c r="Y903" s="75" t="str">
        <f>IF(電話帳!P895="","",電話帳!P895)</f>
        <v/>
      </c>
      <c r="AG903" s="75" t="str">
        <f>IF(電話帳!M895="","",電話帳!M895)</f>
        <v>401看護部</v>
      </c>
    </row>
    <row r="904" spans="1:33" hidden="1">
      <c r="A904" s="75" t="str">
        <f>IF(電話帳!E896="","",電話帳!E896)</f>
        <v>病院情報セ</v>
      </c>
      <c r="B904" s="75" t="str">
        <f>IF(電話帳!F896="","",電話帳!F896)</f>
        <v>庄村哲弥</v>
      </c>
      <c r="C904" s="75" t="str">
        <f>IF(電話帳!G896="","",電話帳!G896)</f>
        <v/>
      </c>
      <c r="D904" s="75" t="str">
        <f>IF(電話帳!H896="","",電話帳!H896)</f>
        <v>ｼｮｳﾑﾗ</v>
      </c>
      <c r="E904" s="75" t="str">
        <f>IF(電話帳!C896="","",電話帳!C896)</f>
        <v>070-6586-0875</v>
      </c>
      <c r="F904" s="76" t="str">
        <f>IF(電話帳!X896="","",電話帳!X896)</f>
        <v>CELL</v>
      </c>
      <c r="G904" s="75" t="str">
        <f>IF(電話帳!D896="","",電話帳!D896)</f>
        <v>89-0875</v>
      </c>
      <c r="H904" s="76" t="str">
        <f>IF(電話帳!Y896="","",電話帳!Y896)</f>
        <v>CELL</v>
      </c>
      <c r="I904" s="77"/>
      <c r="J904" s="78"/>
      <c r="K904" s="77"/>
      <c r="L904" s="78"/>
      <c r="M904" s="77"/>
      <c r="N904" s="78"/>
      <c r="O904" s="75" t="str">
        <f>IF(電話帳!J896="","",電話帳!J896)</f>
        <v>tkhp890875@softbank.ne.jp</v>
      </c>
      <c r="P904" s="76" t="str">
        <f>IF(電話帳!Z896="","",電話帳!Z896)</f>
        <v>CELL</v>
      </c>
      <c r="Q904" s="77"/>
      <c r="R904" s="78"/>
      <c r="S904" s="77"/>
      <c r="T904" s="78"/>
      <c r="U904" s="77"/>
      <c r="V904" s="78"/>
      <c r="W904" s="77"/>
      <c r="X904" s="78"/>
      <c r="Y904" s="75" t="str">
        <f>IF(電話帳!P896="","",電話帳!P896)</f>
        <v/>
      </c>
      <c r="AG904" s="75" t="str">
        <f>IF(電話帳!M896="","",電話帳!M896)</f>
        <v>209病院情報セ</v>
      </c>
    </row>
    <row r="905" spans="1:33">
      <c r="A905" s="75" t="str">
        <f>IF(電話帳!E897="","",電話帳!E897)</f>
        <v>総務課</v>
      </c>
      <c r="B905" s="75" t="str">
        <f>IF(電話帳!F897="","",電話帳!F897)</f>
        <v>警備員･守衛用２</v>
      </c>
      <c r="C905" s="75" t="str">
        <f>IF(電話帳!G897="","",電話帳!G897)</f>
        <v>ｹｲﾋﾞ</v>
      </c>
      <c r="D905" s="75" t="str">
        <f>IF(電話帳!H897="","",電話帳!H897)</f>
        <v/>
      </c>
      <c r="E905" s="75" t="str">
        <f>IF(電話帳!C897="","",電話帳!C897)</f>
        <v>070-6586-0876</v>
      </c>
      <c r="F905" s="76" t="str">
        <f>IF(電話帳!X897="","",電話帳!X897)</f>
        <v>CELL</v>
      </c>
      <c r="G905" s="75" t="str">
        <f>IF(電話帳!D897="","",電話帳!D897)</f>
        <v>89-0876</v>
      </c>
      <c r="H905" s="76" t="str">
        <f>IF(電話帳!Y897="","",電話帳!Y897)</f>
        <v>CELL</v>
      </c>
      <c r="I905" s="77"/>
      <c r="J905" s="78"/>
      <c r="K905" s="77"/>
      <c r="L905" s="78"/>
      <c r="M905" s="77"/>
      <c r="N905" s="78"/>
      <c r="O905" s="75" t="str">
        <f>IF(電話帳!J897="","",電話帳!J897)</f>
        <v>tkhp890876@softbank.ne.jp</v>
      </c>
      <c r="P905" s="76" t="str">
        <f>IF(電話帳!Z897="","",電話帳!Z897)</f>
        <v>CELL</v>
      </c>
      <c r="Q905" s="77"/>
      <c r="R905" s="78"/>
      <c r="S905" s="77"/>
      <c r="T905" s="78"/>
      <c r="U905" s="77"/>
      <c r="V905" s="78"/>
      <c r="W905" s="77"/>
      <c r="X905" s="78"/>
      <c r="Y905" s="75" t="str">
        <f>IF(電話帳!P897="","",電話帳!P897)</f>
        <v/>
      </c>
      <c r="AG905" s="75" t="str">
        <f>IF(電話帳!M897="","",電話帳!M897)</f>
        <v>701総務</v>
      </c>
    </row>
    <row r="906" spans="1:33" hidden="1">
      <c r="A906" s="75" t="str">
        <f>IF(電話帳!E898="","",電話帳!E898)</f>
        <v>病院情報セ</v>
      </c>
      <c r="B906" s="75" t="str">
        <f>IF(電話帳!F898="","",電話帳!F898)</f>
        <v>島泰造</v>
      </c>
      <c r="C906" s="75" t="str">
        <f>IF(電話帳!G898="","",電話帳!G898)</f>
        <v/>
      </c>
      <c r="D906" s="75" t="str">
        <f>IF(電話帳!H898="","",電話帳!H898)</f>
        <v>ｼﾏ</v>
      </c>
      <c r="E906" s="75" t="str">
        <f>IF(電話帳!C898="","",電話帳!C898)</f>
        <v>070-6586-0877</v>
      </c>
      <c r="F906" s="76" t="str">
        <f>IF(電話帳!X898="","",電話帳!X898)</f>
        <v>CELL</v>
      </c>
      <c r="G906" s="75" t="str">
        <f>IF(電話帳!D898="","",電話帳!D898)</f>
        <v>89-0877</v>
      </c>
      <c r="H906" s="76" t="str">
        <f>IF(電話帳!Y898="","",電話帳!Y898)</f>
        <v>CELL</v>
      </c>
      <c r="I906" s="77"/>
      <c r="J906" s="78"/>
      <c r="K906" s="77"/>
      <c r="L906" s="78"/>
      <c r="M906" s="77"/>
      <c r="N906" s="78"/>
      <c r="O906" s="75" t="str">
        <f>IF(電話帳!J898="","",電話帳!J898)</f>
        <v>tkhp890877@softbank.ne.jp</v>
      </c>
      <c r="P906" s="76" t="str">
        <f>IF(電話帳!Z898="","",電話帳!Z898)</f>
        <v>CELL</v>
      </c>
      <c r="Q906" s="77"/>
      <c r="R906" s="78"/>
      <c r="S906" s="77"/>
      <c r="T906" s="78"/>
      <c r="U906" s="77"/>
      <c r="V906" s="78"/>
      <c r="W906" s="77"/>
      <c r="X906" s="78"/>
      <c r="Y906" s="75" t="str">
        <f>IF(電話帳!P898="","",電話帳!P898)</f>
        <v/>
      </c>
      <c r="AG906" s="75" t="str">
        <f>IF(電話帳!M898="","",電話帳!M898)</f>
        <v>209病院情報セ</v>
      </c>
    </row>
    <row r="907" spans="1:33">
      <c r="A907" s="75" t="str">
        <f>IF(電話帳!E899="","",電話帳!E899)</f>
        <v>患者支援セ</v>
      </c>
      <c r="B907" s="75" t="str">
        <f>IF(電話帳!F899="","",電話帳!F899)</f>
        <v>泉千恵</v>
      </c>
      <c r="C907" s="75" t="str">
        <f>IF(電話帳!G899="","",電話帳!G899)</f>
        <v>ｶﾝｼﾞｬｼｴﾝｾ</v>
      </c>
      <c r="D907" s="75" t="str">
        <f>IF(電話帳!H899="","",電話帳!H899)</f>
        <v>ｲｽﾞﾐ</v>
      </c>
      <c r="E907" s="75" t="str">
        <f>IF(電話帳!C899="","",電話帳!C899)</f>
        <v>070-6586-0878</v>
      </c>
      <c r="F907" s="76" t="str">
        <f>IF(電話帳!X899="","",電話帳!X899)</f>
        <v>CELL</v>
      </c>
      <c r="G907" s="75" t="str">
        <f>IF(電話帳!D899="","",電話帳!D899)</f>
        <v>89-0878</v>
      </c>
      <c r="H907" s="76" t="str">
        <f>IF(電話帳!Y899="","",電話帳!Y899)</f>
        <v>CELL</v>
      </c>
      <c r="I907" s="77"/>
      <c r="J907" s="78"/>
      <c r="K907" s="77"/>
      <c r="L907" s="78"/>
      <c r="M907" s="77"/>
      <c r="N907" s="78"/>
      <c r="O907" s="75" t="str">
        <f>IF(電話帳!J899="","",電話帳!J899)</f>
        <v>tkhp890878@softbank.ne.jp</v>
      </c>
      <c r="P907" s="76" t="str">
        <f>IF(電話帳!Z899="","",電話帳!Z899)</f>
        <v>CELL</v>
      </c>
      <c r="Q907" s="77"/>
      <c r="R907" s="78"/>
      <c r="S907" s="77"/>
      <c r="T907" s="78"/>
      <c r="U907" s="77"/>
      <c r="V907" s="78"/>
      <c r="W907" s="77"/>
      <c r="X907" s="78"/>
      <c r="Y907" s="75" t="str">
        <f>IF(電話帳!P899="","",電話帳!P899)</f>
        <v/>
      </c>
      <c r="AG907" s="75" t="str">
        <f>IF(電話帳!M899="","",電話帳!M899)</f>
        <v>707患者支援</v>
      </c>
    </row>
    <row r="908" spans="1:33">
      <c r="A908" s="75" t="str">
        <f>IF(電話帳!E900="","",電話帳!E900)</f>
        <v>眼科</v>
      </c>
      <c r="B908" s="75" t="str">
        <f>IF(電話帳!F900="","",電話帳!F900)</f>
        <v>山中千尋</v>
      </c>
      <c r="C908" s="75" t="str">
        <f>IF(電話帳!G900="","",電話帳!G900)</f>
        <v>ｶﾞﾝｶ</v>
      </c>
      <c r="D908" s="75" t="str">
        <f>IF(電話帳!H900="","",電話帳!H900)</f>
        <v>ﾔﾏﾅｶ</v>
      </c>
      <c r="E908" s="75" t="str">
        <f>IF(電話帳!C900="","",電話帳!C900)</f>
        <v>070-6586-0879</v>
      </c>
      <c r="F908" s="76" t="str">
        <f>IF(電話帳!X900="","",電話帳!X900)</f>
        <v>CELL</v>
      </c>
      <c r="G908" s="75" t="str">
        <f>IF(電話帳!D900="","",電話帳!D900)</f>
        <v>89-0879</v>
      </c>
      <c r="H908" s="76" t="str">
        <f>IF(電話帳!Y900="","",電話帳!Y900)</f>
        <v>CELL</v>
      </c>
      <c r="I908" s="77"/>
      <c r="J908" s="78"/>
      <c r="K908" s="77"/>
      <c r="L908" s="78"/>
      <c r="M908" s="77"/>
      <c r="N908" s="78"/>
      <c r="O908" s="75" t="str">
        <f>IF(電話帳!J900="","",電話帳!J900)</f>
        <v>tkhp890879@softbank.ne.jp</v>
      </c>
      <c r="P908" s="76" t="str">
        <f>IF(電話帳!Z900="","",電話帳!Z900)</f>
        <v>CELL</v>
      </c>
      <c r="Q908" s="77"/>
      <c r="R908" s="78"/>
      <c r="S908" s="77"/>
      <c r="T908" s="78"/>
      <c r="U908" s="77"/>
      <c r="V908" s="78"/>
      <c r="W908" s="77"/>
      <c r="X908" s="78"/>
      <c r="Y908" s="75" t="str">
        <f>IF(電話帳!P900="","",電話帳!P900)</f>
        <v/>
      </c>
      <c r="AG908" s="75" t="str">
        <f>IF(電話帳!M900="","",電話帳!M900)</f>
        <v>014眼科</v>
      </c>
    </row>
    <row r="909" spans="1:33">
      <c r="A909" s="75" t="str">
        <f>IF(電話帳!E901="","",電話帳!E901)</f>
        <v>矯正歯科</v>
      </c>
      <c r="B909" s="75" t="str">
        <f>IF(電話帳!F901="","",電話帳!F901)</f>
        <v>吉永薫</v>
      </c>
      <c r="C909" s="75" t="str">
        <f>IF(電話帳!G901="","",電話帳!G901)</f>
        <v>ｷｮｳｾｲｼｶ</v>
      </c>
      <c r="D909" s="75" t="str">
        <f>IF(電話帳!H901="","",電話帳!H901)</f>
        <v>ﾖｼﾅｶﾞ</v>
      </c>
      <c r="E909" s="75" t="str">
        <f>IF(電話帳!C901="","",電話帳!C901)</f>
        <v>070-5046-2062</v>
      </c>
      <c r="F909" s="76" t="str">
        <f>IF(電話帳!X901="","",電話帳!X901)</f>
        <v>CELL</v>
      </c>
      <c r="G909" s="75" t="str">
        <f>IF(電話帳!D901="","",電話帳!D901)</f>
        <v>89-2062</v>
      </c>
      <c r="H909" s="76" t="str">
        <f>IF(電話帳!Y901="","",電話帳!Y901)</f>
        <v>CELL</v>
      </c>
      <c r="I909" s="77"/>
      <c r="J909" s="78"/>
      <c r="K909" s="77"/>
      <c r="L909" s="78"/>
      <c r="M909" s="77"/>
      <c r="N909" s="78"/>
      <c r="O909" s="75" t="str">
        <f>IF(電話帳!J901="","",電話帳!J901)</f>
        <v>tkhp892062@softbank.ne.jp</v>
      </c>
      <c r="P909" s="76" t="str">
        <f>IF(電話帳!Z901="","",電話帳!Z901)</f>
        <v>CELL</v>
      </c>
      <c r="Q909" s="77"/>
      <c r="R909" s="78"/>
      <c r="S909" s="77"/>
      <c r="T909" s="78"/>
      <c r="U909" s="77"/>
      <c r="V909" s="78"/>
      <c r="W909" s="77"/>
      <c r="X909" s="78"/>
      <c r="Y909" s="75" t="str">
        <f>IF(電話帳!P901="","",電話帳!P901)</f>
        <v/>
      </c>
      <c r="AG909" s="75" t="str">
        <f>IF(電話帳!M901="","",電話帳!M901)</f>
        <v>109矯正歯科</v>
      </c>
    </row>
    <row r="910" spans="1:33">
      <c r="A910" s="75" t="str">
        <f>IF(電話帳!E902="","",電話帳!E902)</f>
        <v>歯科麻酔科</v>
      </c>
      <c r="B910" s="75" t="str">
        <f>IF(電話帳!F902="","",電話帳!F902)</f>
        <v>西川美佳</v>
      </c>
      <c r="C910" s="75" t="str">
        <f>IF(電話帳!G902="","",電話帳!G902)</f>
        <v>ｼｮｳﾆｼｶ</v>
      </c>
      <c r="D910" s="75" t="str">
        <f>IF(電話帳!H902="","",電話帳!H902)</f>
        <v>ﾆｼｶﾜ</v>
      </c>
      <c r="E910" s="75" t="str">
        <f>IF(電話帳!C902="","",電話帳!C902)</f>
        <v>070-5438-2278</v>
      </c>
      <c r="F910" s="76" t="str">
        <f>IF(電話帳!X902="","",電話帳!X902)</f>
        <v>CELL</v>
      </c>
      <c r="G910" s="75" t="str">
        <f>IF(電話帳!D902="","",電話帳!D902)</f>
        <v>89-2278</v>
      </c>
      <c r="H910" s="76" t="str">
        <f>IF(電話帳!Y902="","",電話帳!Y902)</f>
        <v>CELL</v>
      </c>
      <c r="I910" s="77"/>
      <c r="J910" s="78"/>
      <c r="K910" s="77"/>
      <c r="L910" s="78"/>
      <c r="M910" s="77"/>
      <c r="N910" s="78"/>
      <c r="O910" s="75" t="str">
        <f>IF(電話帳!J902="","",電話帳!J902)</f>
        <v>tkhp892278@softbank.ne.jp</v>
      </c>
      <c r="P910" s="76" t="str">
        <f>IF(電話帳!Z902="","",電話帳!Z902)</f>
        <v>CELL</v>
      </c>
      <c r="Q910" s="77"/>
      <c r="R910" s="78"/>
      <c r="S910" s="77"/>
      <c r="T910" s="78"/>
      <c r="U910" s="77"/>
      <c r="V910" s="78"/>
      <c r="W910" s="77"/>
      <c r="X910" s="78"/>
      <c r="Y910" s="75" t="str">
        <f>IF(電話帳!P902="","",電話帳!P902)</f>
        <v/>
      </c>
      <c r="AG910" s="75" t="str">
        <f>IF(電話帳!M902="","",電話帳!M902)</f>
        <v>108歯科麻酔科</v>
      </c>
    </row>
    <row r="911" spans="1:33">
      <c r="A911" s="75" t="str">
        <f>IF(電話帳!E903="","",電話帳!E903)</f>
        <v>歯科（２保）</v>
      </c>
      <c r="B911" s="75" t="str">
        <f>IF(電話帳!F903="","",電話帳!F903)</f>
        <v>湯本浩通</v>
      </c>
      <c r="C911" s="75" t="str">
        <f>IF(電話帳!G903="","",電話帳!G903)</f>
        <v>ｼｶﾆﾎｿﾞﾝ</v>
      </c>
      <c r="D911" s="75" t="str">
        <f>IF(電話帳!H903="","",電話帳!H903)</f>
        <v>ﾕﾓﾄ</v>
      </c>
      <c r="E911" s="75" t="str">
        <f>IF(電話帳!C903="","",電話帳!C903)</f>
        <v>070-5348-3318</v>
      </c>
      <c r="F911" s="76" t="str">
        <f>IF(電話帳!X903="","",電話帳!X903)</f>
        <v>CELL</v>
      </c>
      <c r="G911" s="75" t="str">
        <f>IF(電話帳!D903="","",電話帳!D903)</f>
        <v>89-3318</v>
      </c>
      <c r="H911" s="76" t="str">
        <f>IF(電話帳!Y903="","",電話帳!Y903)</f>
        <v>CELL</v>
      </c>
      <c r="I911" s="77"/>
      <c r="J911" s="78"/>
      <c r="K911" s="77"/>
      <c r="L911" s="78"/>
      <c r="M911" s="77"/>
      <c r="N911" s="78"/>
      <c r="O911" s="75" t="str">
        <f>IF(電話帳!J903="","",電話帳!J903)</f>
        <v>tkhp893318@softbank.ne.jp</v>
      </c>
      <c r="P911" s="76" t="str">
        <f>IF(電話帳!Z903="","",電話帳!Z903)</f>
        <v>CELL</v>
      </c>
      <c r="Q911" s="77"/>
      <c r="R911" s="78"/>
      <c r="S911" s="77"/>
      <c r="T911" s="78"/>
      <c r="U911" s="77"/>
      <c r="V911" s="78"/>
      <c r="W911" s="77"/>
      <c r="X911" s="78"/>
      <c r="Y911" s="75" t="str">
        <f>IF(電話帳!P903="","",電話帳!P903)</f>
        <v/>
      </c>
      <c r="AG911" s="75" t="str">
        <f>IF(電話帳!M903="","",電話帳!M903)</f>
        <v>102歯周病科（２保）</v>
      </c>
    </row>
    <row r="912" spans="1:33">
      <c r="A912" s="75" t="str">
        <f>IF(電話帳!E904="","",電話帳!E904)</f>
        <v>レシピエントコーディネーター</v>
      </c>
      <c r="B912" s="75" t="str">
        <f>IF(電話帳!F904="","",電話帳!F904)</f>
        <v>多田亜沙香</v>
      </c>
      <c r="C912" s="75" t="str">
        <f>IF(電話帳!G904="","",電話帳!G904)</f>
        <v>ﾚｼﾋﾟｴﾝﾄｺｰﾃﾞｨﾈｰﾀｰ</v>
      </c>
      <c r="D912" s="75" t="str">
        <f>IF(電話帳!H904="","",電話帳!H904)</f>
        <v>ﾀﾀﾞ</v>
      </c>
      <c r="E912" s="75" t="str">
        <f>IF(電話帳!C904="","",電話帳!C904)</f>
        <v>070-5268-3749</v>
      </c>
      <c r="F912" s="76" t="str">
        <f>IF(電話帳!X904="","",電話帳!X904)</f>
        <v>CELL</v>
      </c>
      <c r="G912" s="75" t="str">
        <f>IF(電話帳!D904="","",電話帳!D904)</f>
        <v>89-3749</v>
      </c>
      <c r="H912" s="76" t="str">
        <f>IF(電話帳!Y904="","",電話帳!Y904)</f>
        <v>CELL</v>
      </c>
      <c r="I912" s="77"/>
      <c r="J912" s="78"/>
      <c r="K912" s="77"/>
      <c r="L912" s="78"/>
      <c r="M912" s="77"/>
      <c r="N912" s="78"/>
      <c r="O912" s="75" t="str">
        <f>IF(電話帳!J904="","",電話帳!J904)</f>
        <v>tkhp893749@softbank.ne.jp</v>
      </c>
      <c r="P912" s="76" t="str">
        <f>IF(電話帳!Z904="","",電話帳!Z904)</f>
        <v>CELL</v>
      </c>
      <c r="Q912" s="77"/>
      <c r="R912" s="78"/>
      <c r="S912" s="77"/>
      <c r="T912" s="78"/>
      <c r="U912" s="77"/>
      <c r="V912" s="78"/>
      <c r="W912" s="77"/>
      <c r="X912" s="78"/>
      <c r="Y912" s="75" t="str">
        <f>IF(電話帳!P904="","",電話帳!P904)</f>
        <v/>
      </c>
      <c r="AG912" s="75" t="str">
        <f>IF(電話帳!M904="","",電話帳!M904)</f>
        <v>401看護部</v>
      </c>
    </row>
    <row r="913" spans="1:33">
      <c r="A913" s="75" t="str">
        <f>IF(電話帳!E905="","",電話帳!E905)</f>
        <v>遺伝カウンセリング室</v>
      </c>
      <c r="B913" s="75" t="str">
        <f>IF(電話帳!F905="","",電話帳!F905)</f>
        <v>宮本容子</v>
      </c>
      <c r="C913" s="75" t="str">
        <f>IF(電話帳!G905="","",電話帳!G905)</f>
        <v>ｲﾃﾞﾝｶｳﾝｾﾘﾝｸﾞｼﾂ</v>
      </c>
      <c r="D913" s="75" t="str">
        <f>IF(電話帳!H905="","",電話帳!H905)</f>
        <v>ﾐﾔﾓﾄ</v>
      </c>
      <c r="E913" s="75" t="str">
        <f>IF(電話帳!C905="","",電話帳!C905)</f>
        <v>070-6936-3990</v>
      </c>
      <c r="F913" s="76" t="str">
        <f>IF(電話帳!X905="","",電話帳!X905)</f>
        <v>CELL</v>
      </c>
      <c r="G913" s="75" t="str">
        <f>IF(電話帳!D905="","",電話帳!D905)</f>
        <v>89-3990</v>
      </c>
      <c r="H913" s="76" t="str">
        <f>IF(電話帳!Y905="","",電話帳!Y905)</f>
        <v>CELL</v>
      </c>
      <c r="I913" s="77"/>
      <c r="J913" s="78"/>
      <c r="K913" s="77"/>
      <c r="L913" s="78"/>
      <c r="M913" s="77"/>
      <c r="N913" s="78"/>
      <c r="O913" s="75" t="str">
        <f>IF(電話帳!J905="","",電話帳!J905)</f>
        <v>tkhp893990@softbank.ne.jp</v>
      </c>
      <c r="P913" s="76" t="str">
        <f>IF(電話帳!Z905="","",電話帳!Z905)</f>
        <v>CELL</v>
      </c>
      <c r="Q913" s="77"/>
      <c r="R913" s="78"/>
      <c r="S913" s="77"/>
      <c r="T913" s="78"/>
      <c r="U913" s="77"/>
      <c r="V913" s="78"/>
      <c r="W913" s="77"/>
      <c r="X913" s="78"/>
      <c r="Y913" s="75" t="str">
        <f>IF(電話帳!P905="","",電話帳!P905)</f>
        <v/>
      </c>
      <c r="AG913" s="75" t="str">
        <f>IF(電話帳!M905="","",電話帳!M905)</f>
        <v>707患者支援</v>
      </c>
    </row>
    <row r="914" spans="1:33">
      <c r="A914" s="75" t="str">
        <f>IF(電話帳!E906="","",電話帳!E906)</f>
        <v>患者支援セ</v>
      </c>
      <c r="B914" s="75" t="str">
        <f>IF(電話帳!F906="","",電話帳!F906)</f>
        <v>冨永誠記</v>
      </c>
      <c r="C914" s="75" t="str">
        <f>IF(電話帳!G906="","",電話帳!G906)</f>
        <v>ｶﾝｼﾞｬｼｴﾝｾ</v>
      </c>
      <c r="D914" s="75" t="str">
        <f>IF(電話帳!H906="","",電話帳!H906)</f>
        <v>ﾄﾐﾅｶﾞ</v>
      </c>
      <c r="E914" s="75" t="str">
        <f>IF(電話帳!C906="","",電話帳!C906)</f>
        <v>070-6936-3991</v>
      </c>
      <c r="F914" s="76" t="str">
        <f>IF(電話帳!X906="","",電話帳!X906)</f>
        <v>CELL</v>
      </c>
      <c r="G914" s="75" t="str">
        <f>IF(電話帳!D906="","",電話帳!D906)</f>
        <v>89-3991</v>
      </c>
      <c r="H914" s="76" t="str">
        <f>IF(電話帳!Y906="","",電話帳!Y906)</f>
        <v>CELL</v>
      </c>
      <c r="I914" s="77"/>
      <c r="J914" s="78"/>
      <c r="K914" s="77"/>
      <c r="L914" s="78"/>
      <c r="M914" s="77"/>
      <c r="N914" s="78"/>
      <c r="O914" s="75" t="str">
        <f>IF(電話帳!J906="","",電話帳!J906)</f>
        <v>tkhp893991@softbank.ne.jp</v>
      </c>
      <c r="P914" s="76" t="str">
        <f>IF(電話帳!Z906="","",電話帳!Z906)</f>
        <v>CELL</v>
      </c>
      <c r="Q914" s="77"/>
      <c r="R914" s="78"/>
      <c r="S914" s="77"/>
      <c r="T914" s="78"/>
      <c r="U914" s="77"/>
      <c r="V914" s="78"/>
      <c r="W914" s="77"/>
      <c r="X914" s="78"/>
      <c r="Y914" s="75" t="str">
        <f>IF(電話帳!P906="","",電話帳!P906)</f>
        <v/>
      </c>
      <c r="AG914" s="75" t="str">
        <f>IF(電話帳!M906="","",電話帳!M906)</f>
        <v>707患者支援</v>
      </c>
    </row>
    <row r="915" spans="1:33">
      <c r="A915" s="75" t="str">
        <f>IF(電話帳!E907="","",電話帳!E907)</f>
        <v>患者支援セ</v>
      </c>
      <c r="B915" s="75" t="str">
        <f>IF(電話帳!F907="","",電話帳!F907)</f>
        <v>芝麗</v>
      </c>
      <c r="C915" s="75" t="str">
        <f>IF(電話帳!G907="","",電話帳!G907)</f>
        <v>ｶﾝｼﾞｬｼｴﾝｾ</v>
      </c>
      <c r="D915" s="75" t="str">
        <f>IF(電話帳!H907="","",電話帳!H907)</f>
        <v>ｼﾊﾞ</v>
      </c>
      <c r="E915" s="75" t="str">
        <f>IF(電話帳!C907="","",電話帳!C907)</f>
        <v>070-6936-3992</v>
      </c>
      <c r="F915" s="76" t="str">
        <f>IF(電話帳!X907="","",電話帳!X907)</f>
        <v>CELL</v>
      </c>
      <c r="G915" s="75" t="str">
        <f>IF(電話帳!D907="","",電話帳!D907)</f>
        <v>89-3992</v>
      </c>
      <c r="H915" s="76" t="str">
        <f>IF(電話帳!Y907="","",電話帳!Y907)</f>
        <v>CELL</v>
      </c>
      <c r="I915" s="77"/>
      <c r="J915" s="78"/>
      <c r="K915" s="77"/>
      <c r="L915" s="78"/>
      <c r="M915" s="77"/>
      <c r="N915" s="78"/>
      <c r="O915" s="75" t="str">
        <f>IF(電話帳!J907="","",電話帳!J907)</f>
        <v>tkhp893992@softbank.ne.jp</v>
      </c>
      <c r="P915" s="76" t="str">
        <f>IF(電話帳!Z907="","",電話帳!Z907)</f>
        <v>CELL</v>
      </c>
      <c r="Q915" s="77"/>
      <c r="R915" s="78"/>
      <c r="S915" s="77"/>
      <c r="T915" s="78"/>
      <c r="U915" s="77"/>
      <c r="V915" s="78"/>
      <c r="W915" s="77"/>
      <c r="X915" s="78"/>
      <c r="Y915" s="75" t="str">
        <f>IF(電話帳!P907="","",電話帳!P907)</f>
        <v/>
      </c>
      <c r="AG915" s="75" t="str">
        <f>IF(電話帳!M907="","",電話帳!M907)</f>
        <v>707患者支援</v>
      </c>
    </row>
    <row r="916" spans="1:33">
      <c r="A916" s="75" t="str">
        <f>IF(電話帳!E908="","",電話帳!E908)</f>
        <v>患者支援セ</v>
      </c>
      <c r="B916" s="75" t="str">
        <f>IF(電話帳!F908="","",電話帳!F908)</f>
        <v>松尾看護師</v>
      </c>
      <c r="C916" s="75" t="str">
        <f>IF(電話帳!G908="","",電話帳!G908)</f>
        <v>ｶﾝｼﾞｬｼｴﾝｾ</v>
      </c>
      <c r="D916" s="75" t="str">
        <f>IF(電話帳!H908="","",電話帳!H908)</f>
        <v>ﾏﾂｵ</v>
      </c>
      <c r="E916" s="75" t="str">
        <f>IF(電話帳!C908="","",電話帳!C908)</f>
        <v>070-6936-3993</v>
      </c>
      <c r="F916" s="76" t="str">
        <f>IF(電話帳!X908="","",電話帳!X908)</f>
        <v>CELL</v>
      </c>
      <c r="G916" s="75" t="str">
        <f>IF(電話帳!D908="","",電話帳!D908)</f>
        <v>89-3993</v>
      </c>
      <c r="H916" s="76" t="str">
        <f>IF(電話帳!Y908="","",電話帳!Y908)</f>
        <v>CELL</v>
      </c>
      <c r="I916" s="77"/>
      <c r="J916" s="78"/>
      <c r="K916" s="77"/>
      <c r="L916" s="78"/>
      <c r="M916" s="77"/>
      <c r="N916" s="78"/>
      <c r="O916" s="75" t="str">
        <f>IF(電話帳!J908="","",電話帳!J908)</f>
        <v>tkhp893993@softbank.ne.jp</v>
      </c>
      <c r="P916" s="76" t="str">
        <f>IF(電話帳!Z908="","",電話帳!Z908)</f>
        <v>CELL</v>
      </c>
      <c r="Q916" s="77"/>
      <c r="R916" s="78"/>
      <c r="S916" s="77"/>
      <c r="T916" s="78"/>
      <c r="U916" s="77"/>
      <c r="V916" s="78"/>
      <c r="W916" s="77"/>
      <c r="X916" s="78"/>
      <c r="Y916" s="75" t="str">
        <f>IF(電話帳!P908="","",電話帳!P908)</f>
        <v/>
      </c>
      <c r="AG916" s="75" t="str">
        <f>IF(電話帳!M908="","",電話帳!M908)</f>
        <v>401看護部</v>
      </c>
    </row>
    <row r="917" spans="1:33">
      <c r="A917" s="75" t="str">
        <f>IF(電話帳!E909="","",電話帳!E909)</f>
        <v>臨床研究推進部</v>
      </c>
      <c r="B917" s="75" t="str">
        <f>IF(電話帳!F909="","",電話帳!F909)</f>
        <v>岡本副師長</v>
      </c>
      <c r="C917" s="75" t="str">
        <f>IF(電話帳!G909="","",電話帳!G909)</f>
        <v>ﾘﾝｼｮｳｹﾝｷｭｳｽｲｼﾝﾌﾞ</v>
      </c>
      <c r="D917" s="75" t="str">
        <f>IF(電話帳!H909="","",電話帳!H909)</f>
        <v>ｵｶﾓﾄ</v>
      </c>
      <c r="E917" s="75" t="str">
        <f>IF(電話帳!C909="","",電話帳!C909)</f>
        <v>070-6936-3994</v>
      </c>
      <c r="F917" s="76" t="str">
        <f>IF(電話帳!X909="","",電話帳!X909)</f>
        <v>CELL</v>
      </c>
      <c r="G917" s="75" t="str">
        <f>IF(電話帳!D909="","",電話帳!D909)</f>
        <v>89-3994</v>
      </c>
      <c r="H917" s="76" t="str">
        <f>IF(電話帳!Y909="","",電話帳!Y909)</f>
        <v>CELL</v>
      </c>
      <c r="I917" s="77"/>
      <c r="J917" s="78"/>
      <c r="K917" s="77"/>
      <c r="L917" s="78"/>
      <c r="M917" s="77"/>
      <c r="N917" s="78"/>
      <c r="O917" s="75" t="str">
        <f>IF(電話帳!J909="","",電話帳!J909)</f>
        <v>tkhp893994@softbank.ne.jp</v>
      </c>
      <c r="P917" s="76" t="str">
        <f>IF(電話帳!Z909="","",電話帳!Z909)</f>
        <v>CELL</v>
      </c>
      <c r="Q917" s="77"/>
      <c r="R917" s="78"/>
      <c r="S917" s="77"/>
      <c r="T917" s="78"/>
      <c r="U917" s="77"/>
      <c r="V917" s="78"/>
      <c r="W917" s="77"/>
      <c r="X917" s="78"/>
      <c r="Y917" s="75" t="str">
        <f>IF(電話帳!P909="","",電話帳!P909)</f>
        <v/>
      </c>
      <c r="AG917" s="75" t="str">
        <f>IF(電話帳!M909="","",電話帳!M909)</f>
        <v>401看護部</v>
      </c>
    </row>
    <row r="918" spans="1:33">
      <c r="A918" s="75" t="str">
        <f>IF(電話帳!E910="","",電話帳!E910)</f>
        <v>患者支援セ</v>
      </c>
      <c r="B918" s="75" t="str">
        <f>IF(電話帳!F910="","",電話帳!F910)</f>
        <v>高尾里沙</v>
      </c>
      <c r="C918" s="75" t="str">
        <f>IF(電話帳!G910="","",電話帳!G910)</f>
        <v>ｶﾝｼﾞｬｼｴﾝｾ</v>
      </c>
      <c r="D918" s="75" t="str">
        <f>IF(電話帳!H910="","",電話帳!H910)</f>
        <v>ﾀｶｵ</v>
      </c>
      <c r="E918" s="75" t="str">
        <f>IF(電話帳!C910="","",電話帳!C910)</f>
        <v>070-6936-3995</v>
      </c>
      <c r="F918" s="76" t="str">
        <f>IF(電話帳!X910="","",電話帳!X910)</f>
        <v>CELL</v>
      </c>
      <c r="G918" s="75" t="str">
        <f>IF(電話帳!D910="","",電話帳!D910)</f>
        <v>89-3995</v>
      </c>
      <c r="H918" s="76" t="str">
        <f>IF(電話帳!Y910="","",電話帳!Y910)</f>
        <v>CELL</v>
      </c>
      <c r="I918" s="77"/>
      <c r="J918" s="78"/>
      <c r="K918" s="77"/>
      <c r="L918" s="78"/>
      <c r="M918" s="77"/>
      <c r="N918" s="78"/>
      <c r="O918" s="75" t="str">
        <f>IF(電話帳!J910="","",電話帳!J910)</f>
        <v>tkhp893995@softbank.ne.jp</v>
      </c>
      <c r="P918" s="76" t="str">
        <f>IF(電話帳!Z910="","",電話帳!Z910)</f>
        <v>CELL</v>
      </c>
      <c r="Q918" s="77"/>
      <c r="R918" s="78"/>
      <c r="S918" s="77"/>
      <c r="T918" s="78"/>
      <c r="U918" s="77"/>
      <c r="V918" s="78"/>
      <c r="W918" s="77"/>
      <c r="X918" s="78"/>
      <c r="Y918" s="75" t="str">
        <f>IF(電話帳!P910="","",電話帳!P910)</f>
        <v/>
      </c>
      <c r="AG918" s="75" t="str">
        <f>IF(電話帳!M910="","",電話帳!M910)</f>
        <v>707患者支援</v>
      </c>
    </row>
    <row r="919" spans="1:33">
      <c r="A919" s="75" t="str">
        <f>IF(電話帳!E911="","",電話帳!E911)</f>
        <v>患者支援セ</v>
      </c>
      <c r="B919" s="75" t="str">
        <f>IF(電話帳!F911="","",電話帳!F911)</f>
        <v>田中副師長</v>
      </c>
      <c r="C919" s="75" t="str">
        <f>IF(電話帳!G911="","",電話帳!G911)</f>
        <v>ｶﾝｼﾞｬｼｴﾝｾ</v>
      </c>
      <c r="D919" s="75" t="str">
        <f>IF(電話帳!H911="","",電話帳!H911)</f>
        <v>ﾀﾅｶ</v>
      </c>
      <c r="E919" s="75" t="str">
        <f>IF(電話帳!C911="","",電話帳!C911)</f>
        <v>070-6936-3996</v>
      </c>
      <c r="F919" s="76" t="str">
        <f>IF(電話帳!X911="","",電話帳!X911)</f>
        <v>CELL</v>
      </c>
      <c r="G919" s="75" t="str">
        <f>IF(電話帳!D911="","",電話帳!D911)</f>
        <v>89-3996</v>
      </c>
      <c r="H919" s="76" t="str">
        <f>IF(電話帳!Y911="","",電話帳!Y911)</f>
        <v>CELL</v>
      </c>
      <c r="I919" s="77"/>
      <c r="J919" s="78"/>
      <c r="K919" s="77"/>
      <c r="L919" s="78"/>
      <c r="M919" s="77"/>
      <c r="N919" s="78"/>
      <c r="O919" s="75" t="str">
        <f>IF(電話帳!J911="","",電話帳!J911)</f>
        <v>tkhp893996@softbank.ne.jp</v>
      </c>
      <c r="P919" s="76" t="str">
        <f>IF(電話帳!Z911="","",電話帳!Z911)</f>
        <v>CELL</v>
      </c>
      <c r="Q919" s="77"/>
      <c r="R919" s="78"/>
      <c r="S919" s="77"/>
      <c r="T919" s="78"/>
      <c r="U919" s="77"/>
      <c r="V919" s="78"/>
      <c r="W919" s="77"/>
      <c r="X919" s="78"/>
      <c r="Y919" s="75" t="str">
        <f>IF(電話帳!P911="","",電話帳!P911)</f>
        <v/>
      </c>
      <c r="AG919" s="75" t="str">
        <f>IF(電話帳!M911="","",電話帳!M911)</f>
        <v>401看護部</v>
      </c>
    </row>
    <row r="920" spans="1:33">
      <c r="A920" s="75" t="str">
        <f>IF(電話帳!E912="","",電話帳!E912)</f>
        <v>循環器内科</v>
      </c>
      <c r="B920" s="75" t="str">
        <f>IF(電話帳!F912="","",電話帳!F912)</f>
        <v>坂東遼</v>
      </c>
      <c r="C920" s="75" t="str">
        <f>IF(電話帳!G912="","",電話帳!G912)</f>
        <v>ｼﾞｭﾝｶﾝｷﾅｲｶ</v>
      </c>
      <c r="D920" s="75" t="str">
        <f>IF(電話帳!H912="","",電話帳!H912)</f>
        <v>ﾊﾞﾝﾄﾞｳ</v>
      </c>
      <c r="E920" s="75" t="str">
        <f>IF(電話帳!C912="","",電話帳!C912)</f>
        <v>070-6936-3997</v>
      </c>
      <c r="F920" s="76" t="str">
        <f>IF(電話帳!X912="","",電話帳!X912)</f>
        <v>CELL</v>
      </c>
      <c r="G920" s="75" t="str">
        <f>IF(電話帳!D912="","",電話帳!D912)</f>
        <v>89-3997</v>
      </c>
      <c r="H920" s="76" t="str">
        <f>IF(電話帳!Y912="","",電話帳!Y912)</f>
        <v>CELL</v>
      </c>
      <c r="I920" s="77"/>
      <c r="J920" s="78"/>
      <c r="K920" s="77"/>
      <c r="L920" s="78"/>
      <c r="M920" s="77"/>
      <c r="N920" s="78"/>
      <c r="O920" s="75" t="str">
        <f>IF(電話帳!J912="","",電話帳!J912)</f>
        <v>tkhp893997@softbank.ne.jp</v>
      </c>
      <c r="P920" s="76" t="str">
        <f>IF(電話帳!Z912="","",電話帳!Z912)</f>
        <v>CELL</v>
      </c>
      <c r="Q920" s="77"/>
      <c r="R920" s="78"/>
      <c r="S920" s="77"/>
      <c r="T920" s="78"/>
      <c r="U920" s="77"/>
      <c r="V920" s="78"/>
      <c r="W920" s="77"/>
      <c r="X920" s="78"/>
      <c r="Y920" s="75" t="str">
        <f>IF(電話帳!P912="","",電話帳!P912)</f>
        <v/>
      </c>
      <c r="AG920" s="75" t="str">
        <f>IF(電話帳!M912="","",電話帳!M912)</f>
        <v>001循環器内科</v>
      </c>
    </row>
    <row r="921" spans="1:33">
      <c r="A921" s="75" t="str">
        <f>IF(電話帳!E913="","",電話帳!E913)</f>
        <v>臨床研究推進部</v>
      </c>
      <c r="B921" s="75" t="str">
        <f>IF(電話帳!F913="","",電話帳!F913)</f>
        <v>三谷友紀子</v>
      </c>
      <c r="C921" s="75" t="str">
        <f>IF(電話帳!G913="","",電話帳!G913)</f>
        <v>ﾘﾝｼｮｳｹﾝｷｭｳｽｲｼﾝﾌﾞ</v>
      </c>
      <c r="D921" s="75" t="str">
        <f>IF(電話帳!H913="","",電話帳!H913)</f>
        <v>ﾐﾀﾆ</v>
      </c>
      <c r="E921" s="75" t="str">
        <f>IF(電話帳!C913="","",電話帳!C913)</f>
        <v>070-6936-3998</v>
      </c>
      <c r="F921" s="76" t="str">
        <f>IF(電話帳!X913="","",電話帳!X913)</f>
        <v>CELL</v>
      </c>
      <c r="G921" s="75" t="str">
        <f>IF(電話帳!D913="","",電話帳!D913)</f>
        <v>89-3998</v>
      </c>
      <c r="H921" s="76" t="str">
        <f>IF(電話帳!Y913="","",電話帳!Y913)</f>
        <v>CELL</v>
      </c>
      <c r="I921" s="77"/>
      <c r="J921" s="78"/>
      <c r="K921" s="77"/>
      <c r="L921" s="78"/>
      <c r="M921" s="77"/>
      <c r="N921" s="78"/>
      <c r="O921" s="75" t="str">
        <f>IF(電話帳!J913="","",電話帳!J913)</f>
        <v>tkhp893998@softbank.ne.jp</v>
      </c>
      <c r="P921" s="76" t="str">
        <f>IF(電話帳!Z913="","",電話帳!Z913)</f>
        <v>CELL</v>
      </c>
      <c r="Q921" s="77"/>
      <c r="R921" s="78"/>
      <c r="S921" s="77"/>
      <c r="T921" s="78"/>
      <c r="U921" s="77"/>
      <c r="V921" s="78"/>
      <c r="W921" s="77"/>
      <c r="X921" s="78"/>
      <c r="Y921" s="75" t="str">
        <f>IF(電話帳!P913="","",電話帳!P913)</f>
        <v/>
      </c>
      <c r="AG921" s="75" t="str">
        <f>IF(電話帳!M913="","",電話帳!M913)</f>
        <v>401看護部</v>
      </c>
    </row>
    <row r="922" spans="1:33">
      <c r="A922" s="75" t="str">
        <f>IF(電話帳!E914="","",電話帳!E914)</f>
        <v>整形外科</v>
      </c>
      <c r="B922" s="75" t="str">
        <f>IF(電話帳!F914="","",電話帳!F914)</f>
        <v>玉置康晃</v>
      </c>
      <c r="C922" s="75" t="str">
        <f>IF(電話帳!G914="","",電話帳!G914)</f>
        <v>ｾｲｹｲｹﾞｶ</v>
      </c>
      <c r="D922" s="75" t="str">
        <f>IF(電話帳!H914="","",電話帳!H914)</f>
        <v>ﾀﾏｷ</v>
      </c>
      <c r="E922" s="75" t="str">
        <f>IF(電話帳!C914="","",電話帳!C914)</f>
        <v>070-6936-3999</v>
      </c>
      <c r="F922" s="76" t="str">
        <f>IF(電話帳!X914="","",電話帳!X914)</f>
        <v>CELL</v>
      </c>
      <c r="G922" s="75" t="str">
        <f>IF(電話帳!D914="","",電話帳!D914)</f>
        <v>89-3999</v>
      </c>
      <c r="H922" s="76" t="str">
        <f>IF(電話帳!Y914="","",電話帳!Y914)</f>
        <v>CELL</v>
      </c>
      <c r="I922" s="77"/>
      <c r="J922" s="78"/>
      <c r="K922" s="77"/>
      <c r="L922" s="78"/>
      <c r="M922" s="77"/>
      <c r="N922" s="78"/>
      <c r="O922" s="75" t="str">
        <f>IF(電話帳!J914="","",電話帳!J914)</f>
        <v>tkhp893999@softbank.ne.jp</v>
      </c>
      <c r="P922" s="76" t="str">
        <f>IF(電話帳!Z914="","",電話帳!Z914)</f>
        <v>CELL</v>
      </c>
      <c r="Q922" s="77"/>
      <c r="R922" s="78"/>
      <c r="S922" s="77"/>
      <c r="T922" s="78"/>
      <c r="U922" s="77"/>
      <c r="V922" s="78"/>
      <c r="W922" s="77"/>
      <c r="X922" s="78"/>
      <c r="Y922" s="75" t="str">
        <f>IF(電話帳!P914="","",電話帳!P914)</f>
        <v/>
      </c>
      <c r="AG922" s="75" t="str">
        <f>IF(電話帳!M914="","",電話帳!M914)</f>
        <v>016整形外科</v>
      </c>
    </row>
    <row r="923" spans="1:33">
      <c r="A923" s="75" t="str">
        <f>IF(電話帳!E915="","",電話帳!E915)</f>
        <v>看護（手術部）</v>
      </c>
      <c r="B923" s="75" t="str">
        <f>IF(電話帳!F915="","",電話帳!F915)</f>
        <v>清水副師長</v>
      </c>
      <c r="C923" s="75" t="str">
        <f>IF(電話帳!G915="","",電話帳!G915)</f>
        <v>ｶﾝｺﾞｼｭｼﾞｭﾂﾌﾞ</v>
      </c>
      <c r="D923" s="75" t="str">
        <f>IF(電話帳!H915="","",電話帳!H915)</f>
        <v>ｼﾐｽﾞ</v>
      </c>
      <c r="E923" s="75" t="str">
        <f>IF(電話帳!C915="","",電話帳!C915)</f>
        <v>070-5652-4210</v>
      </c>
      <c r="F923" s="76" t="str">
        <f>IF(電話帳!X915="","",電話帳!X915)</f>
        <v>CELL</v>
      </c>
      <c r="G923" s="75" t="str">
        <f>IF(電話帳!D915="","",電話帳!D915)</f>
        <v>89-4210</v>
      </c>
      <c r="H923" s="76" t="str">
        <f>IF(電話帳!Y915="","",電話帳!Y915)</f>
        <v>CELL</v>
      </c>
      <c r="I923" s="77"/>
      <c r="J923" s="78"/>
      <c r="K923" s="77"/>
      <c r="L923" s="78"/>
      <c r="M923" s="77"/>
      <c r="N923" s="78"/>
      <c r="O923" s="75" t="str">
        <f>IF(電話帳!J915="","",電話帳!J915)</f>
        <v>tkhp894210@softbank.ne.jp</v>
      </c>
      <c r="P923" s="76" t="str">
        <f>IF(電話帳!Z915="","",電話帳!Z915)</f>
        <v>CELL</v>
      </c>
      <c r="Q923" s="77"/>
      <c r="R923" s="78"/>
      <c r="S923" s="77"/>
      <c r="T923" s="78"/>
      <c r="U923" s="77"/>
      <c r="V923" s="78"/>
      <c r="W923" s="77"/>
      <c r="X923" s="78"/>
      <c r="Y923" s="75" t="str">
        <f>IF(電話帳!P915="","",電話帳!P915)</f>
        <v/>
      </c>
      <c r="AG923" s="75" t="str">
        <f>IF(電話帳!M915="","",電話帳!M915)</f>
        <v>401看護部</v>
      </c>
    </row>
    <row r="924" spans="1:33">
      <c r="A924" s="75" t="str">
        <f>IF(電話帳!E916="","",電話帳!E916)</f>
        <v>歯科（２補）</v>
      </c>
      <c r="B924" s="75" t="str">
        <f>IF(電話帳!F916="","",電話帳!F916)</f>
        <v>生田目大介</v>
      </c>
      <c r="C924" s="75" t="str">
        <f>IF(電話帳!G916="","",電話帳!G916)</f>
        <v>ｼｶﾆﾎﾃﾂ</v>
      </c>
      <c r="D924" s="75" t="str">
        <f>IF(電話帳!H916="","",電話帳!H916)</f>
        <v>ｲｸﾀﾒ</v>
      </c>
      <c r="E924" s="75" t="str">
        <f>IF(電話帳!C916="","",電話帳!C916)</f>
        <v>070-5349-4269</v>
      </c>
      <c r="F924" s="76" t="str">
        <f>IF(電話帳!X916="","",電話帳!X916)</f>
        <v>CELL</v>
      </c>
      <c r="G924" s="75" t="str">
        <f>IF(電話帳!D916="","",電話帳!D916)</f>
        <v>89-4269</v>
      </c>
      <c r="H924" s="76" t="str">
        <f>IF(電話帳!Y916="","",電話帳!Y916)</f>
        <v>CELL</v>
      </c>
      <c r="I924" s="77"/>
      <c r="J924" s="78"/>
      <c r="K924" s="77"/>
      <c r="L924" s="78"/>
      <c r="M924" s="77"/>
      <c r="N924" s="78"/>
      <c r="O924" s="75" t="str">
        <f>IF(電話帳!J916="","",電話帳!J916)</f>
        <v>tkhp894269@softbank.ne.jp</v>
      </c>
      <c r="P924" s="76" t="str">
        <f>IF(電話帳!Z916="","",電話帳!Z916)</f>
        <v>CELL</v>
      </c>
      <c r="Q924" s="77"/>
      <c r="R924" s="78"/>
      <c r="S924" s="77"/>
      <c r="T924" s="78"/>
      <c r="U924" s="77"/>
      <c r="V924" s="78"/>
      <c r="W924" s="77"/>
      <c r="X924" s="78"/>
      <c r="Y924" s="75" t="str">
        <f>IF(電話帳!P916="","",電話帳!P916)</f>
        <v/>
      </c>
      <c r="AG924" s="75" t="str">
        <f>IF(電話帳!M916="","",電話帳!M916)</f>
        <v>104かみあわせ科（２補）</v>
      </c>
    </row>
    <row r="925" spans="1:33">
      <c r="A925" s="75" t="str">
        <f>IF(電話帳!E917="","",電話帳!E917)</f>
        <v>歯科（２補）</v>
      </c>
      <c r="B925" s="75" t="str">
        <f>IF(電話帳!F917="","",電話帳!F917)</f>
        <v>井上美穂</v>
      </c>
      <c r="C925" s="75" t="str">
        <f>IF(電話帳!G917="","",電話帳!G917)</f>
        <v>ｼｶﾆﾎﾃﾂ</v>
      </c>
      <c r="D925" s="75" t="str">
        <f>IF(電話帳!H917="","",電話帳!H917)</f>
        <v>ｲﾉｳｴ</v>
      </c>
      <c r="E925" s="75" t="str">
        <f>IF(電話帳!C917="","",電話帳!C917)</f>
        <v>070-5261-4314</v>
      </c>
      <c r="F925" s="76" t="str">
        <f>IF(電話帳!X917="","",電話帳!X917)</f>
        <v>CELL</v>
      </c>
      <c r="G925" s="75" t="str">
        <f>IF(電話帳!D917="","",電話帳!D917)</f>
        <v>89-4314</v>
      </c>
      <c r="H925" s="76" t="str">
        <f>IF(電話帳!Y917="","",電話帳!Y917)</f>
        <v>CELL</v>
      </c>
      <c r="I925" s="77"/>
      <c r="J925" s="78"/>
      <c r="K925" s="77"/>
      <c r="L925" s="78"/>
      <c r="M925" s="77"/>
      <c r="N925" s="78"/>
      <c r="O925" s="75" t="str">
        <f>IF(電話帳!J917="","",電話帳!J917)</f>
        <v>tkhp894314@softbank.ne.jp</v>
      </c>
      <c r="P925" s="76" t="str">
        <f>IF(電話帳!Z917="","",電話帳!Z917)</f>
        <v>CELL</v>
      </c>
      <c r="Q925" s="77"/>
      <c r="R925" s="78"/>
      <c r="S925" s="77"/>
      <c r="T925" s="78"/>
      <c r="U925" s="77"/>
      <c r="V925" s="78"/>
      <c r="W925" s="77"/>
      <c r="X925" s="78"/>
      <c r="Y925" s="75" t="str">
        <f>IF(電話帳!P917="","",電話帳!P917)</f>
        <v/>
      </c>
      <c r="AG925" s="75" t="str">
        <f>IF(電話帳!M917="","",電話帳!M917)</f>
        <v>104かみあわせ科（２補）</v>
      </c>
    </row>
    <row r="926" spans="1:33">
      <c r="A926" s="75" t="str">
        <f>IF(電話帳!E918="","",電話帳!E918)</f>
        <v>口腔内科</v>
      </c>
      <c r="B926" s="75" t="str">
        <f>IF(電話帳!F918="","",電話帳!F918)</f>
        <v>芳地浩彰</v>
      </c>
      <c r="C926" s="75" t="str">
        <f>IF(電話帳!G918="","",電話帳!G918)</f>
        <v>ｺｳｸｳﾅｲｶ</v>
      </c>
      <c r="D926" s="75" t="str">
        <f>IF(電話帳!H918="","",電話帳!H918)</f>
        <v>ﾎｳﾁ</v>
      </c>
      <c r="E926" s="75" t="str">
        <f>IF(電話帳!C918="","",電話帳!C918)</f>
        <v>070-6922-4396</v>
      </c>
      <c r="F926" s="76" t="str">
        <f>IF(電話帳!X918="","",電話帳!X918)</f>
        <v>CELL</v>
      </c>
      <c r="G926" s="75" t="str">
        <f>IF(電話帳!D918="","",電話帳!D918)</f>
        <v>89-4396</v>
      </c>
      <c r="H926" s="76" t="str">
        <f>IF(電話帳!Y918="","",電話帳!Y918)</f>
        <v>CELL</v>
      </c>
      <c r="I926" s="77"/>
      <c r="J926" s="78"/>
      <c r="K926" s="77"/>
      <c r="L926" s="78"/>
      <c r="M926" s="77"/>
      <c r="N926" s="78"/>
      <c r="O926" s="75" t="str">
        <f>IF(電話帳!J918="","",電話帳!J918)</f>
        <v>tkhp894396@softbank.ne.jp</v>
      </c>
      <c r="P926" s="76" t="str">
        <f>IF(電話帳!Z918="","",電話帳!Z918)</f>
        <v>CELL</v>
      </c>
      <c r="Q926" s="77"/>
      <c r="R926" s="78"/>
      <c r="S926" s="77"/>
      <c r="T926" s="78"/>
      <c r="U926" s="77"/>
      <c r="V926" s="78"/>
      <c r="W926" s="77"/>
      <c r="X926" s="78"/>
      <c r="Y926" s="75" t="str">
        <f>IF(電話帳!P918="","",電話帳!P918)</f>
        <v/>
      </c>
      <c r="AG926" s="75" t="str">
        <f>IF(電話帳!M918="","",電話帳!M918)</f>
        <v>106口腔内科</v>
      </c>
    </row>
    <row r="927" spans="1:33">
      <c r="A927" s="75" t="str">
        <f>IF(電話帳!E919="","",電話帳!E919)</f>
        <v>歯科（２補）</v>
      </c>
      <c r="B927" s="75" t="str">
        <f>IF(電話帳!F919="","",電話帳!F919)</f>
        <v>小池一幸</v>
      </c>
      <c r="C927" s="75" t="str">
        <f>IF(電話帳!G919="","",電話帳!G919)</f>
        <v>ｼｶﾆﾎﾃﾂ</v>
      </c>
      <c r="D927" s="75" t="str">
        <f>IF(電話帳!H919="","",電話帳!H919)</f>
        <v>ｺｲｹ</v>
      </c>
      <c r="E927" s="75" t="str">
        <f>IF(電話帳!C919="","",電話帳!C919)</f>
        <v>070-5661-5019</v>
      </c>
      <c r="F927" s="76" t="str">
        <f>IF(電話帳!X919="","",電話帳!X919)</f>
        <v>CELL</v>
      </c>
      <c r="G927" s="75" t="str">
        <f>IF(電話帳!D919="","",電話帳!D919)</f>
        <v>89-5019</v>
      </c>
      <c r="H927" s="76" t="str">
        <f>IF(電話帳!Y919="","",電話帳!Y919)</f>
        <v>CELL</v>
      </c>
      <c r="I927" s="77"/>
      <c r="J927" s="78"/>
      <c r="K927" s="77"/>
      <c r="L927" s="78"/>
      <c r="M927" s="77"/>
      <c r="N927" s="78"/>
      <c r="O927" s="75" t="str">
        <f>IF(電話帳!J919="","",電話帳!J919)</f>
        <v>tkhp895019@softbank.ne.jp</v>
      </c>
      <c r="P927" s="76" t="str">
        <f>IF(電話帳!Z919="","",電話帳!Z919)</f>
        <v>CELL</v>
      </c>
      <c r="Q927" s="77"/>
      <c r="R927" s="78"/>
      <c r="S927" s="77"/>
      <c r="T927" s="78"/>
      <c r="U927" s="77"/>
      <c r="V927" s="78"/>
      <c r="W927" s="77"/>
      <c r="X927" s="78"/>
      <c r="Y927" s="75" t="str">
        <f>IF(電話帳!P919="","",電話帳!P919)</f>
        <v/>
      </c>
      <c r="AG927" s="75" t="str">
        <f>IF(電話帳!M919="","",電話帳!M919)</f>
        <v>104かみあわせ科（２補）</v>
      </c>
    </row>
    <row r="928" spans="1:33">
      <c r="A928" s="75" t="str">
        <f>IF(電話帳!E920="","",電話帳!E920)</f>
        <v>口腔外科</v>
      </c>
      <c r="B928" s="75" t="str">
        <f>IF(電話帳!F920="","",電話帳!F920)</f>
        <v>浦田豊彰</v>
      </c>
      <c r="C928" s="75" t="str">
        <f>IF(電話帳!G920="","",電話帳!G920)</f>
        <v>ｺｳｸｳｹﾞｶ</v>
      </c>
      <c r="D928" s="75" t="str">
        <f>IF(電話帳!H920="","",電話帳!H920)</f>
        <v>ｳﾗﾀ</v>
      </c>
      <c r="E928" s="75" t="str">
        <f>IF(電話帳!C920="","",電話帳!C920)</f>
        <v>070-5269-5066</v>
      </c>
      <c r="F928" s="76" t="str">
        <f>IF(電話帳!X920="","",電話帳!X920)</f>
        <v>CELL</v>
      </c>
      <c r="G928" s="75" t="str">
        <f>IF(電話帳!D920="","",電話帳!D920)</f>
        <v>89-5066</v>
      </c>
      <c r="H928" s="76" t="str">
        <f>IF(電話帳!Y920="","",電話帳!Y920)</f>
        <v>CELL</v>
      </c>
      <c r="I928" s="77"/>
      <c r="J928" s="78"/>
      <c r="K928" s="77"/>
      <c r="L928" s="78"/>
      <c r="M928" s="77"/>
      <c r="N928" s="78"/>
      <c r="O928" s="75" t="str">
        <f>IF(電話帳!J920="","",電話帳!J920)</f>
        <v>tkhp895066@softbank.ne.jp</v>
      </c>
      <c r="P928" s="76" t="str">
        <f>IF(電話帳!Z920="","",電話帳!Z920)</f>
        <v>CELL</v>
      </c>
      <c r="Q928" s="77"/>
      <c r="R928" s="78"/>
      <c r="S928" s="77"/>
      <c r="T928" s="78"/>
      <c r="U928" s="77"/>
      <c r="V928" s="78"/>
      <c r="W928" s="77"/>
      <c r="X928" s="78"/>
      <c r="Y928" s="75" t="str">
        <f>IF(電話帳!P920="","",電話帳!P920)</f>
        <v/>
      </c>
      <c r="AG928" s="75" t="str">
        <f>IF(電話帳!M920="","",電話帳!M920)</f>
        <v>107口腔外科</v>
      </c>
    </row>
    <row r="929" spans="1:33">
      <c r="A929" s="75" t="str">
        <f>IF(電話帳!E921="","",電話帳!E921)</f>
        <v>感染制御部</v>
      </c>
      <c r="B929" s="75" t="str">
        <f>IF(電話帳!F921="","",電話帳!F921)</f>
        <v>片岡梢</v>
      </c>
      <c r="C929" s="75" t="str">
        <f>IF(電話帳!G921="","",電話帳!G921)</f>
        <v>ｶﾝｾﾝｾｲｷﾞｮﾌﾞ</v>
      </c>
      <c r="D929" s="75" t="str">
        <f>IF(電話帳!H921="","",電話帳!H921)</f>
        <v>ｶﾀｵｶ</v>
      </c>
      <c r="E929" s="75" t="str">
        <f>IF(電話帳!C921="","",電話帳!C921)</f>
        <v>070-5264-5427</v>
      </c>
      <c r="F929" s="76" t="str">
        <f>IF(電話帳!X921="","",電話帳!X921)</f>
        <v>CELL</v>
      </c>
      <c r="G929" s="75" t="str">
        <f>IF(電話帳!D921="","",電話帳!D921)</f>
        <v>89-5427</v>
      </c>
      <c r="H929" s="76" t="str">
        <f>IF(電話帳!Y921="","",電話帳!Y921)</f>
        <v>CELL</v>
      </c>
      <c r="I929" s="77"/>
      <c r="J929" s="78"/>
      <c r="K929" s="77"/>
      <c r="L929" s="78"/>
      <c r="M929" s="77"/>
      <c r="N929" s="78"/>
      <c r="O929" s="75" t="str">
        <f>IF(電話帳!J921="","",電話帳!J921)</f>
        <v>tkhp895427@softbank.ne.jp</v>
      </c>
      <c r="P929" s="76" t="str">
        <f>IF(電話帳!Z921="","",電話帳!Z921)</f>
        <v>CELL</v>
      </c>
      <c r="Q929" s="77"/>
      <c r="R929" s="78"/>
      <c r="S929" s="77"/>
      <c r="T929" s="78"/>
      <c r="U929" s="77"/>
      <c r="V929" s="78"/>
      <c r="W929" s="77"/>
      <c r="X929" s="78"/>
      <c r="Y929" s="75" t="str">
        <f>IF(電話帳!P921="","",電話帳!P921)</f>
        <v/>
      </c>
      <c r="AG929" s="75" t="str">
        <f>IF(電話帳!M921="","",電話帳!M921)</f>
        <v>401看護部</v>
      </c>
    </row>
    <row r="930" spans="1:33" hidden="1">
      <c r="A930" s="75" t="str">
        <f>IF(電話帳!E922="","",電話帳!E922)</f>
        <v/>
      </c>
      <c r="B930" s="75" t="str">
        <f>IF(電話帳!F922="","",電話帳!F922)</f>
        <v/>
      </c>
      <c r="C930" s="75" t="str">
        <f>IF(電話帳!G922="","",電話帳!G922)</f>
        <v/>
      </c>
      <c r="D930" s="75" t="str">
        <f>IF(電話帳!H922="","",電話帳!H922)</f>
        <v/>
      </c>
      <c r="E930" s="75" t="str">
        <f>IF(電話帳!C922="","",電話帳!C922)</f>
        <v>070-5263-5478</v>
      </c>
      <c r="F930" s="76" t="str">
        <f>IF(電話帳!X922="","",電話帳!X922)</f>
        <v>CELL</v>
      </c>
      <c r="G930" s="75" t="str">
        <f>IF(電話帳!D922="","",電話帳!D922)</f>
        <v>89-5478</v>
      </c>
      <c r="H930" s="76" t="str">
        <f>IF(電話帳!Y922="","",電話帳!Y922)</f>
        <v>CELL</v>
      </c>
      <c r="I930" s="77"/>
      <c r="J930" s="78"/>
      <c r="K930" s="77"/>
      <c r="L930" s="78"/>
      <c r="M930" s="77"/>
      <c r="N930" s="78"/>
      <c r="O930" s="75" t="str">
        <f>IF(電話帳!J922="","",電話帳!J922)</f>
        <v>tkhp895478@softbank.ne.jp</v>
      </c>
      <c r="P930" s="76" t="str">
        <f>IF(電話帳!Z922="","",電話帳!Z922)</f>
        <v>CELL</v>
      </c>
      <c r="Q930" s="77"/>
      <c r="R930" s="78"/>
      <c r="S930" s="77"/>
      <c r="T930" s="78"/>
      <c r="U930" s="77"/>
      <c r="V930" s="78"/>
      <c r="W930" s="77"/>
      <c r="X930" s="78"/>
      <c r="Y930" s="75" t="str">
        <f>IF(電話帳!P922="","",電話帳!P922)</f>
        <v/>
      </c>
      <c r="AG930" s="75" t="str">
        <f>IF(電話帳!M922="","",電話帳!M922)</f>
        <v/>
      </c>
    </row>
    <row r="931" spans="1:33">
      <c r="A931" s="75" t="str">
        <f>IF(電話帳!E923="","",電話帳!E923)</f>
        <v>口腔内科</v>
      </c>
      <c r="B931" s="75" t="str">
        <f>IF(電話帳!F923="","",電話帳!F923)</f>
        <v>高岡由実</v>
      </c>
      <c r="C931" s="75" t="str">
        <f>IF(電話帳!G923="","",電話帳!G923)</f>
        <v>ｺｳｸｳｶﾝﾘｾ</v>
      </c>
      <c r="D931" s="75" t="str">
        <f>IF(電話帳!H923="","",電話帳!H923)</f>
        <v>ﾀｶｵｶ</v>
      </c>
      <c r="E931" s="75" t="str">
        <f>IF(電話帳!C923="","",電話帳!C923)</f>
        <v>070-5666-5596</v>
      </c>
      <c r="F931" s="76" t="str">
        <f>IF(電話帳!X923="","",電話帳!X923)</f>
        <v>CELL</v>
      </c>
      <c r="G931" s="75" t="str">
        <f>IF(電話帳!D923="","",電話帳!D923)</f>
        <v>89-5596</v>
      </c>
      <c r="H931" s="76" t="str">
        <f>IF(電話帳!Y923="","",電話帳!Y923)</f>
        <v>CELL</v>
      </c>
      <c r="I931" s="77"/>
      <c r="J931" s="78"/>
      <c r="K931" s="77"/>
      <c r="L931" s="78"/>
      <c r="M931" s="77"/>
      <c r="N931" s="78"/>
      <c r="O931" s="75" t="str">
        <f>IF(電話帳!J923="","",電話帳!J923)</f>
        <v>tkhp895596@softbank.ne.jp</v>
      </c>
      <c r="P931" s="76" t="str">
        <f>IF(電話帳!Z923="","",電話帳!Z923)</f>
        <v>CELL</v>
      </c>
      <c r="Q931" s="77"/>
      <c r="R931" s="78"/>
      <c r="S931" s="77"/>
      <c r="T931" s="78"/>
      <c r="U931" s="77"/>
      <c r="V931" s="78"/>
      <c r="W931" s="77"/>
      <c r="X931" s="78"/>
      <c r="Y931" s="75" t="str">
        <f>IF(電話帳!P923="","",電話帳!P923)</f>
        <v/>
      </c>
      <c r="AG931" s="75" t="str">
        <f>IF(電話帳!M923="","",電話帳!M923)</f>
        <v>106口腔内科</v>
      </c>
    </row>
    <row r="932" spans="1:33">
      <c r="A932" s="75" t="str">
        <f>IF(電話帳!E924="","",電話帳!E924)</f>
        <v>口腔外科</v>
      </c>
      <c r="B932" s="75" t="str">
        <f>IF(電話帳!F924="","",電話帳!F924)</f>
        <v>栗尾奈愛</v>
      </c>
      <c r="C932" s="75" t="str">
        <f>IF(電話帳!G924="","",電話帳!G924)</f>
        <v>ｺｳｸｳｹﾞｶ</v>
      </c>
      <c r="D932" s="75" t="str">
        <f>IF(電話帳!H924="","",電話帳!H924)</f>
        <v>ｸﾘｵ</v>
      </c>
      <c r="E932" s="75" t="str">
        <f>IF(電話帳!C924="","",電話帳!C924)</f>
        <v>070-5435-5903</v>
      </c>
      <c r="F932" s="76" t="str">
        <f>IF(電話帳!X924="","",電話帳!X924)</f>
        <v>CELL</v>
      </c>
      <c r="G932" s="75" t="str">
        <f>IF(電話帳!D924="","",電話帳!D924)</f>
        <v>89-5903</v>
      </c>
      <c r="H932" s="76" t="str">
        <f>IF(電話帳!Y924="","",電話帳!Y924)</f>
        <v>CELL</v>
      </c>
      <c r="I932" s="77"/>
      <c r="J932" s="78"/>
      <c r="K932" s="77"/>
      <c r="L932" s="78"/>
      <c r="M932" s="77"/>
      <c r="N932" s="78"/>
      <c r="O932" s="75" t="str">
        <f>IF(電話帳!J924="","",電話帳!J924)</f>
        <v>tkhp895903@softbank.ne.jp</v>
      </c>
      <c r="P932" s="76" t="str">
        <f>IF(電話帳!Z924="","",電話帳!Z924)</f>
        <v>CELL</v>
      </c>
      <c r="Q932" s="77"/>
      <c r="R932" s="78"/>
      <c r="S932" s="77"/>
      <c r="T932" s="78"/>
      <c r="U932" s="77"/>
      <c r="V932" s="78"/>
      <c r="W932" s="77"/>
      <c r="X932" s="78"/>
      <c r="Y932" s="75" t="str">
        <f>IF(電話帳!P924="","",電話帳!P924)</f>
        <v/>
      </c>
      <c r="AG932" s="75" t="str">
        <f>IF(電話帳!M924="","",電話帳!M924)</f>
        <v>107口腔外科</v>
      </c>
    </row>
    <row r="933" spans="1:33">
      <c r="A933" s="75" t="str">
        <f>IF(電話帳!E925="","",電話帳!E925)</f>
        <v>歯科（１保）</v>
      </c>
      <c r="B933" s="75" t="str">
        <f>IF(電話帳!F925="","",電話帳!F925)</f>
        <v>保坂啓一</v>
      </c>
      <c r="C933" s="75" t="str">
        <f>IF(電話帳!G925="","",電話帳!G925)</f>
        <v>ｼｶｲﾁﾎｿﾞﾝ</v>
      </c>
      <c r="D933" s="75" t="str">
        <f>IF(電話帳!H925="","",電話帳!H925)</f>
        <v>ﾎｻｶ</v>
      </c>
      <c r="E933" s="75" t="str">
        <f>IF(電話帳!C925="","",電話帳!C925)</f>
        <v>070-6922-5982</v>
      </c>
      <c r="F933" s="76" t="str">
        <f>IF(電話帳!X925="","",電話帳!X925)</f>
        <v>CELL</v>
      </c>
      <c r="G933" s="75" t="str">
        <f>IF(電話帳!D925="","",電話帳!D925)</f>
        <v>89-5982</v>
      </c>
      <c r="H933" s="76" t="str">
        <f>IF(電話帳!Y925="","",電話帳!Y925)</f>
        <v>CELL</v>
      </c>
      <c r="I933" s="77"/>
      <c r="J933" s="78"/>
      <c r="K933" s="77"/>
      <c r="L933" s="78"/>
      <c r="M933" s="77"/>
      <c r="N933" s="78"/>
      <c r="O933" s="75" t="str">
        <f>IF(電話帳!J925="","",電話帳!J925)</f>
        <v>tkhp895982@softbank.ne.jp</v>
      </c>
      <c r="P933" s="76" t="str">
        <f>IF(電話帳!Z925="","",電話帳!Z925)</f>
        <v>CELL</v>
      </c>
      <c r="Q933" s="77"/>
      <c r="R933" s="78"/>
      <c r="S933" s="77"/>
      <c r="T933" s="78"/>
      <c r="U933" s="77"/>
      <c r="V933" s="78"/>
      <c r="W933" s="77"/>
      <c r="X933" s="78"/>
      <c r="Y933" s="75" t="str">
        <f>IF(電話帳!P925="","",電話帳!P925)</f>
        <v/>
      </c>
      <c r="AG933" s="75" t="str">
        <f>IF(電話帳!M925="","",電話帳!M925)</f>
        <v>101むし歯科（１保）</v>
      </c>
    </row>
    <row r="934" spans="1:33" hidden="1">
      <c r="A934" s="75" t="str">
        <f>IF(電話帳!E926="","",電話帳!E926)</f>
        <v/>
      </c>
      <c r="B934" s="75" t="str">
        <f>IF(電話帳!F926="","",電話帳!F926)</f>
        <v/>
      </c>
      <c r="C934" s="75" t="str">
        <f>IF(電話帳!G926="","",電話帳!G926)</f>
        <v/>
      </c>
      <c r="D934" s="75" t="str">
        <f>IF(電話帳!H926="","",電話帳!H926)</f>
        <v/>
      </c>
      <c r="E934" s="75" t="str">
        <f>IF(電話帳!C926="","",電話帳!C926)</f>
        <v>070-5347-6075</v>
      </c>
      <c r="F934" s="76" t="str">
        <f>IF(電話帳!X926="","",電話帳!X926)</f>
        <v>CELL</v>
      </c>
      <c r="G934" s="75" t="str">
        <f>IF(電話帳!D926="","",電話帳!D926)</f>
        <v>89-6075</v>
      </c>
      <c r="H934" s="76" t="str">
        <f>IF(電話帳!Y926="","",電話帳!Y926)</f>
        <v>CELL</v>
      </c>
      <c r="I934" s="77"/>
      <c r="J934" s="78"/>
      <c r="K934" s="77"/>
      <c r="L934" s="78"/>
      <c r="M934" s="77"/>
      <c r="N934" s="78"/>
      <c r="O934" s="75" t="str">
        <f>IF(電話帳!J926="","",電話帳!J926)</f>
        <v>tkhp896075@softbank.ne.jp</v>
      </c>
      <c r="P934" s="76" t="str">
        <f>IF(電話帳!Z926="","",電話帳!Z926)</f>
        <v>CELL</v>
      </c>
      <c r="Q934" s="77"/>
      <c r="R934" s="78"/>
      <c r="S934" s="77"/>
      <c r="T934" s="78"/>
      <c r="U934" s="77"/>
      <c r="V934" s="78"/>
      <c r="W934" s="77"/>
      <c r="X934" s="78"/>
      <c r="Y934" s="75" t="str">
        <f>IF(電話帳!P926="","",電話帳!P926)</f>
        <v/>
      </c>
      <c r="AG934" s="75" t="str">
        <f>IF(電話帳!M926="","",電話帳!M926)</f>
        <v/>
      </c>
    </row>
    <row r="935" spans="1:33">
      <c r="A935" s="75" t="str">
        <f>IF(電話帳!E927="","",電話帳!E927)</f>
        <v>臨床研究推進部</v>
      </c>
      <c r="B935" s="75" t="str">
        <f>IF(電話帳!F927="","",電話帳!F927)</f>
        <v>友川芽依</v>
      </c>
      <c r="C935" s="75" t="str">
        <f>IF(電話帳!G927="","",電話帳!G927)</f>
        <v>ﾘﾝｼｮｳｹﾝｷｭｳｽｲｼﾝﾌﾞ</v>
      </c>
      <c r="D935" s="75" t="str">
        <f>IF(電話帳!H927="","",電話帳!H927)</f>
        <v>ﾄﾓｶﾜ</v>
      </c>
      <c r="E935" s="75" t="str">
        <f>IF(電話帳!C927="","",電話帳!C927)</f>
        <v>070-5657-6246</v>
      </c>
      <c r="F935" s="76" t="str">
        <f>IF(電話帳!X927="","",電話帳!X927)</f>
        <v>CELL</v>
      </c>
      <c r="G935" s="75" t="str">
        <f>IF(電話帳!D927="","",電話帳!D927)</f>
        <v>89-6246</v>
      </c>
      <c r="H935" s="76" t="str">
        <f>IF(電話帳!Y927="","",電話帳!Y927)</f>
        <v>CELL</v>
      </c>
      <c r="I935" s="77"/>
      <c r="J935" s="78"/>
      <c r="K935" s="77"/>
      <c r="L935" s="78"/>
      <c r="M935" s="77"/>
      <c r="N935" s="78"/>
      <c r="O935" s="75" t="str">
        <f>IF(電話帳!J927="","",電話帳!J927)</f>
        <v>tkhp896246@softbank.ne.jp</v>
      </c>
      <c r="P935" s="76" t="str">
        <f>IF(電話帳!Z927="","",電話帳!Z927)</f>
        <v>CELL</v>
      </c>
      <c r="Q935" s="77"/>
      <c r="R935" s="78"/>
      <c r="S935" s="77"/>
      <c r="T935" s="78"/>
      <c r="U935" s="77"/>
      <c r="V935" s="78"/>
      <c r="W935" s="77"/>
      <c r="X935" s="78"/>
      <c r="Y935" s="75" t="str">
        <f>IF(電話帳!P927="","",電話帳!P927)</f>
        <v/>
      </c>
      <c r="AG935" s="75" t="str">
        <f>IF(電話帳!M927="","",電話帳!M927)</f>
        <v>211臨床研究推進部</v>
      </c>
    </row>
    <row r="936" spans="1:33">
      <c r="A936" s="75" t="str">
        <f>IF(電話帳!E928="","",電話帳!E928)</f>
        <v>口腔内科</v>
      </c>
      <c r="B936" s="75" t="str">
        <f>IF(電話帳!F928="","",電話帳!F928)</f>
        <v>益田奈緒</v>
      </c>
      <c r="C936" s="75" t="str">
        <f>IF(電話帳!G928="","",電話帳!G928)</f>
        <v>ｺｳｸｳﾅｲｶ</v>
      </c>
      <c r="D936" s="75" t="str">
        <f>IF(電話帳!H928="","",電話帳!H928)</f>
        <v>ﾏｽﾀﾞ</v>
      </c>
      <c r="E936" s="75" t="str">
        <f>IF(電話帳!C928="","",電話帳!C928)</f>
        <v>070-5433-6524</v>
      </c>
      <c r="F936" s="76" t="str">
        <f>IF(電話帳!X928="","",電話帳!X928)</f>
        <v>CELL</v>
      </c>
      <c r="G936" s="75" t="str">
        <f>IF(電話帳!D928="","",電話帳!D928)</f>
        <v>89-6524</v>
      </c>
      <c r="H936" s="76" t="str">
        <f>IF(電話帳!Y928="","",電話帳!Y928)</f>
        <v>CELL</v>
      </c>
      <c r="I936" s="77"/>
      <c r="J936" s="78"/>
      <c r="K936" s="77"/>
      <c r="L936" s="78"/>
      <c r="M936" s="77"/>
      <c r="N936" s="78"/>
      <c r="O936" s="75" t="str">
        <f>IF(電話帳!J928="","",電話帳!J928)</f>
        <v>tkhp896524@softbank.ne.jp</v>
      </c>
      <c r="P936" s="76" t="str">
        <f>IF(電話帳!Z928="","",電話帳!Z928)</f>
        <v>CELL</v>
      </c>
      <c r="Q936" s="77"/>
      <c r="R936" s="78"/>
      <c r="S936" s="77"/>
      <c r="T936" s="78"/>
      <c r="U936" s="77"/>
      <c r="V936" s="78"/>
      <c r="W936" s="77"/>
      <c r="X936" s="78"/>
      <c r="Y936" s="75" t="str">
        <f>IF(電話帳!P928="","",電話帳!P928)</f>
        <v/>
      </c>
      <c r="AG936" s="75" t="str">
        <f>IF(電話帳!M928="","",電話帳!M928)</f>
        <v>106口腔内科</v>
      </c>
    </row>
    <row r="937" spans="1:33">
      <c r="A937" s="75" t="str">
        <f>IF(電話帳!E929="","",電話帳!E929)</f>
        <v>患者支援セ</v>
      </c>
      <c r="B937" s="75" t="str">
        <f>IF(電話帳!F929="","",電話帳!F929)</f>
        <v>近藤佳那</v>
      </c>
      <c r="C937" s="75" t="str">
        <f>IF(電話帳!G929="","",電話帳!G929)</f>
        <v>ｶﾝｼﾞｬｼｴﾝｾ</v>
      </c>
      <c r="D937" s="75" t="str">
        <f>IF(電話帳!H929="","",電話帳!H929)</f>
        <v>ｺﾝﾄﾞｳ</v>
      </c>
      <c r="E937" s="75" t="str">
        <f>IF(電話帳!C929="","",電話帳!C929)</f>
        <v>070-5044-7126</v>
      </c>
      <c r="F937" s="76" t="str">
        <f>IF(電話帳!X929="","",電話帳!X929)</f>
        <v>CELL</v>
      </c>
      <c r="G937" s="75" t="str">
        <f>IF(電話帳!D929="","",電話帳!D929)</f>
        <v>89-7126</v>
      </c>
      <c r="H937" s="76" t="str">
        <f>IF(電話帳!Y929="","",電話帳!Y929)</f>
        <v>CELL</v>
      </c>
      <c r="I937" s="77"/>
      <c r="J937" s="78"/>
      <c r="K937" s="77"/>
      <c r="L937" s="78"/>
      <c r="M937" s="77"/>
      <c r="N937" s="78"/>
      <c r="O937" s="75" t="str">
        <f>IF(電話帳!J929="","",電話帳!J929)</f>
        <v>tkhp897126@softbank.ne.jp</v>
      </c>
      <c r="P937" s="76" t="str">
        <f>IF(電話帳!Z929="","",電話帳!Z929)</f>
        <v>CELL</v>
      </c>
      <c r="Q937" s="77"/>
      <c r="R937" s="78"/>
      <c r="S937" s="77"/>
      <c r="T937" s="78"/>
      <c r="U937" s="77"/>
      <c r="V937" s="78"/>
      <c r="W937" s="77"/>
      <c r="X937" s="78"/>
      <c r="Y937" s="75" t="str">
        <f>IF(電話帳!P929="","",電話帳!P929)</f>
        <v/>
      </c>
      <c r="AG937" s="75" t="str">
        <f>IF(電話帳!M929="","",電話帳!M929)</f>
        <v>707患者支援</v>
      </c>
    </row>
    <row r="938" spans="1:33">
      <c r="A938" s="75" t="str">
        <f>IF(電話帳!E930="","",電話帳!E930)</f>
        <v>精神科神経科</v>
      </c>
      <c r="B938" s="75" t="str">
        <f>IF(電話帳!F930="","",電話帳!F930)</f>
        <v>中井貴絵</v>
      </c>
      <c r="C938" s="75" t="str">
        <f>IF(電話帳!G930="","",電話帳!G930)</f>
        <v>ｾｲｼﾝｶｼﾝｹｲｶ</v>
      </c>
      <c r="D938" s="75" t="str">
        <f>IF(電話帳!H930="","",電話帳!H930)</f>
        <v>ﾅｶｲ</v>
      </c>
      <c r="E938" s="75" t="str">
        <f>IF(電話帳!C930="","",電話帳!C930)</f>
        <v>080-3473-7172</v>
      </c>
      <c r="F938" s="76" t="str">
        <f>IF(電話帳!X930="","",電話帳!X930)</f>
        <v>CELL</v>
      </c>
      <c r="G938" s="75" t="str">
        <f>IF(電話帳!D930="","",電話帳!D930)</f>
        <v>89-7172</v>
      </c>
      <c r="H938" s="76" t="str">
        <f>IF(電話帳!Y930="","",電話帳!Y930)</f>
        <v>CELL</v>
      </c>
      <c r="I938" s="77"/>
      <c r="J938" s="78"/>
      <c r="K938" s="77"/>
      <c r="L938" s="78"/>
      <c r="M938" s="77"/>
      <c r="N938" s="78"/>
      <c r="O938" s="75" t="str">
        <f>IF(電話帳!J930="","",電話帳!J930)</f>
        <v>tkhp897172@softbank.ne.jp</v>
      </c>
      <c r="P938" s="76" t="str">
        <f>IF(電話帳!Z930="","",電話帳!Z930)</f>
        <v>CELL</v>
      </c>
      <c r="Q938" s="77"/>
      <c r="R938" s="78"/>
      <c r="S938" s="77"/>
      <c r="T938" s="78"/>
      <c r="U938" s="77"/>
      <c r="V938" s="78"/>
      <c r="W938" s="77"/>
      <c r="X938" s="78"/>
      <c r="Y938" s="75" t="str">
        <f>IF(電話帳!P930="","",電話帳!P930)</f>
        <v/>
      </c>
      <c r="AG938" s="75" t="str">
        <f>IF(電話帳!M930="","",電話帳!M930)</f>
        <v>021精神科神経科</v>
      </c>
    </row>
    <row r="939" spans="1:33">
      <c r="A939" s="75" t="str">
        <f>IF(電話帳!E931="","",電話帳!E931)</f>
        <v>臨床研究推進部</v>
      </c>
      <c r="B939" s="75" t="str">
        <f>IF(電話帳!F931="","",電話帳!F931)</f>
        <v>西山伊代</v>
      </c>
      <c r="C939" s="75" t="str">
        <f>IF(電話帳!G931="","",電話帳!G931)</f>
        <v>ﾘﾝｼｮｳｹﾝｷｭｳｽｲｼﾝﾌﾞ</v>
      </c>
      <c r="D939" s="75" t="str">
        <f>IF(電話帳!H931="","",電話帳!H931)</f>
        <v>ﾆｼﾔﾏ</v>
      </c>
      <c r="E939" s="75" t="str">
        <f>IF(電話帳!C931="","",電話帳!C931)</f>
        <v>070-5261-7916</v>
      </c>
      <c r="F939" s="76" t="str">
        <f>IF(電話帳!X931="","",電話帳!X931)</f>
        <v>CELL</v>
      </c>
      <c r="G939" s="75" t="str">
        <f>IF(電話帳!D931="","",電話帳!D931)</f>
        <v>89-7916</v>
      </c>
      <c r="H939" s="76" t="str">
        <f>IF(電話帳!Y931="","",電話帳!Y931)</f>
        <v>CELL</v>
      </c>
      <c r="I939" s="77"/>
      <c r="J939" s="78"/>
      <c r="K939" s="77"/>
      <c r="L939" s="78"/>
      <c r="M939" s="77"/>
      <c r="N939" s="78"/>
      <c r="O939" s="75" t="str">
        <f>IF(電話帳!J931="","",電話帳!J931)</f>
        <v>tkhp897916@softbank.ne.jp</v>
      </c>
      <c r="P939" s="76" t="str">
        <f>IF(電話帳!Z931="","",電話帳!Z931)</f>
        <v>CELL</v>
      </c>
      <c r="Q939" s="77"/>
      <c r="R939" s="78"/>
      <c r="S939" s="77"/>
      <c r="T939" s="78"/>
      <c r="U939" s="77"/>
      <c r="V939" s="78"/>
      <c r="W939" s="77"/>
      <c r="X939" s="78"/>
      <c r="Y939" s="75" t="str">
        <f>IF(電話帳!P931="","",電話帳!P931)</f>
        <v/>
      </c>
      <c r="AG939" s="75" t="str">
        <f>IF(電話帳!M931="","",電話帳!M931)</f>
        <v>401看護部</v>
      </c>
    </row>
    <row r="940" spans="1:33">
      <c r="A940" s="75" t="str">
        <f>IF(電話帳!E932="","",電話帳!E932)</f>
        <v>口腔管理セ</v>
      </c>
      <c r="B940" s="75" t="str">
        <f>IF(電話帳!F932="","",電話帳!F932)</f>
        <v>松崎史子</v>
      </c>
      <c r="C940" s="75" t="str">
        <f>IF(電話帳!G932="","",電話帳!G932)</f>
        <v>ｺｳｸｳｶﾝﾘｾ</v>
      </c>
      <c r="D940" s="75" t="str">
        <f>IF(電話帳!H932="","",電話帳!H932)</f>
        <v>ﾏﾂｻﾞｷ</v>
      </c>
      <c r="E940" s="75" t="str">
        <f>IF(電話帳!C932="","",電話帳!C932)</f>
        <v>070-5043-8225</v>
      </c>
      <c r="F940" s="76" t="str">
        <f>IF(電話帳!X932="","",電話帳!X932)</f>
        <v>CELL</v>
      </c>
      <c r="G940" s="75" t="str">
        <f>IF(電話帳!D932="","",電話帳!D932)</f>
        <v>89-8225</v>
      </c>
      <c r="H940" s="76" t="str">
        <f>IF(電話帳!Y932="","",電話帳!Y932)</f>
        <v>CELL</v>
      </c>
      <c r="I940" s="77"/>
      <c r="J940" s="78"/>
      <c r="K940" s="77"/>
      <c r="L940" s="78"/>
      <c r="M940" s="77"/>
      <c r="N940" s="78"/>
      <c r="O940" s="75" t="str">
        <f>IF(電話帳!J932="","",電話帳!J932)</f>
        <v>tkhp898225@softbank.ne.jp</v>
      </c>
      <c r="P940" s="76" t="str">
        <f>IF(電話帳!Z932="","",電話帳!Z932)</f>
        <v>CELL</v>
      </c>
      <c r="Q940" s="77"/>
      <c r="R940" s="78"/>
      <c r="S940" s="77"/>
      <c r="T940" s="78"/>
      <c r="U940" s="77"/>
      <c r="V940" s="78"/>
      <c r="W940" s="77"/>
      <c r="X940" s="78"/>
      <c r="Y940" s="75" t="str">
        <f>IF(電話帳!P932="","",電話帳!P932)</f>
        <v/>
      </c>
      <c r="AG940" s="75" t="str">
        <f>IF(電話帳!M932="","",電話帳!M932)</f>
        <v>106口腔内科</v>
      </c>
    </row>
    <row r="941" spans="1:33">
      <c r="A941" s="75" t="str">
        <f>IF(電話帳!E933="","",電話帳!E933)</f>
        <v>整形外科</v>
      </c>
      <c r="B941" s="75" t="str">
        <f>IF(電話帳!F933="","",電話帳!F933)</f>
        <v>竹内誠</v>
      </c>
      <c r="C941" s="75" t="str">
        <f>IF(電話帳!G933="","",電話帳!G933)</f>
        <v>ｾｲｹｲｹﾞｶ</v>
      </c>
      <c r="D941" s="75" t="str">
        <f>IF(電話帳!H933="","",電話帳!H933)</f>
        <v>ﾀｹｳﾁ</v>
      </c>
      <c r="E941" s="75" t="str">
        <f>IF(電話帳!C933="","",電話帳!C933)</f>
        <v>070-5341-8390</v>
      </c>
      <c r="F941" s="76" t="str">
        <f>IF(電話帳!X933="","",電話帳!X933)</f>
        <v>CELL</v>
      </c>
      <c r="G941" s="75" t="str">
        <f>IF(電話帳!D933="","",電話帳!D933)</f>
        <v>89-8390</v>
      </c>
      <c r="H941" s="76" t="str">
        <f>IF(電話帳!Y933="","",電話帳!Y933)</f>
        <v>CELL</v>
      </c>
      <c r="I941" s="77"/>
      <c r="J941" s="78"/>
      <c r="K941" s="77"/>
      <c r="L941" s="78"/>
      <c r="M941" s="77"/>
      <c r="N941" s="78"/>
      <c r="O941" s="75" t="str">
        <f>IF(電話帳!J933="","",電話帳!J933)</f>
        <v>tkhp898390@softbank.ne.jp</v>
      </c>
      <c r="P941" s="76" t="str">
        <f>IF(電話帳!Z933="","",電話帳!Z933)</f>
        <v>CELL</v>
      </c>
      <c r="Q941" s="77"/>
      <c r="R941" s="78"/>
      <c r="S941" s="77"/>
      <c r="T941" s="78"/>
      <c r="U941" s="77"/>
      <c r="V941" s="78"/>
      <c r="W941" s="77"/>
      <c r="X941" s="78"/>
      <c r="Y941" s="75" t="str">
        <f>IF(電話帳!P933="","",電話帳!P933)</f>
        <v/>
      </c>
      <c r="AG941" s="75" t="str">
        <f>IF(電話帳!M933="","",電話帳!M933)</f>
        <v>016整形外科</v>
      </c>
    </row>
    <row r="942" spans="1:33">
      <c r="A942" s="75" t="str">
        <f>IF(電話帳!E934="","",電話帳!E934)</f>
        <v>臨床研究推進部</v>
      </c>
      <c r="B942" s="75" t="str">
        <f>IF(電話帳!F934="","",電話帳!F934)</f>
        <v>富原久美子</v>
      </c>
      <c r="C942" s="75" t="str">
        <f>IF(電話帳!G934="","",電話帳!G934)</f>
        <v>ﾘﾝｼｮｳｹﾝｷｭｳｽｲｼﾝﾌﾞ</v>
      </c>
      <c r="D942" s="75" t="str">
        <f>IF(電話帳!H934="","",電話帳!H934)</f>
        <v>ﾄﾐﾊﾗ</v>
      </c>
      <c r="E942" s="75" t="str">
        <f>IF(電話帳!C934="","",電話帳!C934)</f>
        <v>070-5343-8535</v>
      </c>
      <c r="F942" s="76" t="str">
        <f>IF(電話帳!X934="","",電話帳!X934)</f>
        <v>CELL</v>
      </c>
      <c r="G942" s="75" t="str">
        <f>IF(電話帳!D934="","",電話帳!D934)</f>
        <v>89-8535</v>
      </c>
      <c r="H942" s="76" t="str">
        <f>IF(電話帳!Y934="","",電話帳!Y934)</f>
        <v>CELL</v>
      </c>
      <c r="I942" s="77"/>
      <c r="J942" s="78"/>
      <c r="K942" s="77"/>
      <c r="L942" s="78"/>
      <c r="M942" s="77"/>
      <c r="N942" s="78"/>
      <c r="O942" s="75" t="str">
        <f>IF(電話帳!J934="","",電話帳!J934)</f>
        <v>tkhp898535@softbank.ne.jp</v>
      </c>
      <c r="P942" s="76" t="str">
        <f>IF(電話帳!Z934="","",電話帳!Z934)</f>
        <v>CELL</v>
      </c>
      <c r="Q942" s="77"/>
      <c r="R942" s="78"/>
      <c r="S942" s="77"/>
      <c r="T942" s="78"/>
      <c r="U942" s="77"/>
      <c r="V942" s="78"/>
      <c r="W942" s="77"/>
      <c r="X942" s="78"/>
      <c r="Y942" s="75" t="str">
        <f>IF(電話帳!P934="","",電話帳!P934)</f>
        <v/>
      </c>
      <c r="AG942" s="75" t="str">
        <f>IF(電話帳!M934="","",電話帳!M934)</f>
        <v>211臨床研究推進部</v>
      </c>
    </row>
    <row r="943" spans="1:33">
      <c r="A943" s="75" t="str">
        <f>IF(電話帳!E935="","",電話帳!E935)</f>
        <v>放射線部</v>
      </c>
      <c r="B943" s="75" t="str">
        <f>IF(電話帳!F935="","",電話帳!F935)</f>
        <v>笠井亮佑</v>
      </c>
      <c r="C943" s="75" t="str">
        <f>IF(電話帳!G935="","",電話帳!G935)</f>
        <v>ﾎｳｼｬｾﾝﾌﾞ</v>
      </c>
      <c r="D943" s="75" t="str">
        <f>IF(電話帳!H935="","",電話帳!H935)</f>
        <v>ｶｻｲ</v>
      </c>
      <c r="E943" s="75" t="str">
        <f>IF(電話帳!C935="","",電話帳!C935)</f>
        <v>080-3913-8582</v>
      </c>
      <c r="F943" s="76" t="str">
        <f>IF(電話帳!X935="","",電話帳!X935)</f>
        <v>CELL</v>
      </c>
      <c r="G943" s="75" t="str">
        <f>IF(電話帳!D935="","",電話帳!D935)</f>
        <v>89-8582</v>
      </c>
      <c r="H943" s="76" t="str">
        <f>IF(電話帳!Y935="","",電話帳!Y935)</f>
        <v>CELL</v>
      </c>
      <c r="I943" s="77"/>
      <c r="J943" s="78"/>
      <c r="K943" s="77"/>
      <c r="L943" s="78"/>
      <c r="M943" s="77"/>
      <c r="N943" s="78"/>
      <c r="O943" s="75" t="str">
        <f>IF(電話帳!J935="","",電話帳!J935)</f>
        <v>tkhp898582@softbank.ne.jp</v>
      </c>
      <c r="P943" s="76" t="str">
        <f>IF(電話帳!Z935="","",電話帳!Z935)</f>
        <v>CELL</v>
      </c>
      <c r="Q943" s="77"/>
      <c r="R943" s="78"/>
      <c r="S943" s="77"/>
      <c r="T943" s="78"/>
      <c r="U943" s="77"/>
      <c r="V943" s="78"/>
      <c r="W943" s="77"/>
      <c r="X943" s="78"/>
      <c r="Y943" s="75" t="str">
        <f>IF(電話帳!P935="","",電話帳!P935)</f>
        <v/>
      </c>
      <c r="AG943" s="75" t="str">
        <f>IF(電話帳!M935="","",電話帳!M935)</f>
        <v>502放射線部</v>
      </c>
    </row>
    <row r="944" spans="1:33">
      <c r="A944" s="75" t="str">
        <f>IF(電話帳!E936="","",電話帳!E936)</f>
        <v>口腔外科</v>
      </c>
      <c r="B944" s="75" t="str">
        <f>IF(電話帳!F936="","",電話帳!F936)</f>
        <v>美馬廉太郎</v>
      </c>
      <c r="C944" s="75" t="str">
        <f>IF(電話帳!G936="","",電話帳!G936)</f>
        <v>ｺｳｸｳｹﾞｶ</v>
      </c>
      <c r="D944" s="75" t="str">
        <f>IF(電話帳!H936="","",電話帳!H936)</f>
        <v>ﾐﾏ</v>
      </c>
      <c r="E944" s="75" t="str">
        <f>IF(電話帳!C936="","",電話帳!C936)</f>
        <v>070-5265-8814</v>
      </c>
      <c r="F944" s="76" t="str">
        <f>IF(電話帳!X936="","",電話帳!X936)</f>
        <v>CELL</v>
      </c>
      <c r="G944" s="75" t="str">
        <f>IF(電話帳!D936="","",電話帳!D936)</f>
        <v>89-8814</v>
      </c>
      <c r="H944" s="76" t="str">
        <f>IF(電話帳!Y936="","",電話帳!Y936)</f>
        <v>CELL</v>
      </c>
      <c r="I944" s="77"/>
      <c r="J944" s="78"/>
      <c r="K944" s="77"/>
      <c r="L944" s="78"/>
      <c r="M944" s="77"/>
      <c r="N944" s="78"/>
      <c r="O944" s="75" t="str">
        <f>IF(電話帳!J936="","",電話帳!J936)</f>
        <v>tkhp898814@softbank.ne.jp</v>
      </c>
      <c r="P944" s="76" t="str">
        <f>IF(電話帳!Z936="","",電話帳!Z936)</f>
        <v>CELL</v>
      </c>
      <c r="Q944" s="77"/>
      <c r="R944" s="78"/>
      <c r="S944" s="77"/>
      <c r="T944" s="78"/>
      <c r="U944" s="77"/>
      <c r="V944" s="78"/>
      <c r="W944" s="77"/>
      <c r="X944" s="78"/>
      <c r="Y944" s="75" t="str">
        <f>IF(電話帳!P936="","",電話帳!P936)</f>
        <v/>
      </c>
      <c r="AG944" s="75" t="str">
        <f>IF(電話帳!M936="","",電話帳!M936)</f>
        <v>107口腔外科</v>
      </c>
    </row>
    <row r="945" spans="1:33">
      <c r="A945" s="75" t="str">
        <f>IF(電話帳!E937="","",電話帳!E937)</f>
        <v>病院情報セ</v>
      </c>
      <c r="B945" s="75" t="str">
        <f>IF(電話帳!F937="","",電話帳!F937)</f>
        <v>加藤裕司</v>
      </c>
      <c r="C945" s="75" t="str">
        <f>IF(電話帳!G937="","",電話帳!G937)</f>
        <v>ﾋﾞｮｳｲﾝｼﾞｮｳﾎｳｾ11</v>
      </c>
      <c r="D945" s="75" t="str">
        <f>IF(電話帳!H937="","",電話帳!H937)</f>
        <v>ｶﾄｳ</v>
      </c>
      <c r="E945" s="75" t="str">
        <f>IF(電話帳!C937="","",電話帳!C937)</f>
        <v>070-5343-8932</v>
      </c>
      <c r="F945" s="76" t="str">
        <f>IF(電話帳!X937="","",電話帳!X937)</f>
        <v>CELL</v>
      </c>
      <c r="G945" s="75" t="str">
        <f>IF(電話帳!D937="","",電話帳!D937)</f>
        <v>89-8932</v>
      </c>
      <c r="H945" s="76" t="str">
        <f>IF(電話帳!Y937="","",電話帳!Y937)</f>
        <v>CELL</v>
      </c>
      <c r="I945" s="77"/>
      <c r="J945" s="78"/>
      <c r="K945" s="77"/>
      <c r="L945" s="78"/>
      <c r="M945" s="77"/>
      <c r="N945" s="78"/>
      <c r="O945" s="75" t="str">
        <f>IF(電話帳!J937="","",電話帳!J937)</f>
        <v>tkhp898932@softbank.ne.jp</v>
      </c>
      <c r="P945" s="76" t="str">
        <f>IF(電話帳!Z937="","",電話帳!Z937)</f>
        <v>CELL</v>
      </c>
      <c r="Q945" s="77"/>
      <c r="R945" s="78"/>
      <c r="S945" s="77"/>
      <c r="T945" s="78"/>
      <c r="U945" s="77"/>
      <c r="V945" s="78"/>
      <c r="W945" s="77"/>
      <c r="X945" s="78"/>
      <c r="Y945" s="75" t="str">
        <f>IF(電話帳!P937="","",電話帳!P937)</f>
        <v/>
      </c>
      <c r="AG945" s="75" t="str">
        <f>IF(電話帳!M937="","",電話帳!M937)</f>
        <v>209病院情報セ</v>
      </c>
    </row>
    <row r="946" spans="1:33">
      <c r="A946" s="75" t="str">
        <f>IF(電話帳!E938="","",電話帳!E938)</f>
        <v>特定行為研修セ</v>
      </c>
      <c r="B946" s="75" t="str">
        <f>IF(電話帳!F938="","",電話帳!F938)</f>
        <v>事務担当</v>
      </c>
      <c r="C946" s="75" t="str">
        <f>IF(電話帳!G938="","",電話帳!G938)</f>
        <v>ﾄｸﾃｲｺｳｲｾ03</v>
      </c>
      <c r="D946" s="75" t="str">
        <f>IF(電話帳!H938="","",電話帳!H938)</f>
        <v>ｼﾞﾑ</v>
      </c>
      <c r="E946" s="75" t="str">
        <f>IF(電話帳!C938="","",電話帳!C938)</f>
        <v>070-6546-9059</v>
      </c>
      <c r="F946" s="76" t="str">
        <f>IF(電話帳!X938="","",電話帳!X938)</f>
        <v>CELL</v>
      </c>
      <c r="G946" s="75" t="str">
        <f>IF(電話帳!D938="","",電話帳!D938)</f>
        <v>89-9059</v>
      </c>
      <c r="H946" s="76" t="str">
        <f>IF(電話帳!Y938="","",電話帳!Y938)</f>
        <v>CELL</v>
      </c>
      <c r="I946" s="77"/>
      <c r="J946" s="78"/>
      <c r="K946" s="77"/>
      <c r="L946" s="78"/>
      <c r="M946" s="77"/>
      <c r="N946" s="78"/>
      <c r="O946" s="75" t="str">
        <f>IF(電話帳!J938="","",電話帳!J938)</f>
        <v>tkhp899059@softbank.ne.jp</v>
      </c>
      <c r="P946" s="76" t="str">
        <f>IF(電話帳!Z938="","",電話帳!Z938)</f>
        <v>CELL</v>
      </c>
      <c r="Q946" s="77"/>
      <c r="R946" s="78"/>
      <c r="S946" s="77"/>
      <c r="T946" s="78"/>
      <c r="U946" s="77"/>
      <c r="V946" s="78"/>
      <c r="W946" s="77"/>
      <c r="X946" s="78"/>
      <c r="Y946" s="75" t="str">
        <f>IF(電話帳!P938="","",電話帳!P938)</f>
        <v/>
      </c>
      <c r="AG946" s="75" t="str">
        <f>IF(電話帳!M938="","",電話帳!M938)</f>
        <v>401看護部</v>
      </c>
    </row>
    <row r="947" spans="1:33">
      <c r="A947" s="75" t="str">
        <f>IF(電話帳!E939="","",電話帳!E939)</f>
        <v>歯科麻酔科</v>
      </c>
      <c r="B947" s="75" t="str">
        <f>IF(電話帳!F939="","",電話帳!F939)</f>
        <v>高田香</v>
      </c>
      <c r="C947" s="75" t="str">
        <f>IF(電話帳!G939="","",電話帳!G939)</f>
        <v>ｼｶﾏｽｲｶ</v>
      </c>
      <c r="D947" s="75" t="str">
        <f>IF(電話帳!H939="","",電話帳!H939)</f>
        <v>ﾀｶﾀ</v>
      </c>
      <c r="E947" s="75" t="str">
        <f>IF(電話帳!C939="","",電話帳!C939)</f>
        <v>070-5268-9205</v>
      </c>
      <c r="F947" s="76" t="str">
        <f>IF(電話帳!X939="","",電話帳!X939)</f>
        <v>CELL</v>
      </c>
      <c r="G947" s="75" t="str">
        <f>IF(電話帳!D939="","",電話帳!D939)</f>
        <v>89-9205</v>
      </c>
      <c r="H947" s="76" t="str">
        <f>IF(電話帳!Y939="","",電話帳!Y939)</f>
        <v>CELL</v>
      </c>
      <c r="I947" s="77"/>
      <c r="J947" s="78"/>
      <c r="K947" s="77"/>
      <c r="L947" s="78"/>
      <c r="M947" s="77"/>
      <c r="N947" s="78"/>
      <c r="O947" s="75" t="str">
        <f>IF(電話帳!J939="","",電話帳!J939)</f>
        <v>tkhp899205@softbank.ne.jp</v>
      </c>
      <c r="P947" s="76" t="str">
        <f>IF(電話帳!Z939="","",電話帳!Z939)</f>
        <v>CELL</v>
      </c>
      <c r="Q947" s="77"/>
      <c r="R947" s="78"/>
      <c r="S947" s="77"/>
      <c r="T947" s="78"/>
      <c r="U947" s="77"/>
      <c r="V947" s="78"/>
      <c r="W947" s="77"/>
      <c r="X947" s="78"/>
      <c r="Y947" s="75" t="str">
        <f>IF(電話帳!P939="","",電話帳!P939)</f>
        <v/>
      </c>
      <c r="AG947" s="75" t="str">
        <f>IF(電話帳!M939="","",電話帳!M939)</f>
        <v>108歯科麻酔科</v>
      </c>
    </row>
    <row r="948" spans="1:33">
      <c r="A948" s="75" t="str">
        <f>IF(電話帳!E940="","",電話帳!E940)</f>
        <v>口腔外科</v>
      </c>
      <c r="B948" s="75" t="str">
        <f>IF(電話帳!F940="","",電話帳!F940)</f>
        <v>秋田和也</v>
      </c>
      <c r="C948" s="75" t="str">
        <f>IF(電話帳!G940="","",電話帳!G940)</f>
        <v>ｺｳｸｳｹﾞｶ</v>
      </c>
      <c r="D948" s="75" t="str">
        <f>IF(電話帳!H940="","",電話帳!H940)</f>
        <v>ｱｷﾀ</v>
      </c>
      <c r="E948" s="75" t="str">
        <f>IF(電話帳!C940="","",電話帳!C940)</f>
        <v>070-5433-9560</v>
      </c>
      <c r="F948" s="76" t="str">
        <f>IF(電話帳!X940="","",電話帳!X940)</f>
        <v>CELL</v>
      </c>
      <c r="G948" s="75" t="str">
        <f>IF(電話帳!D940="","",電話帳!D940)</f>
        <v>89-9560</v>
      </c>
      <c r="H948" s="76" t="str">
        <f>IF(電話帳!Y940="","",電話帳!Y940)</f>
        <v>CELL</v>
      </c>
      <c r="I948" s="77"/>
      <c r="J948" s="78"/>
      <c r="K948" s="77"/>
      <c r="L948" s="78"/>
      <c r="M948" s="77"/>
      <c r="N948" s="78"/>
      <c r="O948" s="75" t="str">
        <f>IF(電話帳!J940="","",電話帳!J940)</f>
        <v>tkhp899560@softbank.ne.jp</v>
      </c>
      <c r="P948" s="76" t="str">
        <f>IF(電話帳!Z940="","",電話帳!Z940)</f>
        <v>CELL</v>
      </c>
      <c r="Q948" s="77"/>
      <c r="R948" s="78"/>
      <c r="S948" s="77"/>
      <c r="T948" s="78"/>
      <c r="U948" s="77"/>
      <c r="V948" s="78"/>
      <c r="W948" s="77"/>
      <c r="X948" s="78"/>
      <c r="Y948" s="75" t="str">
        <f>IF(電話帳!P940="","",電話帳!P940)</f>
        <v/>
      </c>
      <c r="AG948" s="75" t="str">
        <f>IF(電話帳!M940="","",電話帳!M940)</f>
        <v>107口腔外科</v>
      </c>
    </row>
    <row r="949" spans="1:33">
      <c r="A949" s="75" t="str">
        <f>IF(電話帳!E941="","",電話帳!E941)</f>
        <v>特定行為研修セ</v>
      </c>
      <c r="B949" s="75" t="str">
        <f>IF(電話帳!F941="","",電話帳!F941)</f>
        <v>中野看護師</v>
      </c>
      <c r="C949" s="75" t="str">
        <f>IF(電話帳!G941="","",電話帳!G941)</f>
        <v>ﾄｸﾃｲｺｳｲｾ02</v>
      </c>
      <c r="D949" s="75" t="str">
        <f>IF(電話帳!H941="","",電話帳!H941)</f>
        <v>ﾅｶﾉ</v>
      </c>
      <c r="E949" s="75" t="str">
        <f>IF(電話帳!C941="","",電話帳!C941)</f>
        <v>070-5269-9936</v>
      </c>
      <c r="F949" s="76" t="str">
        <f>IF(電話帳!X941="","",電話帳!X941)</f>
        <v>CELL</v>
      </c>
      <c r="G949" s="75" t="str">
        <f>IF(電話帳!D941="","",電話帳!D941)</f>
        <v>89-9936</v>
      </c>
      <c r="H949" s="76" t="str">
        <f>IF(電話帳!Y941="","",電話帳!Y941)</f>
        <v>CELL</v>
      </c>
      <c r="I949" s="77"/>
      <c r="J949" s="78"/>
      <c r="K949" s="77"/>
      <c r="L949" s="78"/>
      <c r="M949" s="77"/>
      <c r="N949" s="78"/>
      <c r="O949" s="75" t="str">
        <f>IF(電話帳!J941="","",電話帳!J941)</f>
        <v>tkhp899936@softbank.ne.jp</v>
      </c>
      <c r="P949" s="76" t="str">
        <f>IF(電話帳!Z941="","",電話帳!Z941)</f>
        <v>CELL</v>
      </c>
      <c r="Q949" s="77"/>
      <c r="R949" s="78"/>
      <c r="S949" s="77"/>
      <c r="T949" s="78"/>
      <c r="U949" s="77"/>
      <c r="V949" s="78"/>
      <c r="W949" s="77"/>
      <c r="X949" s="78"/>
      <c r="Y949" s="75" t="str">
        <f>IF(電話帳!P941="","",電話帳!P941)</f>
        <v/>
      </c>
      <c r="AG949" s="75" t="str">
        <f>IF(電話帳!M941="","",電話帳!M941)</f>
        <v>401看護部</v>
      </c>
    </row>
    <row r="950" spans="1:33">
      <c r="A950" s="75" t="str">
        <f>IF(電話帳!E942="","",電話帳!E942)</f>
        <v>小児科外来</v>
      </c>
      <c r="B950" s="75" t="str">
        <f>IF(電話帳!F942="","",電話帳!F942)</f>
        <v>リーダー看護師</v>
      </c>
      <c r="C950" s="75" t="str">
        <f>IF(電話帳!G942="","",電話帳!G942)</f>
        <v>ｼｮｳﾆｶｶﾞｲﾗｲ</v>
      </c>
      <c r="D950" s="75" t="str">
        <f>IF(電話帳!H942="","",電話帳!H942)</f>
        <v/>
      </c>
      <c r="E950" s="75" t="str">
        <f>IF(電話帳!C942="","",電話帳!C942)</f>
        <v/>
      </c>
      <c r="F950" s="76" t="str">
        <f>IF(電話帳!X942="","",電話帳!X942)</f>
        <v/>
      </c>
      <c r="G950" s="75" t="str">
        <f>IF(電話帳!D942="","",電話帳!D942)</f>
        <v>83-2839</v>
      </c>
      <c r="H950" s="76" t="str">
        <f>IF(電話帳!Y942="","",電話帳!Y942)</f>
        <v>VOICE</v>
      </c>
      <c r="I950" s="77"/>
      <c r="J950" s="78"/>
      <c r="K950" s="77"/>
      <c r="L950" s="78"/>
      <c r="M950" s="77"/>
      <c r="N950" s="78"/>
      <c r="O950" s="75" t="str">
        <f>IF(電話帳!J942="","",電話帳!J942)</f>
        <v/>
      </c>
      <c r="P950" s="76" t="str">
        <f>IF(電話帳!Z942="","",電話帳!Z942)</f>
        <v/>
      </c>
      <c r="Q950" s="77"/>
      <c r="R950" s="78"/>
      <c r="S950" s="77"/>
      <c r="T950" s="78"/>
      <c r="U950" s="77"/>
      <c r="V950" s="78"/>
      <c r="W950" s="77"/>
      <c r="X950" s="78"/>
      <c r="Y950" s="75" t="str">
        <f>IF(電話帳!P942="","",電話帳!P942)</f>
        <v/>
      </c>
      <c r="AG950" s="75" t="str">
        <f>IF(電話帳!M942="","",電話帳!M942)</f>
        <v>401看護部</v>
      </c>
    </row>
    <row r="951" spans="1:33">
      <c r="A951" s="75" t="str">
        <f>IF(電話帳!E943="","",電話帳!E943)</f>
        <v>臨床工学部</v>
      </c>
      <c r="B951" s="75" t="str">
        <f>IF(電話帳!F943="","",電話帳!F943)</f>
        <v>時間外対応</v>
      </c>
      <c r="C951" s="75" t="str">
        <f>IF(電話帳!G943="","",電話帳!G943)</f>
        <v>ﾘﾝｼｮｳｺｳｶﾞｸﾌﾞ001</v>
      </c>
      <c r="D951" s="75" t="str">
        <f>IF(電話帳!H943="","",電話帳!H943)</f>
        <v/>
      </c>
      <c r="E951" s="75" t="str">
        <f>IF(電話帳!C943="","",電話帳!C943)</f>
        <v/>
      </c>
      <c r="F951" s="76" t="str">
        <f>IF(電話帳!X943="","",電話帳!X943)</f>
        <v/>
      </c>
      <c r="G951" s="75" t="str">
        <f>IF(電話帳!D943="","",電話帳!D943)</f>
        <v>83-3052</v>
      </c>
      <c r="H951" s="76" t="str">
        <f>IF(電話帳!Y943="","",電話帳!Y943)</f>
        <v>VOICE</v>
      </c>
      <c r="I951" s="77"/>
      <c r="J951" s="78"/>
      <c r="K951" s="77"/>
      <c r="L951" s="78"/>
      <c r="M951" s="77"/>
      <c r="N951" s="78"/>
      <c r="O951" s="75" t="str">
        <f>IF(電話帳!J943="","",電話帳!J943)</f>
        <v/>
      </c>
      <c r="P951" s="76" t="str">
        <f>IF(電話帳!Z943="","",電話帳!Z943)</f>
        <v/>
      </c>
      <c r="Q951" s="77"/>
      <c r="R951" s="78"/>
      <c r="S951" s="77"/>
      <c r="T951" s="78"/>
      <c r="U951" s="77"/>
      <c r="V951" s="78"/>
      <c r="W951" s="77"/>
      <c r="X951" s="78"/>
      <c r="Y951" s="75" t="str">
        <f>IF(電話帳!P943="","",電話帳!P943)</f>
        <v/>
      </c>
      <c r="AG951" s="75" t="str">
        <f>IF(電話帳!M943="","",電話帳!M943)</f>
        <v>505臨床工学部</v>
      </c>
    </row>
    <row r="952" spans="1:33">
      <c r="A952" s="75" t="str">
        <f>IF(電話帳!E944="","",電話帳!E944)</f>
        <v>病院情報セ</v>
      </c>
      <c r="B952" s="75" t="str">
        <f>IF(電話帳!F944="","",電話帳!F944)</f>
        <v>ヘルプデスク　３１９２</v>
      </c>
      <c r="C952" s="75" t="str">
        <f>IF(電話帳!G944="","",電話帳!G944)</f>
        <v>ﾋﾞｮｳｲﾝｼﾞｮｳﾎｳｾ01</v>
      </c>
      <c r="D952" s="75" t="str">
        <f>IF(電話帳!H944="","",電話帳!H944)</f>
        <v/>
      </c>
      <c r="E952" s="75" t="str">
        <f>IF(電話帳!C944="","",電話帳!C944)</f>
        <v/>
      </c>
      <c r="F952" s="76" t="str">
        <f>IF(電話帳!X944="","",電話帳!X944)</f>
        <v/>
      </c>
      <c r="G952" s="75" t="str">
        <f>IF(電話帳!D944="","",電話帳!D944)</f>
        <v>83-3192</v>
      </c>
      <c r="H952" s="76" t="str">
        <f>IF(電話帳!Y944="","",電話帳!Y944)</f>
        <v>VOICE</v>
      </c>
      <c r="I952" s="77"/>
      <c r="J952" s="78"/>
      <c r="K952" s="77"/>
      <c r="L952" s="78"/>
      <c r="M952" s="77"/>
      <c r="N952" s="78"/>
      <c r="O952" s="75" t="str">
        <f>IF(電話帳!J944="","",電話帳!J944)</f>
        <v/>
      </c>
      <c r="P952" s="76" t="str">
        <f>IF(電話帳!Z944="","",電話帳!Z944)</f>
        <v/>
      </c>
      <c r="Q952" s="77"/>
      <c r="R952" s="78"/>
      <c r="S952" s="77"/>
      <c r="T952" s="78"/>
      <c r="U952" s="77"/>
      <c r="V952" s="78"/>
      <c r="W952" s="77"/>
      <c r="X952" s="78"/>
      <c r="Y952" s="75" t="str">
        <f>IF(電話帳!P944="","",電話帳!P944)</f>
        <v/>
      </c>
      <c r="AG952" s="75" t="str">
        <f>IF(電話帳!M944="","",電話帳!M944)</f>
        <v>209病院情報セ</v>
      </c>
    </row>
    <row r="953" spans="1:33">
      <c r="A953" s="75" t="str">
        <f>IF(電話帳!E945="","",電話帳!E945)</f>
        <v>病院情報セ</v>
      </c>
      <c r="B953" s="75" t="str">
        <f>IF(電話帳!F945="","",電話帳!F945)</f>
        <v>ヘルプデスク　３１９３</v>
      </c>
      <c r="C953" s="75" t="str">
        <f>IF(電話帳!G945="","",電話帳!G945)</f>
        <v>ﾋﾞｮｳｲﾝｼﾞｮｳﾎｳｾ02</v>
      </c>
      <c r="D953" s="75" t="str">
        <f>IF(電話帳!H945="","",電話帳!H945)</f>
        <v/>
      </c>
      <c r="E953" s="75" t="str">
        <f>IF(電話帳!C945="","",電話帳!C945)</f>
        <v/>
      </c>
      <c r="F953" s="76" t="str">
        <f>IF(電話帳!X945="","",電話帳!X945)</f>
        <v/>
      </c>
      <c r="G953" s="75" t="str">
        <f>IF(電話帳!D945="","",電話帳!D945)</f>
        <v>83-3193</v>
      </c>
      <c r="H953" s="76" t="str">
        <f>IF(電話帳!Y945="","",電話帳!Y945)</f>
        <v>VOICE</v>
      </c>
      <c r="I953" s="77"/>
      <c r="J953" s="78"/>
      <c r="K953" s="77"/>
      <c r="L953" s="78"/>
      <c r="M953" s="77"/>
      <c r="N953" s="78"/>
      <c r="O953" s="75" t="str">
        <f>IF(電話帳!J945="","",電話帳!J945)</f>
        <v/>
      </c>
      <c r="P953" s="76" t="str">
        <f>IF(電話帳!Z945="","",電話帳!Z945)</f>
        <v/>
      </c>
      <c r="Q953" s="77"/>
      <c r="R953" s="78"/>
      <c r="S953" s="77"/>
      <c r="T953" s="78"/>
      <c r="U953" s="77"/>
      <c r="V953" s="78"/>
      <c r="W953" s="77"/>
      <c r="X953" s="78"/>
      <c r="Y953" s="75" t="str">
        <f>IF(電話帳!P945="","",電話帳!P945)</f>
        <v/>
      </c>
      <c r="AG953" s="75" t="str">
        <f>IF(電話帳!M945="","",電話帳!M945)</f>
        <v>209病院情報セ</v>
      </c>
    </row>
    <row r="954" spans="1:33">
      <c r="A954" s="75" t="str">
        <f>IF(電話帳!E946="","",電話帳!E946)</f>
        <v/>
      </c>
      <c r="B954" s="75" t="str">
        <f>IF(電話帳!F946="","",電話帳!F946)</f>
        <v>［内科外来］３２００</v>
      </c>
      <c r="C954" s="75" t="str">
        <f>IF(電話帳!G946="","",電話帳!G946)</f>
        <v>ｱｱ013</v>
      </c>
      <c r="D954" s="75" t="str">
        <f>IF(電話帳!H946="","",電話帳!H946)</f>
        <v/>
      </c>
      <c r="E954" s="75" t="str">
        <f>IF(電話帳!C946="","",電話帳!C946)</f>
        <v/>
      </c>
      <c r="F954" s="76" t="str">
        <f>IF(電話帳!X946="","",電話帳!X946)</f>
        <v/>
      </c>
      <c r="G954" s="75" t="str">
        <f>IF(電話帳!D946="","",電話帳!D946)</f>
        <v>83-3200</v>
      </c>
      <c r="H954" s="76" t="str">
        <f>IF(電話帳!Y946="","",電話帳!Y946)</f>
        <v>VOICE</v>
      </c>
      <c r="I954" s="77"/>
      <c r="J954" s="78"/>
      <c r="K954" s="77"/>
      <c r="L954" s="78"/>
      <c r="M954" s="77"/>
      <c r="N954" s="78"/>
      <c r="O954" s="75" t="str">
        <f>IF(電話帳!J946="","",電話帳!J946)</f>
        <v/>
      </c>
      <c r="P954" s="76" t="str">
        <f>IF(電話帳!Z946="","",電話帳!Z946)</f>
        <v/>
      </c>
      <c r="Q954" s="77"/>
      <c r="R954" s="78"/>
      <c r="S954" s="77"/>
      <c r="T954" s="78"/>
      <c r="U954" s="77"/>
      <c r="V954" s="78"/>
      <c r="W954" s="77"/>
      <c r="X954" s="78"/>
      <c r="Y954" s="75" t="str">
        <f>IF(電話帳!P946="","",電話帳!P946)</f>
        <v/>
      </c>
      <c r="AG954" s="75" t="str">
        <f>IF(電話帳!M946="","",電話帳!M946)</f>
        <v>991内線</v>
      </c>
    </row>
    <row r="955" spans="1:33">
      <c r="A955" s="75" t="str">
        <f>IF(電話帳!E947="","",電話帳!E947)</f>
        <v/>
      </c>
      <c r="B955" s="75" t="str">
        <f>IF(電話帳!F947="","",電話帳!F947)</f>
        <v>［精神神経外来］３２１７</v>
      </c>
      <c r="C955" s="75" t="str">
        <f>IF(電話帳!G947="","",電話帳!G947)</f>
        <v>ｱｱ024</v>
      </c>
      <c r="D955" s="75" t="str">
        <f>IF(電話帳!H947="","",電話帳!H947)</f>
        <v/>
      </c>
      <c r="E955" s="75" t="str">
        <f>IF(電話帳!C947="","",電話帳!C947)</f>
        <v/>
      </c>
      <c r="F955" s="76" t="str">
        <f>IF(電話帳!X947="","",電話帳!X947)</f>
        <v/>
      </c>
      <c r="G955" s="75" t="str">
        <f>IF(電話帳!D947="","",電話帳!D947)</f>
        <v>83-3217</v>
      </c>
      <c r="H955" s="76" t="str">
        <f>IF(電話帳!Y947="","",電話帳!Y947)</f>
        <v>VOICE</v>
      </c>
      <c r="I955" s="77"/>
      <c r="J955" s="78"/>
      <c r="K955" s="77"/>
      <c r="L955" s="78"/>
      <c r="M955" s="77"/>
      <c r="N955" s="78"/>
      <c r="O955" s="75" t="str">
        <f>IF(電話帳!J947="","",電話帳!J947)</f>
        <v/>
      </c>
      <c r="P955" s="76" t="str">
        <f>IF(電話帳!Z947="","",電話帳!Z947)</f>
        <v/>
      </c>
      <c r="Q955" s="77"/>
      <c r="R955" s="78"/>
      <c r="S955" s="77"/>
      <c r="T955" s="78"/>
      <c r="U955" s="77"/>
      <c r="V955" s="78"/>
      <c r="W955" s="77"/>
      <c r="X955" s="78"/>
      <c r="Y955" s="75" t="str">
        <f>IF(電話帳!P947="","",電話帳!P947)</f>
        <v/>
      </c>
      <c r="AG955" s="75" t="str">
        <f>IF(電話帳!M947="","",電話帳!M947)</f>
        <v>991内線</v>
      </c>
    </row>
    <row r="956" spans="1:33">
      <c r="A956" s="75" t="str">
        <f>IF(電話帳!E948="","",電話帳!E948)</f>
        <v/>
      </c>
      <c r="B956" s="75" t="str">
        <f>IF(電話帳!F948="","",電話帳!F948)</f>
        <v>［小児科外来］３２２２</v>
      </c>
      <c r="C956" s="75" t="str">
        <f>IF(電話帳!G948="","",電話帳!G948)</f>
        <v>ｱｱ025</v>
      </c>
      <c r="D956" s="75" t="str">
        <f>IF(電話帳!H948="","",電話帳!H948)</f>
        <v/>
      </c>
      <c r="E956" s="75" t="str">
        <f>IF(電話帳!C948="","",電話帳!C948)</f>
        <v/>
      </c>
      <c r="F956" s="76" t="str">
        <f>IF(電話帳!X948="","",電話帳!X948)</f>
        <v/>
      </c>
      <c r="G956" s="75" t="str">
        <f>IF(電話帳!D948="","",電話帳!D948)</f>
        <v>83-3222</v>
      </c>
      <c r="H956" s="76" t="str">
        <f>IF(電話帳!Y948="","",電話帳!Y948)</f>
        <v>VOICE</v>
      </c>
      <c r="I956" s="77"/>
      <c r="J956" s="78"/>
      <c r="K956" s="77"/>
      <c r="L956" s="78"/>
      <c r="M956" s="77"/>
      <c r="N956" s="78"/>
      <c r="O956" s="75" t="str">
        <f>IF(電話帳!J948="","",電話帳!J948)</f>
        <v/>
      </c>
      <c r="P956" s="76" t="str">
        <f>IF(電話帳!Z948="","",電話帳!Z948)</f>
        <v/>
      </c>
      <c r="Q956" s="77"/>
      <c r="R956" s="78"/>
      <c r="S956" s="77"/>
      <c r="T956" s="78"/>
      <c r="U956" s="77"/>
      <c r="V956" s="78"/>
      <c r="W956" s="77"/>
      <c r="X956" s="78"/>
      <c r="Y956" s="75" t="str">
        <f>IF(電話帳!P948="","",電話帳!P948)</f>
        <v/>
      </c>
      <c r="AG956" s="75" t="str">
        <f>IF(電話帳!M948="","",電話帳!M948)</f>
        <v>991内線</v>
      </c>
    </row>
    <row r="957" spans="1:33">
      <c r="A957" s="75" t="str">
        <f>IF(電話帳!E949="","",電話帳!E949)</f>
        <v/>
      </c>
      <c r="B957" s="75" t="str">
        <f>IF(電話帳!F949="","",電話帳!F949)</f>
        <v>［外科外来］３２２７</v>
      </c>
      <c r="C957" s="75" t="str">
        <f>IF(電話帳!G949="","",電話帳!G949)</f>
        <v>ｱｱ014</v>
      </c>
      <c r="D957" s="75" t="str">
        <f>IF(電話帳!H949="","",電話帳!H949)</f>
        <v/>
      </c>
      <c r="E957" s="75" t="str">
        <f>IF(電話帳!C949="","",電話帳!C949)</f>
        <v/>
      </c>
      <c r="F957" s="76" t="str">
        <f>IF(電話帳!X949="","",電話帳!X949)</f>
        <v/>
      </c>
      <c r="G957" s="75" t="str">
        <f>IF(電話帳!D949="","",電話帳!D949)</f>
        <v>83-3227</v>
      </c>
      <c r="H957" s="76" t="str">
        <f>IF(電話帳!Y949="","",電話帳!Y949)</f>
        <v>VOICE</v>
      </c>
      <c r="I957" s="77"/>
      <c r="J957" s="78"/>
      <c r="K957" s="77"/>
      <c r="L957" s="78"/>
      <c r="M957" s="77"/>
      <c r="N957" s="78"/>
      <c r="O957" s="75" t="str">
        <f>IF(電話帳!J949="","",電話帳!J949)</f>
        <v/>
      </c>
      <c r="P957" s="76" t="str">
        <f>IF(電話帳!Z949="","",電話帳!Z949)</f>
        <v/>
      </c>
      <c r="Q957" s="77"/>
      <c r="R957" s="78"/>
      <c r="S957" s="77"/>
      <c r="T957" s="78"/>
      <c r="U957" s="77"/>
      <c r="V957" s="78"/>
      <c r="W957" s="77"/>
      <c r="X957" s="78"/>
      <c r="Y957" s="75" t="str">
        <f>IF(電話帳!P949="","",電話帳!P949)</f>
        <v/>
      </c>
      <c r="AG957" s="75" t="str">
        <f>IF(電話帳!M949="","",電話帳!M949)</f>
        <v>991内線</v>
      </c>
    </row>
    <row r="958" spans="1:33">
      <c r="A958" s="75" t="str">
        <f>IF(電話帳!E950="","",電話帳!E950)</f>
        <v/>
      </c>
      <c r="B958" s="75" t="str">
        <f>IF(電話帳!F950="","",電話帳!F950)</f>
        <v>［整形外科外来］３２３９</v>
      </c>
      <c r="C958" s="75" t="str">
        <f>IF(電話帳!G950="","",電話帳!G950)</f>
        <v>ｱｱ019</v>
      </c>
      <c r="D958" s="75" t="str">
        <f>IF(電話帳!H950="","",電話帳!H950)</f>
        <v/>
      </c>
      <c r="E958" s="75" t="str">
        <f>IF(電話帳!C950="","",電話帳!C950)</f>
        <v/>
      </c>
      <c r="F958" s="76" t="str">
        <f>IF(電話帳!X950="","",電話帳!X950)</f>
        <v/>
      </c>
      <c r="G958" s="75" t="str">
        <f>IF(電話帳!D950="","",電話帳!D950)</f>
        <v>83-3239</v>
      </c>
      <c r="H958" s="76" t="str">
        <f>IF(電話帳!Y950="","",電話帳!Y950)</f>
        <v>VOICE</v>
      </c>
      <c r="I958" s="77"/>
      <c r="J958" s="78"/>
      <c r="K958" s="77"/>
      <c r="L958" s="78"/>
      <c r="M958" s="77"/>
      <c r="N958" s="78"/>
      <c r="O958" s="75" t="str">
        <f>IF(電話帳!J950="","",電話帳!J950)</f>
        <v/>
      </c>
      <c r="P958" s="76" t="str">
        <f>IF(電話帳!Z950="","",電話帳!Z950)</f>
        <v/>
      </c>
      <c r="Q958" s="77"/>
      <c r="R958" s="78"/>
      <c r="S958" s="77"/>
      <c r="T958" s="78"/>
      <c r="U958" s="77"/>
      <c r="V958" s="78"/>
      <c r="W958" s="77"/>
      <c r="X958" s="78"/>
      <c r="Y958" s="75" t="str">
        <f>IF(電話帳!P950="","",電話帳!P950)</f>
        <v/>
      </c>
      <c r="AG958" s="75" t="str">
        <f>IF(電話帳!M950="","",電話帳!M950)</f>
        <v>991内線</v>
      </c>
    </row>
    <row r="959" spans="1:33">
      <c r="A959" s="75" t="str">
        <f>IF(電話帳!E951="","",電話帳!E951)</f>
        <v/>
      </c>
      <c r="B959" s="75" t="str">
        <f>IF(電話帳!F951="","",電話帳!F951)</f>
        <v>［脳神経外来］３２４４</v>
      </c>
      <c r="C959" s="75" t="str">
        <f>IF(電話帳!G951="","",電話帳!G951)</f>
        <v>ｱｱ022</v>
      </c>
      <c r="D959" s="75" t="str">
        <f>IF(電話帳!H951="","",電話帳!H951)</f>
        <v/>
      </c>
      <c r="E959" s="75" t="str">
        <f>IF(電話帳!C951="","",電話帳!C951)</f>
        <v/>
      </c>
      <c r="F959" s="76" t="str">
        <f>IF(電話帳!X951="","",電話帳!X951)</f>
        <v/>
      </c>
      <c r="G959" s="75" t="str">
        <f>IF(電話帳!D951="","",電話帳!D951)</f>
        <v>83-3244</v>
      </c>
      <c r="H959" s="76" t="str">
        <f>IF(電話帳!Y951="","",電話帳!Y951)</f>
        <v>VOICE</v>
      </c>
      <c r="I959" s="77"/>
      <c r="J959" s="78"/>
      <c r="K959" s="77"/>
      <c r="L959" s="78"/>
      <c r="M959" s="77"/>
      <c r="N959" s="78"/>
      <c r="O959" s="75" t="str">
        <f>IF(電話帳!J951="","",電話帳!J951)</f>
        <v/>
      </c>
      <c r="P959" s="76" t="str">
        <f>IF(電話帳!Z951="","",電話帳!Z951)</f>
        <v/>
      </c>
      <c r="Q959" s="77"/>
      <c r="R959" s="78"/>
      <c r="S959" s="77"/>
      <c r="T959" s="78"/>
      <c r="U959" s="77"/>
      <c r="V959" s="78"/>
      <c r="W959" s="77"/>
      <c r="X959" s="78"/>
      <c r="Y959" s="75" t="str">
        <f>IF(電話帳!P951="","",電話帳!P951)</f>
        <v/>
      </c>
      <c r="AG959" s="75" t="str">
        <f>IF(電話帳!M951="","",電話帳!M951)</f>
        <v>991内線</v>
      </c>
    </row>
    <row r="960" spans="1:33">
      <c r="A960" s="75" t="str">
        <f>IF(電話帳!E952="","",電話帳!E952)</f>
        <v/>
      </c>
      <c r="B960" s="75" t="str">
        <f>IF(電話帳!F952="","",電話帳!F952)</f>
        <v>［皮膚科外来］３２４９</v>
      </c>
      <c r="C960" s="75" t="str">
        <f>IF(電話帳!G952="","",電話帳!G952)</f>
        <v>ｱｱ020</v>
      </c>
      <c r="D960" s="75" t="str">
        <f>IF(電話帳!H952="","",電話帳!H952)</f>
        <v/>
      </c>
      <c r="E960" s="75" t="str">
        <f>IF(電話帳!C952="","",電話帳!C952)</f>
        <v/>
      </c>
      <c r="F960" s="76" t="str">
        <f>IF(電話帳!X952="","",電話帳!X952)</f>
        <v/>
      </c>
      <c r="G960" s="75" t="str">
        <f>IF(電話帳!D952="","",電話帳!D952)</f>
        <v>83-3249</v>
      </c>
      <c r="H960" s="76" t="str">
        <f>IF(電話帳!Y952="","",電話帳!Y952)</f>
        <v>VOICE</v>
      </c>
      <c r="I960" s="77"/>
      <c r="J960" s="78"/>
      <c r="K960" s="77"/>
      <c r="L960" s="78"/>
      <c r="M960" s="77"/>
      <c r="N960" s="78"/>
      <c r="O960" s="75" t="str">
        <f>IF(電話帳!J952="","",電話帳!J952)</f>
        <v/>
      </c>
      <c r="P960" s="76" t="str">
        <f>IF(電話帳!Z952="","",電話帳!Z952)</f>
        <v/>
      </c>
      <c r="Q960" s="77"/>
      <c r="R960" s="78"/>
      <c r="S960" s="77"/>
      <c r="T960" s="78"/>
      <c r="U960" s="77"/>
      <c r="V960" s="78"/>
      <c r="W960" s="77"/>
      <c r="X960" s="78"/>
      <c r="Y960" s="75" t="str">
        <f>IF(電話帳!P952="","",電話帳!P952)</f>
        <v/>
      </c>
      <c r="AG960" s="75" t="str">
        <f>IF(電話帳!M952="","",電話帳!M952)</f>
        <v>991内線</v>
      </c>
    </row>
    <row r="961" spans="1:33">
      <c r="A961" s="75" t="str">
        <f>IF(電話帳!E953="","",電話帳!E953)</f>
        <v/>
      </c>
      <c r="B961" s="75" t="str">
        <f>IF(電話帳!F953="","",電話帳!F953)</f>
        <v>［泌尿器外来］３２５４</v>
      </c>
      <c r="C961" s="75" t="str">
        <f>IF(電話帳!G953="","",電話帳!G953)</f>
        <v>ｱｱ016</v>
      </c>
      <c r="D961" s="75" t="str">
        <f>IF(電話帳!H953="","",電話帳!H953)</f>
        <v/>
      </c>
      <c r="E961" s="75" t="str">
        <f>IF(電話帳!C953="","",電話帳!C953)</f>
        <v/>
      </c>
      <c r="F961" s="76" t="str">
        <f>IF(電話帳!X953="","",電話帳!X953)</f>
        <v/>
      </c>
      <c r="G961" s="75" t="str">
        <f>IF(電話帳!D953="","",電話帳!D953)</f>
        <v>83-3254</v>
      </c>
      <c r="H961" s="76" t="str">
        <f>IF(電話帳!Y953="","",電話帳!Y953)</f>
        <v>VOICE</v>
      </c>
      <c r="I961" s="77"/>
      <c r="J961" s="78"/>
      <c r="K961" s="77"/>
      <c r="L961" s="78"/>
      <c r="M961" s="77"/>
      <c r="N961" s="78"/>
      <c r="O961" s="75" t="str">
        <f>IF(電話帳!J953="","",電話帳!J953)</f>
        <v/>
      </c>
      <c r="P961" s="76" t="str">
        <f>IF(電話帳!Z953="","",電話帳!Z953)</f>
        <v/>
      </c>
      <c r="Q961" s="77"/>
      <c r="R961" s="78"/>
      <c r="S961" s="77"/>
      <c r="T961" s="78"/>
      <c r="U961" s="77"/>
      <c r="V961" s="78"/>
      <c r="W961" s="77"/>
      <c r="X961" s="78"/>
      <c r="Y961" s="75" t="str">
        <f>IF(電話帳!P953="","",電話帳!P953)</f>
        <v/>
      </c>
      <c r="AG961" s="75" t="str">
        <f>IF(電話帳!M953="","",電話帳!M953)</f>
        <v>991内線</v>
      </c>
    </row>
    <row r="962" spans="1:33">
      <c r="A962" s="75" t="str">
        <f>IF(電話帳!E954="","",電話帳!E954)</f>
        <v/>
      </c>
      <c r="B962" s="75" t="str">
        <f>IF(電話帳!F954="","",電話帳!F954)</f>
        <v>［眼科外来］３２５９</v>
      </c>
      <c r="C962" s="75" t="str">
        <f>IF(電話帳!G954="","",電話帳!G954)</f>
        <v>ｱｱ017</v>
      </c>
      <c r="D962" s="75" t="str">
        <f>IF(電話帳!H954="","",電話帳!H954)</f>
        <v/>
      </c>
      <c r="E962" s="75" t="str">
        <f>IF(電話帳!C954="","",電話帳!C954)</f>
        <v/>
      </c>
      <c r="F962" s="76" t="str">
        <f>IF(電話帳!X954="","",電話帳!X954)</f>
        <v/>
      </c>
      <c r="G962" s="75" t="str">
        <f>IF(電話帳!D954="","",電話帳!D954)</f>
        <v>83-3259</v>
      </c>
      <c r="H962" s="76" t="str">
        <f>IF(電話帳!Y954="","",電話帳!Y954)</f>
        <v>VOICE</v>
      </c>
      <c r="I962" s="77"/>
      <c r="J962" s="78"/>
      <c r="K962" s="77"/>
      <c r="L962" s="78"/>
      <c r="M962" s="77"/>
      <c r="N962" s="78"/>
      <c r="O962" s="75" t="str">
        <f>IF(電話帳!J954="","",電話帳!J954)</f>
        <v/>
      </c>
      <c r="P962" s="76" t="str">
        <f>IF(電話帳!Z954="","",電話帳!Z954)</f>
        <v/>
      </c>
      <c r="Q962" s="77"/>
      <c r="R962" s="78"/>
      <c r="S962" s="77"/>
      <c r="T962" s="78"/>
      <c r="U962" s="77"/>
      <c r="V962" s="78"/>
      <c r="W962" s="77"/>
      <c r="X962" s="78"/>
      <c r="Y962" s="75" t="str">
        <f>IF(電話帳!P954="","",電話帳!P954)</f>
        <v/>
      </c>
      <c r="AG962" s="75" t="str">
        <f>IF(電話帳!M954="","",電話帳!M954)</f>
        <v>991内線</v>
      </c>
    </row>
    <row r="963" spans="1:33">
      <c r="A963" s="75" t="str">
        <f>IF(電話帳!E955="","",電話帳!E955)</f>
        <v/>
      </c>
      <c r="B963" s="75" t="str">
        <f>IF(電話帳!F955="","",電話帳!F955)</f>
        <v>［耳鼻科外来］３２６４</v>
      </c>
      <c r="C963" s="75" t="str">
        <f>IF(電話帳!G955="","",電話帳!G955)</f>
        <v>ｱｱ018</v>
      </c>
      <c r="D963" s="75" t="str">
        <f>IF(電話帳!H955="","",電話帳!H955)</f>
        <v/>
      </c>
      <c r="E963" s="75" t="str">
        <f>IF(電話帳!C955="","",電話帳!C955)</f>
        <v/>
      </c>
      <c r="F963" s="76" t="str">
        <f>IF(電話帳!X955="","",電話帳!X955)</f>
        <v/>
      </c>
      <c r="G963" s="75" t="str">
        <f>IF(電話帳!D955="","",電話帳!D955)</f>
        <v>83-3264</v>
      </c>
      <c r="H963" s="76" t="str">
        <f>IF(電話帳!Y955="","",電話帳!Y955)</f>
        <v>VOICE</v>
      </c>
      <c r="I963" s="77"/>
      <c r="J963" s="78"/>
      <c r="K963" s="77"/>
      <c r="L963" s="78"/>
      <c r="M963" s="77"/>
      <c r="N963" s="78"/>
      <c r="O963" s="75" t="str">
        <f>IF(電話帳!J955="","",電話帳!J955)</f>
        <v/>
      </c>
      <c r="P963" s="76" t="str">
        <f>IF(電話帳!Z955="","",電話帳!Z955)</f>
        <v/>
      </c>
      <c r="Q963" s="77"/>
      <c r="R963" s="78"/>
      <c r="S963" s="77"/>
      <c r="T963" s="78"/>
      <c r="U963" s="77"/>
      <c r="V963" s="78"/>
      <c r="W963" s="77"/>
      <c r="X963" s="78"/>
      <c r="Y963" s="75" t="str">
        <f>IF(電話帳!P955="","",電話帳!P955)</f>
        <v/>
      </c>
      <c r="AG963" s="75" t="str">
        <f>IF(電話帳!M955="","",電話帳!M955)</f>
        <v>991内線</v>
      </c>
    </row>
    <row r="964" spans="1:33">
      <c r="A964" s="75" t="str">
        <f>IF(電話帳!E956="","",電話帳!E956)</f>
        <v/>
      </c>
      <c r="B964" s="75" t="str">
        <f>IF(電話帳!F956="","",電話帳!F956)</f>
        <v>［産科婦人外来］３２７４</v>
      </c>
      <c r="C964" s="75" t="str">
        <f>IF(電話帳!G956="","",電話帳!G956)</f>
        <v>ｱｱ026</v>
      </c>
      <c r="D964" s="75" t="str">
        <f>IF(電話帳!H956="","",電話帳!H956)</f>
        <v/>
      </c>
      <c r="E964" s="75" t="str">
        <f>IF(電話帳!C956="","",電話帳!C956)</f>
        <v/>
      </c>
      <c r="F964" s="76" t="str">
        <f>IF(電話帳!X956="","",電話帳!X956)</f>
        <v/>
      </c>
      <c r="G964" s="75" t="str">
        <f>IF(電話帳!D956="","",電話帳!D956)</f>
        <v>83-3274</v>
      </c>
      <c r="H964" s="76" t="str">
        <f>IF(電話帳!Y956="","",電話帳!Y956)</f>
        <v>VOICE</v>
      </c>
      <c r="I964" s="77"/>
      <c r="J964" s="78"/>
      <c r="K964" s="77"/>
      <c r="L964" s="78"/>
      <c r="M964" s="77"/>
      <c r="N964" s="78"/>
      <c r="O964" s="75" t="str">
        <f>IF(電話帳!J956="","",電話帳!J956)</f>
        <v/>
      </c>
      <c r="P964" s="76" t="str">
        <f>IF(電話帳!Z956="","",電話帳!Z956)</f>
        <v/>
      </c>
      <c r="Q964" s="77"/>
      <c r="R964" s="78"/>
      <c r="S964" s="77"/>
      <c r="T964" s="78"/>
      <c r="U964" s="77"/>
      <c r="V964" s="78"/>
      <c r="W964" s="77"/>
      <c r="X964" s="78"/>
      <c r="Y964" s="75" t="str">
        <f>IF(電話帳!P956="","",電話帳!P956)</f>
        <v/>
      </c>
      <c r="AG964" s="75" t="str">
        <f>IF(電話帳!M956="","",電話帳!M956)</f>
        <v>991内線</v>
      </c>
    </row>
    <row r="965" spans="1:33">
      <c r="A965" s="75" t="str">
        <f>IF(電話帳!E957="","",電話帳!E957)</f>
        <v/>
      </c>
      <c r="B965" s="75" t="str">
        <f>IF(電話帳!F957="","",電話帳!F957)</f>
        <v>［麻酔科外来］３２８１</v>
      </c>
      <c r="C965" s="75" t="str">
        <f>IF(電話帳!G957="","",電話帳!G957)</f>
        <v>ｱｱ023</v>
      </c>
      <c r="D965" s="75" t="str">
        <f>IF(電話帳!H957="","",電話帳!H957)</f>
        <v/>
      </c>
      <c r="E965" s="75" t="str">
        <f>IF(電話帳!C957="","",電話帳!C957)</f>
        <v/>
      </c>
      <c r="F965" s="76" t="str">
        <f>IF(電話帳!X957="","",電話帳!X957)</f>
        <v/>
      </c>
      <c r="G965" s="75" t="str">
        <f>IF(電話帳!D957="","",電話帳!D957)</f>
        <v>83-3281</v>
      </c>
      <c r="H965" s="76" t="str">
        <f>IF(電話帳!Y957="","",電話帳!Y957)</f>
        <v>VOICE</v>
      </c>
      <c r="I965" s="77"/>
      <c r="J965" s="78"/>
      <c r="K965" s="77"/>
      <c r="L965" s="78"/>
      <c r="M965" s="77"/>
      <c r="N965" s="78"/>
      <c r="O965" s="75" t="str">
        <f>IF(電話帳!J957="","",電話帳!J957)</f>
        <v/>
      </c>
      <c r="P965" s="76" t="str">
        <f>IF(電話帳!Z957="","",電話帳!Z957)</f>
        <v/>
      </c>
      <c r="Q965" s="77"/>
      <c r="R965" s="78"/>
      <c r="S965" s="77"/>
      <c r="T965" s="78"/>
      <c r="U965" s="77"/>
      <c r="V965" s="78"/>
      <c r="W965" s="77"/>
      <c r="X965" s="78"/>
      <c r="Y965" s="75" t="str">
        <f>IF(電話帳!P957="","",電話帳!P957)</f>
        <v/>
      </c>
      <c r="AG965" s="75" t="str">
        <f>IF(電話帳!M957="","",電話帳!M957)</f>
        <v>991内線</v>
      </c>
    </row>
    <row r="966" spans="1:33">
      <c r="A966" s="75" t="str">
        <f>IF(電話帳!E958="","",電話帳!E958)</f>
        <v/>
      </c>
      <c r="B966" s="75" t="str">
        <f>IF(電話帳!F958="","",電話帳!F958)</f>
        <v>［形成外科外来］３２９３</v>
      </c>
      <c r="C966" s="75" t="str">
        <f>IF(電話帳!G958="","",電話帳!G958)</f>
        <v>ｱｱ021</v>
      </c>
      <c r="D966" s="75" t="str">
        <f>IF(電話帳!H958="","",電話帳!H958)</f>
        <v/>
      </c>
      <c r="E966" s="75" t="str">
        <f>IF(電話帳!C958="","",電話帳!C958)</f>
        <v/>
      </c>
      <c r="F966" s="76" t="str">
        <f>IF(電話帳!X958="","",電話帳!X958)</f>
        <v/>
      </c>
      <c r="G966" s="75" t="str">
        <f>IF(電話帳!D958="","",電話帳!D958)</f>
        <v>83-3293</v>
      </c>
      <c r="H966" s="76" t="str">
        <f>IF(電話帳!Y958="","",電話帳!Y958)</f>
        <v>VOICE</v>
      </c>
      <c r="I966" s="77"/>
      <c r="J966" s="78"/>
      <c r="K966" s="77"/>
      <c r="L966" s="78"/>
      <c r="M966" s="77"/>
      <c r="N966" s="78"/>
      <c r="O966" s="75" t="str">
        <f>IF(電話帳!J958="","",電話帳!J958)</f>
        <v/>
      </c>
      <c r="P966" s="76" t="str">
        <f>IF(電話帳!Z958="","",電話帳!Z958)</f>
        <v/>
      </c>
      <c r="Q966" s="77"/>
      <c r="R966" s="78"/>
      <c r="S966" s="77"/>
      <c r="T966" s="78"/>
      <c r="U966" s="77"/>
      <c r="V966" s="78"/>
      <c r="W966" s="77"/>
      <c r="X966" s="78"/>
      <c r="Y966" s="75" t="str">
        <f>IF(電話帳!P958="","",電話帳!P958)</f>
        <v/>
      </c>
      <c r="AG966" s="75" t="str">
        <f>IF(電話帳!M958="","",電話帳!M958)</f>
        <v>991内線</v>
      </c>
    </row>
    <row r="967" spans="1:33">
      <c r="A967" s="75" t="str">
        <f>IF(電話帳!E959="","",電話帳!E959)</f>
        <v/>
      </c>
      <c r="B967" s="75" t="str">
        <f>IF(電話帳!F959="","",電話帳!F959)</f>
        <v>（薬剤部）３３６７</v>
      </c>
      <c r="C967" s="75" t="str">
        <f>IF(電話帳!G959="","",電話帳!G959)</f>
        <v>ｱｱ053</v>
      </c>
      <c r="D967" s="75" t="str">
        <f>IF(電話帳!H959="","",電話帳!H959)</f>
        <v/>
      </c>
      <c r="E967" s="75" t="str">
        <f>IF(電話帳!C959="","",電話帳!C959)</f>
        <v/>
      </c>
      <c r="F967" s="76" t="str">
        <f>IF(電話帳!X959="","",電話帳!X959)</f>
        <v/>
      </c>
      <c r="G967" s="75" t="str">
        <f>IF(電話帳!D959="","",電話帳!D959)</f>
        <v>83-3367</v>
      </c>
      <c r="H967" s="76" t="str">
        <f>IF(電話帳!Y959="","",電話帳!Y959)</f>
        <v>VOICE</v>
      </c>
      <c r="I967" s="77"/>
      <c r="J967" s="78"/>
      <c r="K967" s="77"/>
      <c r="L967" s="78"/>
      <c r="M967" s="77"/>
      <c r="N967" s="78"/>
      <c r="O967" s="75" t="str">
        <f>IF(電話帳!J959="","",電話帳!J959)</f>
        <v/>
      </c>
      <c r="P967" s="76" t="str">
        <f>IF(電話帳!Z959="","",電話帳!Z959)</f>
        <v/>
      </c>
      <c r="Q967" s="77"/>
      <c r="R967" s="78"/>
      <c r="S967" s="77"/>
      <c r="T967" s="78"/>
      <c r="U967" s="77"/>
      <c r="V967" s="78"/>
      <c r="W967" s="77"/>
      <c r="X967" s="78"/>
      <c r="Y967" s="75" t="str">
        <f>IF(電話帳!P959="","",電話帳!P959)</f>
        <v/>
      </c>
      <c r="AG967" s="75" t="str">
        <f>IF(電話帳!M959="","",電話帳!M959)</f>
        <v>301薬剤部</v>
      </c>
    </row>
    <row r="968" spans="1:33">
      <c r="A968" s="75" t="str">
        <f>IF(電話帳!E960="","",電話帳!E960)</f>
        <v>薬剤部</v>
      </c>
      <c r="B968" s="75" t="str">
        <f>IF(電話帳!F960="","",電話帳!F960)</f>
        <v>調剤室</v>
      </c>
      <c r="C968" s="75" t="str">
        <f>IF(電話帳!G960="","",電話帳!G960)</f>
        <v>ﾔｸｻﾞｲﾌﾞ01</v>
      </c>
      <c r="D968" s="75" t="str">
        <f>IF(電話帳!H960="","",電話帳!H960)</f>
        <v/>
      </c>
      <c r="E968" s="75" t="str">
        <f>IF(電話帳!C960="","",電話帳!C960)</f>
        <v/>
      </c>
      <c r="F968" s="76" t="str">
        <f>IF(電話帳!X960="","",電話帳!X960)</f>
        <v/>
      </c>
      <c r="G968" s="75" t="str">
        <f>IF(電話帳!D960="","",電話帳!D960)</f>
        <v>83-3369</v>
      </c>
      <c r="H968" s="76" t="str">
        <f>IF(電話帳!Y960="","",電話帳!Y960)</f>
        <v>VOICE</v>
      </c>
      <c r="I968" s="77"/>
      <c r="J968" s="78"/>
      <c r="K968" s="77"/>
      <c r="L968" s="78"/>
      <c r="M968" s="77"/>
      <c r="N968" s="78"/>
      <c r="O968" s="75" t="str">
        <f>IF(電話帳!J960="","",電話帳!J960)</f>
        <v/>
      </c>
      <c r="P968" s="76" t="str">
        <f>IF(電話帳!Z960="","",電話帳!Z960)</f>
        <v/>
      </c>
      <c r="Q968" s="77"/>
      <c r="R968" s="78"/>
      <c r="S968" s="77"/>
      <c r="T968" s="78"/>
      <c r="U968" s="77"/>
      <c r="V968" s="78"/>
      <c r="W968" s="77"/>
      <c r="X968" s="78"/>
      <c r="Y968" s="75" t="str">
        <f>IF(電話帳!P960="","",電話帳!P960)</f>
        <v/>
      </c>
      <c r="AG968" s="75" t="str">
        <f>IF(電話帳!M960="","",電話帳!M960)</f>
        <v>301薬剤部</v>
      </c>
    </row>
    <row r="969" spans="1:33">
      <c r="A969" s="75" t="str">
        <f>IF(電話帳!E961="","",電話帳!E961)</f>
        <v>薬剤部</v>
      </c>
      <c r="B969" s="75" t="str">
        <f>IF(電話帳!F961="","",電話帳!F961)</f>
        <v>薬務室</v>
      </c>
      <c r="C969" s="75" t="str">
        <f>IF(電話帳!G961="","",電話帳!G961)</f>
        <v>ﾔｸｻﾞｲﾌﾞ04</v>
      </c>
      <c r="D969" s="75" t="str">
        <f>IF(電話帳!H961="","",電話帳!H961)</f>
        <v/>
      </c>
      <c r="E969" s="75" t="str">
        <f>IF(電話帳!C961="","",電話帳!C961)</f>
        <v/>
      </c>
      <c r="F969" s="76" t="str">
        <f>IF(電話帳!X961="","",電話帳!X961)</f>
        <v/>
      </c>
      <c r="G969" s="75" t="str">
        <f>IF(電話帳!D961="","",電話帳!D961)</f>
        <v>83-3373</v>
      </c>
      <c r="H969" s="76" t="str">
        <f>IF(電話帳!Y961="","",電話帳!Y961)</f>
        <v>VOICE</v>
      </c>
      <c r="I969" s="77"/>
      <c r="J969" s="78"/>
      <c r="K969" s="77"/>
      <c r="L969" s="78"/>
      <c r="M969" s="77"/>
      <c r="N969" s="78"/>
      <c r="O969" s="75" t="str">
        <f>IF(電話帳!J961="","",電話帳!J961)</f>
        <v/>
      </c>
      <c r="P969" s="76" t="str">
        <f>IF(電話帳!Z961="","",電話帳!Z961)</f>
        <v/>
      </c>
      <c r="Q969" s="77"/>
      <c r="R969" s="78"/>
      <c r="S969" s="77"/>
      <c r="T969" s="78"/>
      <c r="U969" s="77"/>
      <c r="V969" s="78"/>
      <c r="W969" s="77"/>
      <c r="X969" s="78"/>
      <c r="Y969" s="75" t="str">
        <f>IF(電話帳!P961="","",電話帳!P961)</f>
        <v/>
      </c>
      <c r="AG969" s="75" t="str">
        <f>IF(電話帳!M961="","",電話帳!M961)</f>
        <v>301薬剤部</v>
      </c>
    </row>
    <row r="970" spans="1:33">
      <c r="A970" s="75" t="str">
        <f>IF(電話帳!E962="","",電話帳!E962)</f>
        <v>薬剤部</v>
      </c>
      <c r="B970" s="75" t="str">
        <f>IF(電話帳!F962="","",電話帳!F962)</f>
        <v>抗がん剤調整室</v>
      </c>
      <c r="C970" s="75" t="str">
        <f>IF(電話帳!G962="","",電話帳!G962)</f>
        <v>ﾔｸｻﾞｲﾌﾞ06</v>
      </c>
      <c r="D970" s="75" t="str">
        <f>IF(電話帳!H962="","",電話帳!H962)</f>
        <v/>
      </c>
      <c r="E970" s="75" t="str">
        <f>IF(電話帳!C962="","",電話帳!C962)</f>
        <v/>
      </c>
      <c r="F970" s="76" t="str">
        <f>IF(電話帳!X962="","",電話帳!X962)</f>
        <v/>
      </c>
      <c r="G970" s="75" t="str">
        <f>IF(電話帳!D962="","",電話帳!D962)</f>
        <v>83-3394</v>
      </c>
      <c r="H970" s="76" t="str">
        <f>IF(電話帳!Y962="","",電話帳!Y962)</f>
        <v>VOICE</v>
      </c>
      <c r="I970" s="77"/>
      <c r="J970" s="78"/>
      <c r="K970" s="77"/>
      <c r="L970" s="78"/>
      <c r="M970" s="77"/>
      <c r="N970" s="78"/>
      <c r="O970" s="75" t="str">
        <f>IF(電話帳!J962="","",電話帳!J962)</f>
        <v/>
      </c>
      <c r="P970" s="76" t="str">
        <f>IF(電話帳!Z962="","",電話帳!Z962)</f>
        <v/>
      </c>
      <c r="Q970" s="77"/>
      <c r="R970" s="78"/>
      <c r="S970" s="77"/>
      <c r="T970" s="78"/>
      <c r="U970" s="77"/>
      <c r="V970" s="78"/>
      <c r="W970" s="77"/>
      <c r="X970" s="78"/>
      <c r="Y970" s="75" t="str">
        <f>IF(電話帳!P962="","",電話帳!P962)</f>
        <v/>
      </c>
      <c r="AG970" s="75" t="str">
        <f>IF(電話帳!M962="","",電話帳!M962)</f>
        <v>301薬剤部</v>
      </c>
    </row>
    <row r="971" spans="1:33">
      <c r="A971" s="75" t="str">
        <f>IF(電話帳!E963="","",電話帳!E963)</f>
        <v/>
      </c>
      <c r="B971" s="75" t="str">
        <f>IF(電話帳!F963="","",電話帳!F963)</f>
        <v>［心血外科外来］３６２３</v>
      </c>
      <c r="C971" s="75" t="str">
        <f>IF(電話帳!G963="","",電話帳!G963)</f>
        <v>ｱｱ015</v>
      </c>
      <c r="D971" s="75" t="str">
        <f>IF(電話帳!H963="","",電話帳!H963)</f>
        <v/>
      </c>
      <c r="E971" s="75" t="str">
        <f>IF(電話帳!C963="","",電話帳!C963)</f>
        <v/>
      </c>
      <c r="F971" s="76" t="str">
        <f>IF(電話帳!X963="","",電話帳!X963)</f>
        <v/>
      </c>
      <c r="G971" s="75" t="str">
        <f>IF(電話帳!D963="","",電話帳!D963)</f>
        <v>83-3623</v>
      </c>
      <c r="H971" s="76" t="str">
        <f>IF(電話帳!Y963="","",電話帳!Y963)</f>
        <v>VOICE</v>
      </c>
      <c r="I971" s="77"/>
      <c r="J971" s="78"/>
      <c r="K971" s="77"/>
      <c r="L971" s="78"/>
      <c r="M971" s="77"/>
      <c r="N971" s="78"/>
      <c r="O971" s="75" t="str">
        <f>IF(電話帳!J963="","",電話帳!J963)</f>
        <v/>
      </c>
      <c r="P971" s="76" t="str">
        <f>IF(電話帳!Z963="","",電話帳!Z963)</f>
        <v/>
      </c>
      <c r="Q971" s="77"/>
      <c r="R971" s="78"/>
      <c r="S971" s="77"/>
      <c r="T971" s="78"/>
      <c r="U971" s="77"/>
      <c r="V971" s="78"/>
      <c r="W971" s="77"/>
      <c r="X971" s="78"/>
      <c r="Y971" s="75" t="str">
        <f>IF(電話帳!P963="","",電話帳!P963)</f>
        <v/>
      </c>
      <c r="AG971" s="75" t="str">
        <f>IF(電話帳!M963="","",電話帳!M963)</f>
        <v>991内線</v>
      </c>
    </row>
    <row r="972" spans="1:33">
      <c r="A972" s="75" t="str">
        <f>IF(電話帳!E964="","",電話帳!E964)</f>
        <v/>
      </c>
      <c r="B972" s="75" t="str">
        <f>IF(電話帳!F964="","",電話帳!F964)</f>
        <v>栄養部　食事変更２</v>
      </c>
      <c r="C972" s="75" t="str">
        <f>IF(電話帳!G964="","",電話帳!G964)</f>
        <v>ｱｱ065</v>
      </c>
      <c r="D972" s="75" t="str">
        <f>IF(電話帳!H964="","",電話帳!H964)</f>
        <v/>
      </c>
      <c r="E972" s="75" t="str">
        <f>IF(電話帳!C964="","",電話帳!C964)</f>
        <v/>
      </c>
      <c r="F972" s="76" t="str">
        <f>IF(電話帳!X964="","",電話帳!X964)</f>
        <v/>
      </c>
      <c r="G972" s="75" t="str">
        <f>IF(電話帳!D964="","",電話帳!D964)</f>
        <v>83-3704</v>
      </c>
      <c r="H972" s="76" t="str">
        <f>IF(電話帳!Y964="","",電話帳!Y964)</f>
        <v>VOICE</v>
      </c>
      <c r="I972" s="77"/>
      <c r="J972" s="78"/>
      <c r="K972" s="77"/>
      <c r="L972" s="78"/>
      <c r="M972" s="77"/>
      <c r="N972" s="78"/>
      <c r="O972" s="75" t="str">
        <f>IF(電話帳!J964="","",電話帳!J964)</f>
        <v/>
      </c>
      <c r="P972" s="76" t="str">
        <f>IF(電話帳!Z964="","",電話帳!Z964)</f>
        <v/>
      </c>
      <c r="Q972" s="77"/>
      <c r="R972" s="78"/>
      <c r="S972" s="77"/>
      <c r="T972" s="78"/>
      <c r="U972" s="77"/>
      <c r="V972" s="78"/>
      <c r="W972" s="77"/>
      <c r="X972" s="78"/>
      <c r="Y972" s="75" t="str">
        <f>IF(電話帳!P964="","",電話帳!P964)</f>
        <v/>
      </c>
      <c r="AG972" s="75" t="str">
        <f>IF(電話帳!M964="","",電話帳!M964)</f>
        <v>601栄養部</v>
      </c>
    </row>
    <row r="973" spans="1:33">
      <c r="A973" s="75" t="str">
        <f>IF(電話帳!E965="","",電話帳!E965)</f>
        <v/>
      </c>
      <c r="B973" s="75" t="str">
        <f>IF(電話帳!F965="","",電話帳!F965)</f>
        <v>外来栄養指導室</v>
      </c>
      <c r="C973" s="75" t="str">
        <f>IF(電話帳!G965="","",電話帳!G965)</f>
        <v>ｱｱ066</v>
      </c>
      <c r="D973" s="75" t="str">
        <f>IF(電話帳!H965="","",電話帳!H965)</f>
        <v/>
      </c>
      <c r="E973" s="75" t="str">
        <f>IF(電話帳!C965="","",電話帳!C965)</f>
        <v/>
      </c>
      <c r="F973" s="76" t="str">
        <f>IF(電話帳!X965="","",電話帳!X965)</f>
        <v/>
      </c>
      <c r="G973" s="75" t="str">
        <f>IF(電話帳!D965="","",電話帳!D965)</f>
        <v>83-3712</v>
      </c>
      <c r="H973" s="76" t="str">
        <f>IF(電話帳!Y965="","",電話帳!Y965)</f>
        <v>VOICE</v>
      </c>
      <c r="I973" s="77"/>
      <c r="J973" s="78"/>
      <c r="K973" s="77"/>
      <c r="L973" s="78"/>
      <c r="M973" s="77"/>
      <c r="N973" s="78"/>
      <c r="O973" s="75" t="str">
        <f>IF(電話帳!J965="","",電話帳!J965)</f>
        <v/>
      </c>
      <c r="P973" s="76" t="str">
        <f>IF(電話帳!Z965="","",電話帳!Z965)</f>
        <v/>
      </c>
      <c r="Q973" s="77"/>
      <c r="R973" s="78"/>
      <c r="S973" s="77"/>
      <c r="T973" s="78"/>
      <c r="U973" s="77"/>
      <c r="V973" s="78"/>
      <c r="W973" s="77"/>
      <c r="X973" s="78"/>
      <c r="Y973" s="75" t="str">
        <f>IF(電話帳!P965="","",電話帳!P965)</f>
        <v/>
      </c>
      <c r="AG973" s="75" t="str">
        <f>IF(電話帳!M965="","",電話帳!M965)</f>
        <v>601栄養部</v>
      </c>
    </row>
    <row r="974" spans="1:33">
      <c r="A974" s="75" t="str">
        <f>IF(電話帳!E966="","",電話帳!E966)</f>
        <v/>
      </c>
      <c r="B974" s="75" t="str">
        <f>IF(電話帳!F966="","",電話帳!F966)</f>
        <v>［歯Ｍ　歯科放射］５３１７</v>
      </c>
      <c r="C974" s="75" t="str">
        <f>IF(電話帳!G966="","",電話帳!G966)</f>
        <v>ｱｱ033</v>
      </c>
      <c r="D974" s="75" t="str">
        <f>IF(電話帳!H966="","",電話帳!H966)</f>
        <v/>
      </c>
      <c r="E974" s="75" t="str">
        <f>IF(電話帳!C966="","",電話帳!C966)</f>
        <v/>
      </c>
      <c r="F974" s="76" t="str">
        <f>IF(電話帳!X966="","",電話帳!X966)</f>
        <v/>
      </c>
      <c r="G974" s="75" t="str">
        <f>IF(電話帳!D966="","",電話帳!D966)</f>
        <v>83-5317</v>
      </c>
      <c r="H974" s="76" t="str">
        <f>IF(電話帳!Y966="","",電話帳!Y966)</f>
        <v>VOICE</v>
      </c>
      <c r="I974" s="77"/>
      <c r="J974" s="78"/>
      <c r="K974" s="77"/>
      <c r="L974" s="78"/>
      <c r="M974" s="77"/>
      <c r="N974" s="78"/>
      <c r="O974" s="75" t="str">
        <f>IF(電話帳!J966="","",電話帳!J966)</f>
        <v/>
      </c>
      <c r="P974" s="76" t="str">
        <f>IF(電話帳!Z966="","",電話帳!Z966)</f>
        <v/>
      </c>
      <c r="Q974" s="77"/>
      <c r="R974" s="78"/>
      <c r="S974" s="77"/>
      <c r="T974" s="78"/>
      <c r="U974" s="77"/>
      <c r="V974" s="78"/>
      <c r="W974" s="77"/>
      <c r="X974" s="78"/>
      <c r="Y974" s="75" t="str">
        <f>IF(電話帳!P966="","",電話帳!P966)</f>
        <v/>
      </c>
      <c r="AG974" s="75" t="str">
        <f>IF(電話帳!M966="","",電話帳!M966)</f>
        <v>991内線</v>
      </c>
    </row>
    <row r="975" spans="1:33">
      <c r="A975" s="75" t="str">
        <f>IF(電話帳!E967="","",電話帳!E967)</f>
        <v/>
      </c>
      <c r="B975" s="75" t="str">
        <f>IF(電話帳!F967="","",電話帳!F967)</f>
        <v>［歯Ｊ　補綴保存］５３５６</v>
      </c>
      <c r="C975" s="75" t="str">
        <f>IF(電話帳!G967="","",電話帳!G967)</f>
        <v>ｱｱ027</v>
      </c>
      <c r="D975" s="75" t="str">
        <f>IF(電話帳!H967="","",電話帳!H967)</f>
        <v/>
      </c>
      <c r="E975" s="75" t="str">
        <f>IF(電話帳!C967="","",電話帳!C967)</f>
        <v/>
      </c>
      <c r="F975" s="76" t="str">
        <f>IF(電話帳!X967="","",電話帳!X967)</f>
        <v/>
      </c>
      <c r="G975" s="75" t="str">
        <f>IF(電話帳!D967="","",電話帳!D967)</f>
        <v>83-5356</v>
      </c>
      <c r="H975" s="76" t="str">
        <f>IF(電話帳!Y967="","",電話帳!Y967)</f>
        <v>VOICE</v>
      </c>
      <c r="I975" s="77"/>
      <c r="J975" s="78"/>
      <c r="K975" s="77"/>
      <c r="L975" s="78"/>
      <c r="M975" s="77"/>
      <c r="N975" s="78"/>
      <c r="O975" s="75" t="str">
        <f>IF(電話帳!J967="","",電話帳!J967)</f>
        <v/>
      </c>
      <c r="P975" s="76" t="str">
        <f>IF(電話帳!Z967="","",電話帳!Z967)</f>
        <v/>
      </c>
      <c r="Q975" s="77"/>
      <c r="R975" s="78"/>
      <c r="S975" s="77"/>
      <c r="T975" s="78"/>
      <c r="U975" s="77"/>
      <c r="V975" s="78"/>
      <c r="W975" s="77"/>
      <c r="X975" s="78"/>
      <c r="Y975" s="75" t="str">
        <f>IF(電話帳!P967="","",電話帳!P967)</f>
        <v>（重複1）</v>
      </c>
      <c r="AG975" s="75" t="str">
        <f>IF(電話帳!M967="","",電話帳!M967)</f>
        <v>991内線</v>
      </c>
    </row>
    <row r="976" spans="1:33">
      <c r="A976" s="75" t="str">
        <f>IF(電話帳!E968="","",電話帳!E968)</f>
        <v/>
      </c>
      <c r="B976" s="75" t="str">
        <f>IF(電話帳!F968="","",電話帳!F968)</f>
        <v>［歯Ｊ　総診ＤＨ室］５３５６</v>
      </c>
      <c r="C976" s="75" t="str">
        <f>IF(電話帳!G968="","",電話帳!G968)</f>
        <v>ｱｱ028</v>
      </c>
      <c r="D976" s="75" t="str">
        <f>IF(電話帳!H968="","",電話帳!H968)</f>
        <v/>
      </c>
      <c r="E976" s="75" t="str">
        <f>IF(電話帳!C968="","",電話帳!C968)</f>
        <v/>
      </c>
      <c r="F976" s="76" t="str">
        <f>IF(電話帳!X968="","",電話帳!X968)</f>
        <v/>
      </c>
      <c r="G976" s="75" t="str">
        <f>IF(電話帳!D968="","",電話帳!D968)</f>
        <v>83-5356</v>
      </c>
      <c r="H976" s="76" t="str">
        <f>IF(電話帳!Y968="","",電話帳!Y968)</f>
        <v>VOICE</v>
      </c>
      <c r="I976" s="77"/>
      <c r="J976" s="78"/>
      <c r="K976" s="77"/>
      <c r="L976" s="78"/>
      <c r="M976" s="77"/>
      <c r="N976" s="78"/>
      <c r="O976" s="75" t="str">
        <f>IF(電話帳!J968="","",電話帳!J968)</f>
        <v/>
      </c>
      <c r="P976" s="76" t="str">
        <f>IF(電話帳!Z968="","",電話帳!Z968)</f>
        <v/>
      </c>
      <c r="Q976" s="77"/>
      <c r="R976" s="78"/>
      <c r="S976" s="77"/>
      <c r="T976" s="78"/>
      <c r="U976" s="77"/>
      <c r="V976" s="78"/>
      <c r="W976" s="77"/>
      <c r="X976" s="78"/>
      <c r="Y976" s="75" t="str">
        <f>IF(電話帳!P968="","",電話帳!P968)</f>
        <v>（重複2）</v>
      </c>
      <c r="AG976" s="75" t="str">
        <f>IF(電話帳!M968="","",電話帳!M968)</f>
        <v>991内線</v>
      </c>
    </row>
    <row r="977" spans="1:33">
      <c r="A977" s="75" t="str">
        <f>IF(電話帳!E969="","",電話帳!E969)</f>
        <v/>
      </c>
      <c r="B977" s="75" t="str">
        <f>IF(電話帳!F969="","",電話帳!F969)</f>
        <v>［歯Ｊ　歯科統合］５３５６</v>
      </c>
      <c r="C977" s="75" t="str">
        <f>IF(電話帳!G969="","",電話帳!G969)</f>
        <v>ｱｱ029</v>
      </c>
      <c r="D977" s="75" t="str">
        <f>IF(電話帳!H969="","",電話帳!H969)</f>
        <v/>
      </c>
      <c r="E977" s="75" t="str">
        <f>IF(電話帳!C969="","",電話帳!C969)</f>
        <v/>
      </c>
      <c r="F977" s="76" t="str">
        <f>IF(電話帳!X969="","",電話帳!X969)</f>
        <v/>
      </c>
      <c r="G977" s="75" t="str">
        <f>IF(電話帳!D969="","",電話帳!D969)</f>
        <v>83-5356</v>
      </c>
      <c r="H977" s="76" t="str">
        <f>IF(電話帳!Y969="","",電話帳!Y969)</f>
        <v>VOICE</v>
      </c>
      <c r="I977" s="77"/>
      <c r="J977" s="78"/>
      <c r="K977" s="77"/>
      <c r="L977" s="78"/>
      <c r="M977" s="77"/>
      <c r="N977" s="78"/>
      <c r="O977" s="75" t="str">
        <f>IF(電話帳!J969="","",電話帳!J969)</f>
        <v/>
      </c>
      <c r="P977" s="76" t="str">
        <f>IF(電話帳!Z969="","",電話帳!Z969)</f>
        <v/>
      </c>
      <c r="Q977" s="77"/>
      <c r="R977" s="78"/>
      <c r="S977" s="77"/>
      <c r="T977" s="78"/>
      <c r="U977" s="77"/>
      <c r="V977" s="78"/>
      <c r="W977" s="77"/>
      <c r="X977" s="78"/>
      <c r="Y977" s="75" t="str">
        <f>IF(電話帳!P969="","",電話帳!P969)</f>
        <v>（重複3）</v>
      </c>
      <c r="AG977" s="75" t="str">
        <f>IF(電話帳!M969="","",電話帳!M969)</f>
        <v>991内線</v>
      </c>
    </row>
    <row r="978" spans="1:33">
      <c r="A978" s="75" t="str">
        <f>IF(電話帳!E970="","",電話帳!E970)</f>
        <v/>
      </c>
      <c r="B978" s="75" t="str">
        <f>IF(電話帳!F970="","",電話帳!F970)</f>
        <v>［歯Ｌ　歯科麻酔］５３８９</v>
      </c>
      <c r="C978" s="75" t="str">
        <f>IF(電話帳!G970="","",電話帳!G970)</f>
        <v>ｱｱ032</v>
      </c>
      <c r="D978" s="75" t="str">
        <f>IF(電話帳!H970="","",電話帳!H970)</f>
        <v/>
      </c>
      <c r="E978" s="75" t="str">
        <f>IF(電話帳!C970="","",電話帳!C970)</f>
        <v/>
      </c>
      <c r="F978" s="76" t="str">
        <f>IF(電話帳!X970="","",電話帳!X970)</f>
        <v/>
      </c>
      <c r="G978" s="75" t="str">
        <f>IF(電話帳!D970="","",電話帳!D970)</f>
        <v>83-5389</v>
      </c>
      <c r="H978" s="76" t="str">
        <f>IF(電話帳!Y970="","",電話帳!Y970)</f>
        <v>VOICE</v>
      </c>
      <c r="I978" s="77"/>
      <c r="J978" s="78"/>
      <c r="K978" s="77"/>
      <c r="L978" s="78"/>
      <c r="M978" s="77"/>
      <c r="N978" s="78"/>
      <c r="O978" s="75" t="str">
        <f>IF(電話帳!J970="","",電話帳!J970)</f>
        <v/>
      </c>
      <c r="P978" s="76" t="str">
        <f>IF(電話帳!Z970="","",電話帳!Z970)</f>
        <v/>
      </c>
      <c r="Q978" s="77"/>
      <c r="R978" s="78"/>
      <c r="S978" s="77"/>
      <c r="T978" s="78"/>
      <c r="U978" s="77"/>
      <c r="V978" s="78"/>
      <c r="W978" s="77"/>
      <c r="X978" s="78"/>
      <c r="Y978" s="75" t="str">
        <f>IF(電話帳!P970="","",電話帳!P970)</f>
        <v/>
      </c>
      <c r="AG978" s="75" t="str">
        <f>IF(電話帳!M970="","",電話帳!M970)</f>
        <v>991内線</v>
      </c>
    </row>
    <row r="979" spans="1:33">
      <c r="A979" s="75" t="str">
        <f>IF(電話帳!E971="","",電話帳!E971)</f>
        <v>皮膚科</v>
      </c>
      <c r="B979" s="75" t="str">
        <f>IF(電話帳!F971="","",電話帳!F971)</f>
        <v>岩崎宏実</v>
      </c>
      <c r="C979" s="75" t="str">
        <f>IF(電話帳!G971="","",電話帳!G971)</f>
        <v>ﾋﾌｶ</v>
      </c>
      <c r="D979" s="75" t="str">
        <f>IF(電話帳!H971="","",電話帳!H971)</f>
        <v>ｲﾜｻｷ</v>
      </c>
      <c r="E979" s="75" t="str">
        <f>IF(電話帳!C971="","",電話帳!C971)</f>
        <v/>
      </c>
      <c r="F979" s="76" t="str">
        <f>IF(電話帳!X971="","",電話帳!X971)</f>
        <v/>
      </c>
      <c r="G979" s="75" t="str">
        <f>IF(電話帳!D971="","",電話帳!D971)</f>
        <v>83-5720</v>
      </c>
      <c r="H979" s="76" t="str">
        <f>IF(電話帳!Y971="","",電話帳!Y971)</f>
        <v>VOICE</v>
      </c>
      <c r="I979" s="77"/>
      <c r="J979" s="78"/>
      <c r="K979" s="77"/>
      <c r="L979" s="78"/>
      <c r="M979" s="77"/>
      <c r="N979" s="78"/>
      <c r="O979" s="75" t="str">
        <f>IF(電話帳!J971="","",電話帳!J971)</f>
        <v/>
      </c>
      <c r="P979" s="76" t="str">
        <f>IF(電話帳!Z971="","",電話帳!Z971)</f>
        <v/>
      </c>
      <c r="Q979" s="77"/>
      <c r="R979" s="78"/>
      <c r="S979" s="77"/>
      <c r="T979" s="78"/>
      <c r="U979" s="77"/>
      <c r="V979" s="78"/>
      <c r="W979" s="77"/>
      <c r="X979" s="78"/>
      <c r="Y979" s="75" t="str">
        <f>IF(電話帳!P971="","",電話帳!P971)</f>
        <v/>
      </c>
      <c r="AG979" s="75" t="str">
        <f>IF(電話帳!M971="","",電話帳!M971)</f>
        <v>017皮膚科</v>
      </c>
    </row>
    <row r="980" spans="1:33">
      <c r="A980" s="75" t="str">
        <f>IF(電話帳!E972="","",電話帳!E972)</f>
        <v>血管撮影室</v>
      </c>
      <c r="B980" s="75" t="str">
        <f>IF(電話帳!F972="","",電話帳!F972)</f>
        <v>看護師（夜間・救急）</v>
      </c>
      <c r="C980" s="75" t="str">
        <f>IF(電話帳!G972="","",電話帳!G972)</f>
        <v>ｱｱ005</v>
      </c>
      <c r="D980" s="75" t="str">
        <f>IF(電話帳!H972="","",電話帳!H972)</f>
        <v>ｹｯｶﾝｻﾂｴｲｼﾂ</v>
      </c>
      <c r="E980" s="75" t="str">
        <f>IF(電話帳!C972="","",電話帳!C972)</f>
        <v/>
      </c>
      <c r="F980" s="76" t="str">
        <f>IF(電話帳!X972="","",電話帳!X972)</f>
        <v/>
      </c>
      <c r="G980" s="75" t="str">
        <f>IF(電話帳!D972="","",電話帳!D972)</f>
        <v>83-5857</v>
      </c>
      <c r="H980" s="76" t="str">
        <f>IF(電話帳!Y972="","",電話帳!Y972)</f>
        <v>VOICE</v>
      </c>
      <c r="I980" s="77"/>
      <c r="J980" s="78"/>
      <c r="K980" s="77"/>
      <c r="L980" s="78"/>
      <c r="M980" s="77"/>
      <c r="N980" s="78"/>
      <c r="O980" s="75" t="str">
        <f>IF(電話帳!J972="","",電話帳!J972)</f>
        <v/>
      </c>
      <c r="P980" s="76" t="str">
        <f>IF(電話帳!Z972="","",電話帳!Z972)</f>
        <v/>
      </c>
      <c r="Q980" s="77"/>
      <c r="R980" s="78"/>
      <c r="S980" s="77"/>
      <c r="T980" s="78"/>
      <c r="U980" s="77"/>
      <c r="V980" s="78"/>
      <c r="W980" s="77"/>
      <c r="X980" s="78"/>
      <c r="Y980" s="75" t="str">
        <f>IF(電話帳!P972="","",電話帳!P972)</f>
        <v/>
      </c>
      <c r="AG980" s="75" t="str">
        <f>IF(電話帳!M972="","",電話帳!M972)</f>
        <v>401看護部</v>
      </c>
    </row>
    <row r="981" spans="1:33">
      <c r="A981" s="75" t="str">
        <f>IF(電話帳!E973="","",電話帳!E973)</f>
        <v>第2コール救急対応</v>
      </c>
      <c r="B981" s="75" t="str">
        <f>IF(電話帳!F973="","",電話帳!F973)</f>
        <v>看護師（患者支援センター）</v>
      </c>
      <c r="C981" s="75" t="str">
        <f>IF(電話帳!G973="","",電話帳!G973)</f>
        <v>ｱｱ003</v>
      </c>
      <c r="D981" s="75" t="str">
        <f>IF(電話帳!H973="","",電話帳!H973)</f>
        <v/>
      </c>
      <c r="E981" s="75" t="str">
        <f>IF(電話帳!C973="","",電話帳!C973)</f>
        <v/>
      </c>
      <c r="F981" s="76" t="str">
        <f>IF(電話帳!X973="","",電話帳!X973)</f>
        <v/>
      </c>
      <c r="G981" s="75" t="str">
        <f>IF(電話帳!D973="","",電話帳!D973)</f>
        <v>83-6099</v>
      </c>
      <c r="H981" s="76" t="str">
        <f>IF(電話帳!Y973="","",電話帳!Y973)</f>
        <v>VOICE</v>
      </c>
      <c r="I981" s="77"/>
      <c r="J981" s="78"/>
      <c r="K981" s="77"/>
      <c r="L981" s="78"/>
      <c r="M981" s="77"/>
      <c r="N981" s="78"/>
      <c r="O981" s="75" t="str">
        <f>IF(電話帳!J973="","",電話帳!J973)</f>
        <v/>
      </c>
      <c r="P981" s="76" t="str">
        <f>IF(電話帳!Z973="","",電話帳!Z973)</f>
        <v/>
      </c>
      <c r="Q981" s="77"/>
      <c r="R981" s="78"/>
      <c r="S981" s="77"/>
      <c r="T981" s="78"/>
      <c r="U981" s="77"/>
      <c r="V981" s="78"/>
      <c r="W981" s="77"/>
      <c r="X981" s="78"/>
      <c r="Y981" s="75" t="str">
        <f>IF(電話帳!P973="","",電話帳!P973)</f>
        <v/>
      </c>
      <c r="AG981" s="75" t="str">
        <f>IF(電話帳!M973="","",電話帳!M973)</f>
        <v>401看護部002</v>
      </c>
    </row>
    <row r="982" spans="1:33">
      <c r="A982" s="75" t="str">
        <f>IF(電話帳!E974="","",電話帳!E974)</f>
        <v/>
      </c>
      <c r="B982" s="75" t="str">
        <f>IF(電話帳!F974="","",電話帳!F974)</f>
        <v>（検査部受付）７１８５</v>
      </c>
      <c r="C982" s="75" t="str">
        <f>IF(電話帳!G974="","",電話帳!G974)</f>
        <v>ｱｱ055</v>
      </c>
      <c r="D982" s="75" t="str">
        <f>IF(電話帳!H974="","",電話帳!H974)</f>
        <v/>
      </c>
      <c r="E982" s="75" t="str">
        <f>IF(電話帳!C974="","",電話帳!C974)</f>
        <v/>
      </c>
      <c r="F982" s="76" t="str">
        <f>IF(電話帳!X974="","",電話帳!X974)</f>
        <v/>
      </c>
      <c r="G982" s="75" t="str">
        <f>IF(電話帳!D974="","",電話帳!D974)</f>
        <v>83-7185</v>
      </c>
      <c r="H982" s="76" t="str">
        <f>IF(電話帳!Y974="","",電話帳!Y974)</f>
        <v>VOICE</v>
      </c>
      <c r="I982" s="77"/>
      <c r="J982" s="78"/>
      <c r="K982" s="77"/>
      <c r="L982" s="78"/>
      <c r="M982" s="77"/>
      <c r="N982" s="78"/>
      <c r="O982" s="75" t="str">
        <f>IF(電話帳!J974="","",電話帳!J974)</f>
        <v/>
      </c>
      <c r="P982" s="76" t="str">
        <f>IF(電話帳!Z974="","",電話帳!Z974)</f>
        <v/>
      </c>
      <c r="Q982" s="77"/>
      <c r="R982" s="78"/>
      <c r="S982" s="77"/>
      <c r="T982" s="78"/>
      <c r="U982" s="77"/>
      <c r="V982" s="78"/>
      <c r="W982" s="77"/>
      <c r="X982" s="78"/>
      <c r="Y982" s="75" t="str">
        <f>IF(電話帳!P974="","",電話帳!P974)</f>
        <v/>
      </c>
      <c r="AG982" s="75" t="str">
        <f>IF(電話帳!M974="","",電話帳!M974)</f>
        <v>501検査部</v>
      </c>
    </row>
    <row r="983" spans="1:33">
      <c r="A983" s="75" t="str">
        <f>IF(電話帳!E975="","",電話帳!E975)</f>
        <v/>
      </c>
      <c r="B983" s="75" t="str">
        <f>IF(電話帳!F975="","",電話帳!F975)</f>
        <v>（輸血部）７２０９</v>
      </c>
      <c r="C983" s="75" t="str">
        <f>IF(電話帳!G975="","",電話帳!G975)</f>
        <v>ｱｱ057</v>
      </c>
      <c r="D983" s="75" t="str">
        <f>IF(電話帳!H975="","",電話帳!H975)</f>
        <v/>
      </c>
      <c r="E983" s="75" t="str">
        <f>IF(電話帳!C975="","",電話帳!C975)</f>
        <v/>
      </c>
      <c r="F983" s="76" t="str">
        <f>IF(電話帳!X975="","",電話帳!X975)</f>
        <v/>
      </c>
      <c r="G983" s="75" t="str">
        <f>IF(電話帳!D975="","",電話帳!D975)</f>
        <v>83-7209</v>
      </c>
      <c r="H983" s="76" t="str">
        <f>IF(電話帳!Y975="","",電話帳!Y975)</f>
        <v>VOICE</v>
      </c>
      <c r="I983" s="77"/>
      <c r="J983" s="78"/>
      <c r="K983" s="77"/>
      <c r="L983" s="78"/>
      <c r="M983" s="77"/>
      <c r="N983" s="78"/>
      <c r="O983" s="75" t="str">
        <f>IF(電話帳!J975="","",電話帳!J975)</f>
        <v/>
      </c>
      <c r="P983" s="76" t="str">
        <f>IF(電話帳!Z975="","",電話帳!Z975)</f>
        <v/>
      </c>
      <c r="Q983" s="77"/>
      <c r="R983" s="78"/>
      <c r="S983" s="77"/>
      <c r="T983" s="78"/>
      <c r="U983" s="77"/>
      <c r="V983" s="78"/>
      <c r="W983" s="77"/>
      <c r="X983" s="78"/>
      <c r="Y983" s="75" t="str">
        <f>IF(電話帳!P975="","",電話帳!P975)</f>
        <v>（重複2）</v>
      </c>
      <c r="AG983" s="75" t="str">
        <f>IF(電話帳!M975="","",電話帳!M975)</f>
        <v>208輸血細胞治療部</v>
      </c>
    </row>
    <row r="984" spans="1:33">
      <c r="A984" s="75" t="str">
        <f>IF(電話帳!E976="","",電話帳!E976)</f>
        <v/>
      </c>
      <c r="B984" s="75" t="str">
        <f>IF(電話帳!F976="","",電話帳!F976)</f>
        <v>輸血検査室</v>
      </c>
      <c r="C984" s="75" t="str">
        <f>IF(電話帳!G976="","",電話帳!G976)</f>
        <v>ﾕｹﾂ</v>
      </c>
      <c r="D984" s="75" t="str">
        <f>IF(電話帳!H976="","",電話帳!H976)</f>
        <v/>
      </c>
      <c r="E984" s="75" t="str">
        <f>IF(電話帳!C976="","",電話帳!C976)</f>
        <v/>
      </c>
      <c r="F984" s="76" t="str">
        <f>IF(電話帳!X976="","",電話帳!X976)</f>
        <v/>
      </c>
      <c r="G984" s="75" t="str">
        <f>IF(電話帳!D976="","",電話帳!D976)</f>
        <v>83-7209</v>
      </c>
      <c r="H984" s="76" t="str">
        <f>IF(電話帳!Y976="","",電話帳!Y976)</f>
        <v>VOICE</v>
      </c>
      <c r="I984" s="77"/>
      <c r="J984" s="78"/>
      <c r="K984" s="77"/>
      <c r="L984" s="78"/>
      <c r="M984" s="77"/>
      <c r="N984" s="78"/>
      <c r="O984" s="75" t="str">
        <f>IF(電話帳!J976="","",電話帳!J976)</f>
        <v/>
      </c>
      <c r="P984" s="76" t="str">
        <f>IF(電話帳!Z976="","",電話帳!Z976)</f>
        <v/>
      </c>
      <c r="Q984" s="77"/>
      <c r="R984" s="78"/>
      <c r="S984" s="77"/>
      <c r="T984" s="78"/>
      <c r="U984" s="77"/>
      <c r="V984" s="78"/>
      <c r="W984" s="77"/>
      <c r="X984" s="78"/>
      <c r="Y984" s="75" t="str">
        <f>IF(電話帳!P976="","",電話帳!P976)</f>
        <v>（重複1）</v>
      </c>
      <c r="AG984" s="75" t="str">
        <f>IF(電話帳!M976="","",電話帳!M976)</f>
        <v>208輸血細胞治療部</v>
      </c>
    </row>
    <row r="985" spans="1:33">
      <c r="A985" s="75" t="str">
        <f>IF(電話帳!E977="","",電話帳!E977)</f>
        <v/>
      </c>
      <c r="B985" s="75" t="str">
        <f>IF(電話帳!F977="","",電話帳!F977)</f>
        <v>（病理部）７４５４</v>
      </c>
      <c r="C985" s="75" t="str">
        <f>IF(電話帳!G977="","",電話帳!G977)</f>
        <v>ｱｱ059</v>
      </c>
      <c r="D985" s="75" t="str">
        <f>IF(電話帳!H977="","",電話帳!H977)</f>
        <v/>
      </c>
      <c r="E985" s="75" t="str">
        <f>IF(電話帳!C977="","",電話帳!C977)</f>
        <v/>
      </c>
      <c r="F985" s="76" t="str">
        <f>IF(電話帳!X977="","",電話帳!X977)</f>
        <v/>
      </c>
      <c r="G985" s="75" t="str">
        <f>IF(電話帳!D977="","",電話帳!D977)</f>
        <v>83-7454</v>
      </c>
      <c r="H985" s="76" t="str">
        <f>IF(電話帳!Y977="","",電話帳!Y977)</f>
        <v>VOICE</v>
      </c>
      <c r="I985" s="77"/>
      <c r="J985" s="78"/>
      <c r="K985" s="77"/>
      <c r="L985" s="78"/>
      <c r="M985" s="77"/>
      <c r="N985" s="78"/>
      <c r="O985" s="75" t="str">
        <f>IF(電話帳!J977="","",電話帳!J977)</f>
        <v/>
      </c>
      <c r="P985" s="76" t="str">
        <f>IF(電話帳!Z977="","",電話帳!Z977)</f>
        <v/>
      </c>
      <c r="Q985" s="77"/>
      <c r="R985" s="78"/>
      <c r="S985" s="77"/>
      <c r="T985" s="78"/>
      <c r="U985" s="77"/>
      <c r="V985" s="78"/>
      <c r="W985" s="77"/>
      <c r="X985" s="78"/>
      <c r="Y985" s="75" t="str">
        <f>IF(電話帳!P977="","",電話帳!P977)</f>
        <v/>
      </c>
      <c r="AG985" s="75" t="str">
        <f>IF(電話帳!M977="","",電話帳!M977)</f>
        <v>026病理診断科</v>
      </c>
    </row>
    <row r="986" spans="1:33">
      <c r="A986" s="75" t="str">
        <f>IF(電話帳!E978="","",電話帳!E978)</f>
        <v/>
      </c>
      <c r="B986" s="75" t="str">
        <f>IF(電話帳!F978="","",電話帳!F978)</f>
        <v>［歯Ｋ　矯正小児］７７１０</v>
      </c>
      <c r="C986" s="75" t="str">
        <f>IF(電話帳!G978="","",電話帳!G978)</f>
        <v>ｱｱ030</v>
      </c>
      <c r="D986" s="75" t="str">
        <f>IF(電話帳!H978="","",電話帳!H978)</f>
        <v/>
      </c>
      <c r="E986" s="75" t="str">
        <f>IF(電話帳!C978="","",電話帳!C978)</f>
        <v/>
      </c>
      <c r="F986" s="76" t="str">
        <f>IF(電話帳!X978="","",電話帳!X978)</f>
        <v/>
      </c>
      <c r="G986" s="75" t="str">
        <f>IF(電話帳!D978="","",電話帳!D978)</f>
        <v>83-7710</v>
      </c>
      <c r="H986" s="76" t="str">
        <f>IF(電話帳!Y978="","",電話帳!Y978)</f>
        <v>VOICE</v>
      </c>
      <c r="I986" s="77"/>
      <c r="J986" s="78"/>
      <c r="K986" s="77"/>
      <c r="L986" s="78"/>
      <c r="M986" s="77"/>
      <c r="N986" s="78"/>
      <c r="O986" s="75" t="str">
        <f>IF(電話帳!J978="","",電話帳!J978)</f>
        <v/>
      </c>
      <c r="P986" s="76" t="str">
        <f>IF(電話帳!Z978="","",電話帳!Z978)</f>
        <v/>
      </c>
      <c r="Q986" s="77"/>
      <c r="R986" s="78"/>
      <c r="S986" s="77"/>
      <c r="T986" s="78"/>
      <c r="U986" s="77"/>
      <c r="V986" s="78"/>
      <c r="W986" s="77"/>
      <c r="X986" s="78"/>
      <c r="Y986" s="75" t="str">
        <f>IF(電話帳!P978="","",電話帳!P978)</f>
        <v/>
      </c>
      <c r="AG986" s="75" t="str">
        <f>IF(電話帳!M978="","",電話帳!M978)</f>
        <v>991内線</v>
      </c>
    </row>
    <row r="987" spans="1:33">
      <c r="A987" s="75" t="str">
        <f>IF(電話帳!E979="","",電話帳!E979)</f>
        <v/>
      </c>
      <c r="B987" s="75" t="str">
        <f>IF(電話帳!F979="","",電話帳!F979)</f>
        <v>［歯Ｌ　口内口外］７７１１</v>
      </c>
      <c r="C987" s="75" t="str">
        <f>IF(電話帳!G979="","",電話帳!G979)</f>
        <v>ｱｱ031</v>
      </c>
      <c r="D987" s="75" t="str">
        <f>IF(電話帳!H979="","",電話帳!H979)</f>
        <v/>
      </c>
      <c r="E987" s="75" t="str">
        <f>IF(電話帳!C979="","",電話帳!C979)</f>
        <v/>
      </c>
      <c r="F987" s="76" t="str">
        <f>IF(電話帳!X979="","",電話帳!X979)</f>
        <v/>
      </c>
      <c r="G987" s="75" t="str">
        <f>IF(電話帳!D979="","",電話帳!D979)</f>
        <v>83-7711</v>
      </c>
      <c r="H987" s="76" t="str">
        <f>IF(電話帳!Y979="","",電話帳!Y979)</f>
        <v>VOICE</v>
      </c>
      <c r="I987" s="77"/>
      <c r="J987" s="78"/>
      <c r="K987" s="77"/>
      <c r="L987" s="78"/>
      <c r="M987" s="77"/>
      <c r="N987" s="78"/>
      <c r="O987" s="75" t="str">
        <f>IF(電話帳!J979="","",電話帳!J979)</f>
        <v/>
      </c>
      <c r="P987" s="76" t="str">
        <f>IF(電話帳!Z979="","",電話帳!Z979)</f>
        <v/>
      </c>
      <c r="Q987" s="77"/>
      <c r="R987" s="78"/>
      <c r="S987" s="77"/>
      <c r="T987" s="78"/>
      <c r="U987" s="77"/>
      <c r="V987" s="78"/>
      <c r="W987" s="77"/>
      <c r="X987" s="78"/>
      <c r="Y987" s="75" t="str">
        <f>IF(電話帳!P979="","",電話帳!P979)</f>
        <v/>
      </c>
      <c r="AG987" s="75" t="str">
        <f>IF(電話帳!M979="","",電話帳!M979)</f>
        <v>991内線</v>
      </c>
    </row>
    <row r="988" spans="1:33">
      <c r="A988" s="75" t="str">
        <f>IF(電話帳!E980="","",電話帳!E980)</f>
        <v/>
      </c>
      <c r="B988" s="75" t="str">
        <f>IF(電話帳!F980="","",電話帳!F980)</f>
        <v>≪西２ＮＳ≫８４０１</v>
      </c>
      <c r="C988" s="75" t="str">
        <f>IF(電話帳!G980="","",電話帳!G980)</f>
        <v>ｱｱ044</v>
      </c>
      <c r="D988" s="75" t="str">
        <f>IF(電話帳!H980="","",電話帳!H980)</f>
        <v/>
      </c>
      <c r="E988" s="75" t="str">
        <f>IF(電話帳!C980="","",電話帳!C980)</f>
        <v/>
      </c>
      <c r="F988" s="76" t="str">
        <f>IF(電話帳!X980="","",電話帳!X980)</f>
        <v/>
      </c>
      <c r="G988" s="75" t="str">
        <f>IF(電話帳!D980="","",電話帳!D980)</f>
        <v>83-8401</v>
      </c>
      <c r="H988" s="76" t="str">
        <f>IF(電話帳!Y980="","",電話帳!Y980)</f>
        <v>VOICE</v>
      </c>
      <c r="I988" s="77"/>
      <c r="J988" s="78"/>
      <c r="K988" s="77"/>
      <c r="L988" s="78"/>
      <c r="M988" s="77"/>
      <c r="N988" s="78"/>
      <c r="O988" s="75" t="str">
        <f>IF(電話帳!J980="","",電話帳!J980)</f>
        <v/>
      </c>
      <c r="P988" s="76" t="str">
        <f>IF(電話帳!Z980="","",電話帳!Z980)</f>
        <v/>
      </c>
      <c r="Q988" s="77"/>
      <c r="R988" s="78"/>
      <c r="S988" s="77"/>
      <c r="T988" s="78"/>
      <c r="U988" s="77"/>
      <c r="V988" s="78"/>
      <c r="W988" s="77"/>
      <c r="X988" s="78"/>
      <c r="Y988" s="75" t="str">
        <f>IF(電話帳!P980="","",電話帳!P980)</f>
        <v/>
      </c>
      <c r="AG988" s="75" t="str">
        <f>IF(電話帳!M980="","",電話帳!M980)</f>
        <v>991内線</v>
      </c>
    </row>
    <row r="989" spans="1:33">
      <c r="A989" s="75" t="str">
        <f>IF(電話帳!E981="","",電話帳!E981)</f>
        <v/>
      </c>
      <c r="B989" s="75" t="str">
        <f>IF(電話帳!F981="","",電話帳!F981)</f>
        <v>≪西３ＮＳ≫８４０４</v>
      </c>
      <c r="C989" s="75" t="str">
        <f>IF(電話帳!G981="","",電話帳!G981)</f>
        <v>ｱｱ045</v>
      </c>
      <c r="D989" s="75" t="str">
        <f>IF(電話帳!H981="","",電話帳!H981)</f>
        <v/>
      </c>
      <c r="E989" s="75" t="str">
        <f>IF(電話帳!C981="","",電話帳!C981)</f>
        <v/>
      </c>
      <c r="F989" s="76" t="str">
        <f>IF(電話帳!X981="","",電話帳!X981)</f>
        <v/>
      </c>
      <c r="G989" s="75" t="str">
        <f>IF(電話帳!D981="","",電話帳!D981)</f>
        <v>83-8404</v>
      </c>
      <c r="H989" s="76" t="str">
        <f>IF(電話帳!Y981="","",電話帳!Y981)</f>
        <v>VOICE</v>
      </c>
      <c r="I989" s="77"/>
      <c r="J989" s="78"/>
      <c r="K989" s="77"/>
      <c r="L989" s="78"/>
      <c r="M989" s="77"/>
      <c r="N989" s="78"/>
      <c r="O989" s="75" t="str">
        <f>IF(電話帳!J981="","",電話帳!J981)</f>
        <v/>
      </c>
      <c r="P989" s="76" t="str">
        <f>IF(電話帳!Z981="","",電話帳!Z981)</f>
        <v/>
      </c>
      <c r="Q989" s="77"/>
      <c r="R989" s="78"/>
      <c r="S989" s="77"/>
      <c r="T989" s="78"/>
      <c r="U989" s="77"/>
      <c r="V989" s="78"/>
      <c r="W989" s="77"/>
      <c r="X989" s="78"/>
      <c r="Y989" s="75" t="str">
        <f>IF(電話帳!P981="","",電話帳!P981)</f>
        <v/>
      </c>
      <c r="AG989" s="75" t="str">
        <f>IF(電話帳!M981="","",電話帳!M981)</f>
        <v>991内線</v>
      </c>
    </row>
    <row r="990" spans="1:33">
      <c r="A990" s="75" t="str">
        <f>IF(電話帳!E982="","",電話帳!E982)</f>
        <v/>
      </c>
      <c r="B990" s="75" t="str">
        <f>IF(電話帳!F982="","",電話帳!F982)</f>
        <v>≪西４ＮＳ≫８４０７</v>
      </c>
      <c r="C990" s="75" t="str">
        <f>IF(電話帳!G982="","",電話帳!G982)</f>
        <v>ｱｱ046</v>
      </c>
      <c r="D990" s="75" t="str">
        <f>IF(電話帳!H982="","",電話帳!H982)</f>
        <v/>
      </c>
      <c r="E990" s="75" t="str">
        <f>IF(電話帳!C982="","",電話帳!C982)</f>
        <v/>
      </c>
      <c r="F990" s="76" t="str">
        <f>IF(電話帳!X982="","",電話帳!X982)</f>
        <v/>
      </c>
      <c r="G990" s="75" t="str">
        <f>IF(電話帳!D982="","",電話帳!D982)</f>
        <v>83-8407</v>
      </c>
      <c r="H990" s="76" t="str">
        <f>IF(電話帳!Y982="","",電話帳!Y982)</f>
        <v>VOICE</v>
      </c>
      <c r="I990" s="77"/>
      <c r="J990" s="78"/>
      <c r="K990" s="77"/>
      <c r="L990" s="78"/>
      <c r="M990" s="77"/>
      <c r="N990" s="78"/>
      <c r="O990" s="75" t="str">
        <f>IF(電話帳!J982="","",電話帳!J982)</f>
        <v/>
      </c>
      <c r="P990" s="76" t="str">
        <f>IF(電話帳!Z982="","",電話帳!Z982)</f>
        <v/>
      </c>
      <c r="Q990" s="77"/>
      <c r="R990" s="78"/>
      <c r="S990" s="77"/>
      <c r="T990" s="78"/>
      <c r="U990" s="77"/>
      <c r="V990" s="78"/>
      <c r="W990" s="77"/>
      <c r="X990" s="78"/>
      <c r="Y990" s="75" t="str">
        <f>IF(電話帳!P982="","",電話帳!P982)</f>
        <v/>
      </c>
      <c r="AG990" s="75" t="str">
        <f>IF(電話帳!M982="","",電話帳!M982)</f>
        <v>991内線</v>
      </c>
    </row>
    <row r="991" spans="1:33">
      <c r="A991" s="75" t="str">
        <f>IF(電話帳!E983="","",電話帳!E983)</f>
        <v/>
      </c>
      <c r="B991" s="75" t="str">
        <f>IF(電話帳!F983="","",電話帳!F983)</f>
        <v>≪西５ＮＳ≫８４１０</v>
      </c>
      <c r="C991" s="75" t="str">
        <f>IF(電話帳!G983="","",電話帳!G983)</f>
        <v>ｱｱ047</v>
      </c>
      <c r="D991" s="75" t="str">
        <f>IF(電話帳!H983="","",電話帳!H983)</f>
        <v/>
      </c>
      <c r="E991" s="75" t="str">
        <f>IF(電話帳!C983="","",電話帳!C983)</f>
        <v/>
      </c>
      <c r="F991" s="76" t="str">
        <f>IF(電話帳!X983="","",電話帳!X983)</f>
        <v/>
      </c>
      <c r="G991" s="75" t="str">
        <f>IF(電話帳!D983="","",電話帳!D983)</f>
        <v>83-8410</v>
      </c>
      <c r="H991" s="76" t="str">
        <f>IF(電話帳!Y983="","",電話帳!Y983)</f>
        <v>VOICE</v>
      </c>
      <c r="I991" s="77"/>
      <c r="J991" s="78"/>
      <c r="K991" s="77"/>
      <c r="L991" s="78"/>
      <c r="M991" s="77"/>
      <c r="N991" s="78"/>
      <c r="O991" s="75" t="str">
        <f>IF(電話帳!J983="","",電話帳!J983)</f>
        <v/>
      </c>
      <c r="P991" s="76" t="str">
        <f>IF(電話帳!Z983="","",電話帳!Z983)</f>
        <v/>
      </c>
      <c r="Q991" s="77"/>
      <c r="R991" s="78"/>
      <c r="S991" s="77"/>
      <c r="T991" s="78"/>
      <c r="U991" s="77"/>
      <c r="V991" s="78"/>
      <c r="W991" s="77"/>
      <c r="X991" s="78"/>
      <c r="Y991" s="75" t="str">
        <f>IF(電話帳!P983="","",電話帳!P983)</f>
        <v/>
      </c>
      <c r="AG991" s="75" t="str">
        <f>IF(電話帳!M983="","",電話帳!M983)</f>
        <v>991内線</v>
      </c>
    </row>
    <row r="992" spans="1:33">
      <c r="A992" s="75" t="str">
        <f>IF(電話帳!E984="","",電話帳!E984)</f>
        <v/>
      </c>
      <c r="B992" s="75" t="str">
        <f>IF(電話帳!F984="","",電話帳!F984)</f>
        <v>≪西６ＮＳ≫８４１３</v>
      </c>
      <c r="C992" s="75" t="str">
        <f>IF(電話帳!G984="","",電話帳!G984)</f>
        <v>ｱｱ048</v>
      </c>
      <c r="D992" s="75" t="str">
        <f>IF(電話帳!H984="","",電話帳!H984)</f>
        <v/>
      </c>
      <c r="E992" s="75" t="str">
        <f>IF(電話帳!C984="","",電話帳!C984)</f>
        <v/>
      </c>
      <c r="F992" s="76" t="str">
        <f>IF(電話帳!X984="","",電話帳!X984)</f>
        <v/>
      </c>
      <c r="G992" s="75" t="str">
        <f>IF(電話帳!D984="","",電話帳!D984)</f>
        <v>83-8413</v>
      </c>
      <c r="H992" s="76" t="str">
        <f>IF(電話帳!Y984="","",電話帳!Y984)</f>
        <v>VOICE</v>
      </c>
      <c r="I992" s="77"/>
      <c r="J992" s="78"/>
      <c r="K992" s="77"/>
      <c r="L992" s="78"/>
      <c r="M992" s="77"/>
      <c r="N992" s="78"/>
      <c r="O992" s="75" t="str">
        <f>IF(電話帳!J984="","",電話帳!J984)</f>
        <v/>
      </c>
      <c r="P992" s="76" t="str">
        <f>IF(電話帳!Z984="","",電話帳!Z984)</f>
        <v/>
      </c>
      <c r="Q992" s="77"/>
      <c r="R992" s="78"/>
      <c r="S992" s="77"/>
      <c r="T992" s="78"/>
      <c r="U992" s="77"/>
      <c r="V992" s="78"/>
      <c r="W992" s="77"/>
      <c r="X992" s="78"/>
      <c r="Y992" s="75" t="str">
        <f>IF(電話帳!P984="","",電話帳!P984)</f>
        <v/>
      </c>
      <c r="AG992" s="75" t="str">
        <f>IF(電話帳!M984="","",電話帳!M984)</f>
        <v>991内線</v>
      </c>
    </row>
    <row r="993" spans="1:33">
      <c r="A993" s="75" t="str">
        <f>IF(電話帳!E985="","",電話帳!E985)</f>
        <v/>
      </c>
      <c r="B993" s="75" t="str">
        <f>IF(電話帳!F985="","",電話帳!F985)</f>
        <v>≪西７ＮＳ≫８４１６</v>
      </c>
      <c r="C993" s="75" t="str">
        <f>IF(電話帳!G985="","",電話帳!G985)</f>
        <v>ｱｱ049</v>
      </c>
      <c r="D993" s="75" t="str">
        <f>IF(電話帳!H985="","",電話帳!H985)</f>
        <v/>
      </c>
      <c r="E993" s="75" t="str">
        <f>IF(電話帳!C985="","",電話帳!C985)</f>
        <v/>
      </c>
      <c r="F993" s="76" t="str">
        <f>IF(電話帳!X985="","",電話帳!X985)</f>
        <v/>
      </c>
      <c r="G993" s="75" t="str">
        <f>IF(電話帳!D985="","",電話帳!D985)</f>
        <v>83-8416</v>
      </c>
      <c r="H993" s="76" t="str">
        <f>IF(電話帳!Y985="","",電話帳!Y985)</f>
        <v>VOICE</v>
      </c>
      <c r="I993" s="77"/>
      <c r="J993" s="78"/>
      <c r="K993" s="77"/>
      <c r="L993" s="78"/>
      <c r="M993" s="77"/>
      <c r="N993" s="78"/>
      <c r="O993" s="75" t="str">
        <f>IF(電話帳!J985="","",電話帳!J985)</f>
        <v/>
      </c>
      <c r="P993" s="76" t="str">
        <f>IF(電話帳!Z985="","",電話帳!Z985)</f>
        <v/>
      </c>
      <c r="Q993" s="77"/>
      <c r="R993" s="78"/>
      <c r="S993" s="77"/>
      <c r="T993" s="78"/>
      <c r="U993" s="77"/>
      <c r="V993" s="78"/>
      <c r="W993" s="77"/>
      <c r="X993" s="78"/>
      <c r="Y993" s="75" t="str">
        <f>IF(電話帳!P985="","",電話帳!P985)</f>
        <v/>
      </c>
      <c r="AG993" s="75" t="str">
        <f>IF(電話帳!M985="","",電話帳!M985)</f>
        <v>991内線</v>
      </c>
    </row>
    <row r="994" spans="1:33">
      <c r="A994" s="75" t="str">
        <f>IF(電話帳!E986="","",電話帳!E986)</f>
        <v/>
      </c>
      <c r="B994" s="75" t="str">
        <f>IF(電話帳!F986="","",電話帳!F986)</f>
        <v>≪西８ＮＳ≫８４１９</v>
      </c>
      <c r="C994" s="75" t="str">
        <f>IF(電話帳!G986="","",電話帳!G986)</f>
        <v>ｱｱ050</v>
      </c>
      <c r="D994" s="75" t="str">
        <f>IF(電話帳!H986="","",電話帳!H986)</f>
        <v/>
      </c>
      <c r="E994" s="75" t="str">
        <f>IF(電話帳!C986="","",電話帳!C986)</f>
        <v/>
      </c>
      <c r="F994" s="76" t="str">
        <f>IF(電話帳!X986="","",電話帳!X986)</f>
        <v/>
      </c>
      <c r="G994" s="75" t="str">
        <f>IF(電話帳!D986="","",電話帳!D986)</f>
        <v>83-8419</v>
      </c>
      <c r="H994" s="76" t="str">
        <f>IF(電話帳!Y986="","",電話帳!Y986)</f>
        <v>VOICE</v>
      </c>
      <c r="I994" s="77"/>
      <c r="J994" s="78"/>
      <c r="K994" s="77"/>
      <c r="L994" s="78"/>
      <c r="M994" s="77"/>
      <c r="N994" s="78"/>
      <c r="O994" s="75" t="str">
        <f>IF(電話帳!J986="","",電話帳!J986)</f>
        <v/>
      </c>
      <c r="P994" s="76" t="str">
        <f>IF(電話帳!Z986="","",電話帳!Z986)</f>
        <v/>
      </c>
      <c r="Q994" s="77"/>
      <c r="R994" s="78"/>
      <c r="S994" s="77"/>
      <c r="T994" s="78"/>
      <c r="U994" s="77"/>
      <c r="V994" s="78"/>
      <c r="W994" s="77"/>
      <c r="X994" s="78"/>
      <c r="Y994" s="75" t="str">
        <f>IF(電話帳!P986="","",電話帳!P986)</f>
        <v/>
      </c>
      <c r="AG994" s="75" t="str">
        <f>IF(電話帳!M986="","",電話帳!M986)</f>
        <v>991内線</v>
      </c>
    </row>
    <row r="995" spans="1:33">
      <c r="A995" s="75" t="str">
        <f>IF(電話帳!E987="","",電話帳!E987)</f>
        <v/>
      </c>
      <c r="B995" s="75" t="str">
        <f>IF(電話帳!F987="","",電話帳!F987)</f>
        <v>≪西９ＮＳ≫８４２２</v>
      </c>
      <c r="C995" s="75" t="str">
        <f>IF(電話帳!G987="","",電話帳!G987)</f>
        <v>ｱｱ051</v>
      </c>
      <c r="D995" s="75" t="str">
        <f>IF(電話帳!H987="","",電話帳!H987)</f>
        <v/>
      </c>
      <c r="E995" s="75" t="str">
        <f>IF(電話帳!C987="","",電話帳!C987)</f>
        <v/>
      </c>
      <c r="F995" s="76" t="str">
        <f>IF(電話帳!X987="","",電話帳!X987)</f>
        <v/>
      </c>
      <c r="G995" s="75" t="str">
        <f>IF(電話帳!D987="","",電話帳!D987)</f>
        <v>83-8422</v>
      </c>
      <c r="H995" s="76" t="str">
        <f>IF(電話帳!Y987="","",電話帳!Y987)</f>
        <v>VOICE</v>
      </c>
      <c r="I995" s="77"/>
      <c r="J995" s="78"/>
      <c r="K995" s="77"/>
      <c r="L995" s="78"/>
      <c r="M995" s="77"/>
      <c r="N995" s="78"/>
      <c r="O995" s="75" t="str">
        <f>IF(電話帳!J987="","",電話帳!J987)</f>
        <v/>
      </c>
      <c r="P995" s="76" t="str">
        <f>IF(電話帳!Z987="","",電話帳!Z987)</f>
        <v/>
      </c>
      <c r="Q995" s="77"/>
      <c r="R995" s="78"/>
      <c r="S995" s="77"/>
      <c r="T995" s="78"/>
      <c r="U995" s="77"/>
      <c r="V995" s="78"/>
      <c r="W995" s="77"/>
      <c r="X995" s="78"/>
      <c r="Y995" s="75" t="str">
        <f>IF(電話帳!P987="","",電話帳!P987)</f>
        <v/>
      </c>
      <c r="AG995" s="75" t="str">
        <f>IF(電話帳!M987="","",電話帳!M987)</f>
        <v>991内線</v>
      </c>
    </row>
    <row r="996" spans="1:33">
      <c r="A996" s="75" t="str">
        <f>IF(電話帳!E988="","",電話帳!E988)</f>
        <v/>
      </c>
      <c r="B996" s="75" t="str">
        <f>IF(電話帳!F988="","",電話帳!F988)</f>
        <v>≪西１０ＮＳ≫８４２５</v>
      </c>
      <c r="C996" s="75" t="str">
        <f>IF(電話帳!G988="","",電話帳!G988)</f>
        <v>ｱｱ052</v>
      </c>
      <c r="D996" s="75" t="str">
        <f>IF(電話帳!H988="","",電話帳!H988)</f>
        <v/>
      </c>
      <c r="E996" s="75" t="str">
        <f>IF(電話帳!C988="","",電話帳!C988)</f>
        <v/>
      </c>
      <c r="F996" s="76" t="str">
        <f>IF(電話帳!X988="","",電話帳!X988)</f>
        <v/>
      </c>
      <c r="G996" s="75" t="str">
        <f>IF(電話帳!D988="","",電話帳!D988)</f>
        <v>83-8425</v>
      </c>
      <c r="H996" s="76" t="str">
        <f>IF(電話帳!Y988="","",電話帳!Y988)</f>
        <v>VOICE</v>
      </c>
      <c r="I996" s="77"/>
      <c r="J996" s="78"/>
      <c r="K996" s="77"/>
      <c r="L996" s="78"/>
      <c r="M996" s="77"/>
      <c r="N996" s="78"/>
      <c r="O996" s="75" t="str">
        <f>IF(電話帳!J988="","",電話帳!J988)</f>
        <v/>
      </c>
      <c r="P996" s="76" t="str">
        <f>IF(電話帳!Z988="","",電話帳!Z988)</f>
        <v/>
      </c>
      <c r="Q996" s="77"/>
      <c r="R996" s="78"/>
      <c r="S996" s="77"/>
      <c r="T996" s="78"/>
      <c r="U996" s="77"/>
      <c r="V996" s="78"/>
      <c r="W996" s="77"/>
      <c r="X996" s="78"/>
      <c r="Y996" s="75" t="str">
        <f>IF(電話帳!P988="","",電話帳!P988)</f>
        <v/>
      </c>
      <c r="AG996" s="75" t="str">
        <f>IF(電話帳!M988="","",電話帳!M988)</f>
        <v>991内線</v>
      </c>
    </row>
    <row r="997" spans="1:33">
      <c r="A997" s="75" t="str">
        <f>IF(電話帳!E989="","",電話帳!E989)</f>
        <v>放射線部</v>
      </c>
      <c r="B997" s="75" t="str">
        <f>IF(電話帳!F989="","",電話帳!F989)</f>
        <v>ＰＥＴ受付</v>
      </c>
      <c r="C997" s="75" t="str">
        <f>IF(電話帳!G989="","",電話帳!G989)</f>
        <v>ﾎｳｼｬｾﾝﾌﾞ004</v>
      </c>
      <c r="D997" s="75" t="str">
        <f>IF(電話帳!H989="","",電話帳!H989)</f>
        <v/>
      </c>
      <c r="E997" s="75" t="str">
        <f>IF(電話帳!C989="","",電話帳!C989)</f>
        <v/>
      </c>
      <c r="F997" s="76" t="str">
        <f>IF(電話帳!X989="","",電話帳!X989)</f>
        <v/>
      </c>
      <c r="G997" s="75" t="str">
        <f>IF(電話帳!D989="","",電話帳!D989)</f>
        <v>83-9071</v>
      </c>
      <c r="H997" s="76" t="str">
        <f>IF(電話帳!Y989="","",電話帳!Y989)</f>
        <v>VOICE</v>
      </c>
      <c r="I997" s="77"/>
      <c r="J997" s="78"/>
      <c r="K997" s="77"/>
      <c r="L997" s="78"/>
      <c r="M997" s="77"/>
      <c r="N997" s="78"/>
      <c r="O997" s="75" t="str">
        <f>IF(電話帳!J989="","",電話帳!J989)</f>
        <v/>
      </c>
      <c r="P997" s="76" t="str">
        <f>IF(電話帳!Z989="","",電話帳!Z989)</f>
        <v/>
      </c>
      <c r="Q997" s="77"/>
      <c r="R997" s="78"/>
      <c r="S997" s="77"/>
      <c r="T997" s="78"/>
      <c r="U997" s="77"/>
      <c r="V997" s="78"/>
      <c r="W997" s="77"/>
      <c r="X997" s="78"/>
      <c r="Y997" s="75" t="str">
        <f>IF(電話帳!P989="","",電話帳!P989)</f>
        <v/>
      </c>
      <c r="AG997" s="75" t="str">
        <f>IF(電話帳!M989="","",電話帳!M989)</f>
        <v>502放射線部</v>
      </c>
    </row>
    <row r="998" spans="1:33">
      <c r="A998" s="75" t="str">
        <f>IF(電話帳!E990="","",電話帳!E990)</f>
        <v>放射線部</v>
      </c>
      <c r="B998" s="75" t="str">
        <f>IF(電話帳!F990="","",電話帳!F990)</f>
        <v>核医学受付</v>
      </c>
      <c r="C998" s="75" t="str">
        <f>IF(電話帳!G990="","",電話帳!G990)</f>
        <v>ﾎｳｼｬｾﾝﾌﾞ003</v>
      </c>
      <c r="D998" s="75" t="str">
        <f>IF(電話帳!H990="","",電話帳!H990)</f>
        <v/>
      </c>
      <c r="E998" s="75" t="str">
        <f>IF(電話帳!C990="","",電話帳!C990)</f>
        <v/>
      </c>
      <c r="F998" s="76" t="str">
        <f>IF(電話帳!X990="","",電話帳!X990)</f>
        <v/>
      </c>
      <c r="G998" s="75" t="str">
        <f>IF(電話帳!D990="","",電話帳!D990)</f>
        <v>83-9072</v>
      </c>
      <c r="H998" s="76" t="str">
        <f>IF(電話帳!Y990="","",電話帳!Y990)</f>
        <v>VOICE</v>
      </c>
      <c r="I998" s="77"/>
      <c r="J998" s="78"/>
      <c r="K998" s="77"/>
      <c r="L998" s="78"/>
      <c r="M998" s="77"/>
      <c r="N998" s="78"/>
      <c r="O998" s="75" t="str">
        <f>IF(電話帳!J990="","",電話帳!J990)</f>
        <v/>
      </c>
      <c r="P998" s="76" t="str">
        <f>IF(電話帳!Z990="","",電話帳!Z990)</f>
        <v/>
      </c>
      <c r="Q998" s="77"/>
      <c r="R998" s="78"/>
      <c r="S998" s="77"/>
      <c r="T998" s="78"/>
      <c r="U998" s="77"/>
      <c r="V998" s="78"/>
      <c r="W998" s="77"/>
      <c r="X998" s="78"/>
      <c r="Y998" s="75" t="str">
        <f>IF(電話帳!P990="","",電話帳!P990)</f>
        <v/>
      </c>
      <c r="AG998" s="75" t="str">
        <f>IF(電話帳!M990="","",電話帳!M990)</f>
        <v>502放射線部</v>
      </c>
    </row>
    <row r="999" spans="1:33">
      <c r="A999" s="75" t="str">
        <f>IF(電話帳!E991="","",電話帳!E991)</f>
        <v>放射線部</v>
      </c>
      <c r="B999" s="75" t="str">
        <f>IF(電話帳!F991="","",電話帳!F991)</f>
        <v>放射線部受付</v>
      </c>
      <c r="C999" s="75" t="str">
        <f>IF(電話帳!G991="","",電話帳!G991)</f>
        <v>ﾎｳｼｬｾﾝﾌﾞ002</v>
      </c>
      <c r="D999" s="75" t="str">
        <f>IF(電話帳!H991="","",電話帳!H991)</f>
        <v/>
      </c>
      <c r="E999" s="75" t="str">
        <f>IF(電話帳!C991="","",電話帳!C991)</f>
        <v/>
      </c>
      <c r="F999" s="76" t="str">
        <f>IF(電話帳!X991="","",電話帳!X991)</f>
        <v/>
      </c>
      <c r="G999" s="75" t="str">
        <f>IF(電話帳!D991="","",電話帳!D991)</f>
        <v>83-9090</v>
      </c>
      <c r="H999" s="76" t="str">
        <f>IF(電話帳!Y991="","",電話帳!Y991)</f>
        <v>VOICE</v>
      </c>
      <c r="I999" s="77"/>
      <c r="J999" s="78"/>
      <c r="K999" s="77"/>
      <c r="L999" s="78"/>
      <c r="M999" s="77"/>
      <c r="N999" s="78"/>
      <c r="O999" s="75" t="str">
        <f>IF(電話帳!J991="","",電話帳!J991)</f>
        <v/>
      </c>
      <c r="P999" s="76" t="str">
        <f>IF(電話帳!Z991="","",電話帳!Z991)</f>
        <v/>
      </c>
      <c r="Q999" s="77"/>
      <c r="R999" s="78"/>
      <c r="S999" s="77"/>
      <c r="T999" s="78"/>
      <c r="U999" s="77"/>
      <c r="V999" s="78"/>
      <c r="W999" s="77"/>
      <c r="X999" s="78"/>
      <c r="Y999" s="75" t="str">
        <f>IF(電話帳!P991="","",電話帳!P991)</f>
        <v/>
      </c>
      <c r="AG999" s="75" t="str">
        <f>IF(電話帳!M991="","",電話帳!M991)</f>
        <v>502放射線部</v>
      </c>
    </row>
    <row r="1000" spans="1:33">
      <c r="A1000" s="75" t="str">
        <f>IF(電話帳!E992="","",電話帳!E992)</f>
        <v/>
      </c>
      <c r="B1000" s="75" t="str">
        <f>IF(電話帳!F992="","",電話帳!F992)</f>
        <v>（手術部）９１９４</v>
      </c>
      <c r="C1000" s="75" t="str">
        <f>IF(電話帳!G992="","",電話帳!G992)</f>
        <v>ｱｱ060</v>
      </c>
      <c r="D1000" s="75" t="str">
        <f>IF(電話帳!H992="","",電話帳!H992)</f>
        <v/>
      </c>
      <c r="E1000" s="75" t="str">
        <f>IF(電話帳!C992="","",電話帳!C992)</f>
        <v/>
      </c>
      <c r="F1000" s="76" t="str">
        <f>IF(電話帳!X992="","",電話帳!X992)</f>
        <v/>
      </c>
      <c r="G1000" s="75" t="str">
        <f>IF(電話帳!D992="","",電話帳!D992)</f>
        <v>83-9194</v>
      </c>
      <c r="H1000" s="76" t="str">
        <f>IF(電話帳!Y992="","",電話帳!Y992)</f>
        <v>VOICE</v>
      </c>
      <c r="I1000" s="77"/>
      <c r="J1000" s="78"/>
      <c r="K1000" s="77"/>
      <c r="L1000" s="78"/>
      <c r="M1000" s="77"/>
      <c r="N1000" s="78"/>
      <c r="O1000" s="75" t="str">
        <f>IF(電話帳!J992="","",電話帳!J992)</f>
        <v/>
      </c>
      <c r="P1000" s="76" t="str">
        <f>IF(電話帳!Z992="","",電話帳!Z992)</f>
        <v/>
      </c>
      <c r="Q1000" s="77"/>
      <c r="R1000" s="78"/>
      <c r="S1000" s="77"/>
      <c r="T1000" s="78"/>
      <c r="U1000" s="77"/>
      <c r="V1000" s="78"/>
      <c r="W1000" s="77"/>
      <c r="X1000" s="78"/>
      <c r="Y1000" s="75" t="str">
        <f>IF(電話帳!P992="","",電話帳!P992)</f>
        <v/>
      </c>
      <c r="AG1000" s="75" t="str">
        <f>IF(電話帳!M992="","",電話帳!M992)</f>
        <v>202手術部</v>
      </c>
    </row>
    <row r="1001" spans="1:33">
      <c r="A1001" s="75" t="str">
        <f>IF(電話帳!E993="","",電話帳!E993)</f>
        <v/>
      </c>
      <c r="B1001" s="75" t="str">
        <f>IF(電話帳!F993="","",電話帳!F993)</f>
        <v>（栄養部事務室）９２０２</v>
      </c>
      <c r="C1001" s="75" t="str">
        <f>IF(電話帳!G993="","",電話帳!G993)</f>
        <v>ｱｱ063</v>
      </c>
      <c r="D1001" s="75" t="str">
        <f>IF(電話帳!H993="","",電話帳!H993)</f>
        <v/>
      </c>
      <c r="E1001" s="75" t="str">
        <f>IF(電話帳!C993="","",電話帳!C993)</f>
        <v/>
      </c>
      <c r="F1001" s="76" t="str">
        <f>IF(電話帳!X993="","",電話帳!X993)</f>
        <v/>
      </c>
      <c r="G1001" s="75" t="str">
        <f>IF(電話帳!D993="","",電話帳!D993)</f>
        <v>83-9202</v>
      </c>
      <c r="H1001" s="76" t="str">
        <f>IF(電話帳!Y993="","",電話帳!Y993)</f>
        <v>VOICE</v>
      </c>
      <c r="I1001" s="77"/>
      <c r="J1001" s="78"/>
      <c r="K1001" s="77"/>
      <c r="L1001" s="78"/>
      <c r="M1001" s="77"/>
      <c r="N1001" s="78"/>
      <c r="O1001" s="75" t="str">
        <f>IF(電話帳!J993="","",電話帳!J993)</f>
        <v/>
      </c>
      <c r="P1001" s="76" t="str">
        <f>IF(電話帳!Z993="","",電話帳!Z993)</f>
        <v/>
      </c>
      <c r="Q1001" s="77"/>
      <c r="R1001" s="78"/>
      <c r="S1001" s="77"/>
      <c r="T1001" s="78"/>
      <c r="U1001" s="77"/>
      <c r="V1001" s="78"/>
      <c r="W1001" s="77"/>
      <c r="X1001" s="78"/>
      <c r="Y1001" s="75" t="str">
        <f>IF(電話帳!P993="","",電話帳!P993)</f>
        <v/>
      </c>
      <c r="AG1001" s="75" t="str">
        <f>IF(電話帳!M993="","",電話帳!M993)</f>
        <v>601栄養部</v>
      </c>
    </row>
    <row r="1002" spans="1:33">
      <c r="A1002" s="75" t="str">
        <f>IF(電話帳!E994="","",電話帳!E994)</f>
        <v/>
      </c>
      <c r="B1002" s="75" t="str">
        <f>IF(電話帳!F994="","",電話帳!F994)</f>
        <v>栄養部　食事変更１</v>
      </c>
      <c r="C1002" s="75" t="str">
        <f>IF(電話帳!G994="","",電話帳!G994)</f>
        <v>ｱｱ064</v>
      </c>
      <c r="D1002" s="75" t="str">
        <f>IF(電話帳!H994="","",電話帳!H994)</f>
        <v/>
      </c>
      <c r="E1002" s="75" t="str">
        <f>IF(電話帳!C994="","",電話帳!C994)</f>
        <v/>
      </c>
      <c r="F1002" s="76" t="str">
        <f>IF(電話帳!X994="","",電話帳!X994)</f>
        <v/>
      </c>
      <c r="G1002" s="75" t="str">
        <f>IF(電話帳!D994="","",電話帳!D994)</f>
        <v>83-9203</v>
      </c>
      <c r="H1002" s="76" t="str">
        <f>IF(電話帳!Y994="","",電話帳!Y994)</f>
        <v>VOICE</v>
      </c>
      <c r="I1002" s="77"/>
      <c r="J1002" s="78"/>
      <c r="K1002" s="77"/>
      <c r="L1002" s="78"/>
      <c r="M1002" s="77"/>
      <c r="N1002" s="78"/>
      <c r="O1002" s="75" t="str">
        <f>IF(電話帳!J994="","",電話帳!J994)</f>
        <v/>
      </c>
      <c r="P1002" s="76" t="str">
        <f>IF(電話帳!Z994="","",電話帳!Z994)</f>
        <v/>
      </c>
      <c r="Q1002" s="77"/>
      <c r="R1002" s="78"/>
      <c r="S1002" s="77"/>
      <c r="T1002" s="78"/>
      <c r="U1002" s="77"/>
      <c r="V1002" s="78"/>
      <c r="W1002" s="77"/>
      <c r="X1002" s="78"/>
      <c r="Y1002" s="75" t="str">
        <f>IF(電話帳!P994="","",電話帳!P994)</f>
        <v/>
      </c>
      <c r="AG1002" s="75" t="str">
        <f>IF(電話帳!M994="","",電話帳!M994)</f>
        <v>601栄養部</v>
      </c>
    </row>
    <row r="1003" spans="1:33">
      <c r="A1003" s="75" t="str">
        <f>IF(電話帳!E995="","",電話帳!E995)</f>
        <v/>
      </c>
      <c r="B1003" s="75" t="str">
        <f>IF(電話帳!F995="","",電話帳!F995)</f>
        <v>入院栄養指導室</v>
      </c>
      <c r="C1003" s="75" t="str">
        <f>IF(電話帳!G995="","",電話帳!G995)</f>
        <v>ｱｱ067</v>
      </c>
      <c r="D1003" s="75" t="str">
        <f>IF(電話帳!H995="","",電話帳!H995)</f>
        <v/>
      </c>
      <c r="E1003" s="75" t="str">
        <f>IF(電話帳!C995="","",電話帳!C995)</f>
        <v/>
      </c>
      <c r="F1003" s="76" t="str">
        <f>IF(電話帳!X995="","",電話帳!X995)</f>
        <v/>
      </c>
      <c r="G1003" s="75" t="str">
        <f>IF(電話帳!D995="","",電話帳!D995)</f>
        <v>83-9204</v>
      </c>
      <c r="H1003" s="76" t="str">
        <f>IF(電話帳!Y995="","",電話帳!Y995)</f>
        <v>VOICE</v>
      </c>
      <c r="I1003" s="77"/>
      <c r="J1003" s="78"/>
      <c r="K1003" s="77"/>
      <c r="L1003" s="78"/>
      <c r="M1003" s="77"/>
      <c r="N1003" s="78"/>
      <c r="O1003" s="75" t="str">
        <f>IF(電話帳!J995="","",電話帳!J995)</f>
        <v/>
      </c>
      <c r="P1003" s="76" t="str">
        <f>IF(電話帳!Z995="","",電話帳!Z995)</f>
        <v/>
      </c>
      <c r="Q1003" s="77"/>
      <c r="R1003" s="78"/>
      <c r="S1003" s="77"/>
      <c r="T1003" s="78"/>
      <c r="U1003" s="77"/>
      <c r="V1003" s="78"/>
      <c r="W1003" s="77"/>
      <c r="X1003" s="78"/>
      <c r="Y1003" s="75" t="str">
        <f>IF(電話帳!P995="","",電話帳!P995)</f>
        <v/>
      </c>
      <c r="AG1003" s="75" t="str">
        <f>IF(電話帳!M995="","",電話帳!M995)</f>
        <v>601栄養部</v>
      </c>
    </row>
    <row r="1004" spans="1:33">
      <c r="A1004" s="75" t="str">
        <f>IF(電話帳!E996="","",電話帳!E996)</f>
        <v/>
      </c>
      <c r="B1004" s="75" t="str">
        <f>IF(電話帳!F996="","",電話帳!F996)</f>
        <v>栄養ＮＳＴ室</v>
      </c>
      <c r="C1004" s="75" t="str">
        <f>IF(電話帳!G996="","",電話帳!G996)</f>
        <v>ｱｱ069</v>
      </c>
      <c r="D1004" s="75" t="str">
        <f>IF(電話帳!H996="","",電話帳!H996)</f>
        <v/>
      </c>
      <c r="E1004" s="75" t="str">
        <f>IF(電話帳!C996="","",電話帳!C996)</f>
        <v/>
      </c>
      <c r="F1004" s="76" t="str">
        <f>IF(電話帳!X996="","",電話帳!X996)</f>
        <v/>
      </c>
      <c r="G1004" s="75" t="str">
        <f>IF(電話帳!D996="","",電話帳!D996)</f>
        <v>83-9205</v>
      </c>
      <c r="H1004" s="76" t="str">
        <f>IF(電話帳!Y996="","",電話帳!Y996)</f>
        <v>VOICE</v>
      </c>
      <c r="I1004" s="77"/>
      <c r="J1004" s="78"/>
      <c r="K1004" s="77"/>
      <c r="L1004" s="78"/>
      <c r="M1004" s="77"/>
      <c r="N1004" s="78"/>
      <c r="O1004" s="75" t="str">
        <f>IF(電話帳!J996="","",電話帳!J996)</f>
        <v/>
      </c>
      <c r="P1004" s="76" t="str">
        <f>IF(電話帳!Z996="","",電話帳!Z996)</f>
        <v/>
      </c>
      <c r="Q1004" s="77"/>
      <c r="R1004" s="78"/>
      <c r="S1004" s="77"/>
      <c r="T1004" s="78"/>
      <c r="U1004" s="77"/>
      <c r="V1004" s="78"/>
      <c r="W1004" s="77"/>
      <c r="X1004" s="78"/>
      <c r="Y1004" s="75" t="str">
        <f>IF(電話帳!P996="","",電話帳!P996)</f>
        <v/>
      </c>
      <c r="AG1004" s="75" t="str">
        <f>IF(電話帳!M996="","",電話帳!M996)</f>
        <v>601栄養部</v>
      </c>
    </row>
    <row r="1005" spans="1:33">
      <c r="A1005" s="75" t="str">
        <f>IF(電話帳!E997="","",電話帳!E997)</f>
        <v/>
      </c>
      <c r="B1005" s="75" t="str">
        <f>IF(電話帳!F997="","",電話帳!F997)</f>
        <v>（当直）９２１１</v>
      </c>
      <c r="C1005" s="75" t="str">
        <f>IF(電話帳!G997="","",電話帳!G997)</f>
        <v>ｱｱ062</v>
      </c>
      <c r="D1005" s="75" t="str">
        <f>IF(電話帳!H997="","",電話帳!H997)</f>
        <v/>
      </c>
      <c r="E1005" s="75" t="str">
        <f>IF(電話帳!C997="","",電話帳!C997)</f>
        <v/>
      </c>
      <c r="F1005" s="76" t="str">
        <f>IF(電話帳!X997="","",電話帳!X997)</f>
        <v/>
      </c>
      <c r="G1005" s="75" t="str">
        <f>IF(電話帳!D997="","",電話帳!D997)</f>
        <v>83-9211</v>
      </c>
      <c r="H1005" s="76" t="str">
        <f>IF(電話帳!Y997="","",電話帳!Y997)</f>
        <v>VOICE</v>
      </c>
      <c r="I1005" s="77"/>
      <c r="J1005" s="78"/>
      <c r="K1005" s="77"/>
      <c r="L1005" s="78"/>
      <c r="M1005" s="77"/>
      <c r="N1005" s="78"/>
      <c r="O1005" s="75" t="str">
        <f>IF(電話帳!J997="","",電話帳!J997)</f>
        <v/>
      </c>
      <c r="P1005" s="76" t="str">
        <f>IF(電話帳!Z997="","",電話帳!Z997)</f>
        <v/>
      </c>
      <c r="Q1005" s="77"/>
      <c r="R1005" s="78"/>
      <c r="S1005" s="77"/>
      <c r="T1005" s="78"/>
      <c r="U1005" s="77"/>
      <c r="V1005" s="78"/>
      <c r="W1005" s="77"/>
      <c r="X1005" s="78"/>
      <c r="Y1005" s="75" t="str">
        <f>IF(電話帳!P997="","",電話帳!P997)</f>
        <v/>
      </c>
      <c r="AG1005" s="75" t="str">
        <f>IF(電話帳!M997="","",電話帳!M997)</f>
        <v>991内線</v>
      </c>
    </row>
    <row r="1006" spans="1:33">
      <c r="A1006" s="75" t="str">
        <f>IF(電話帳!E998="","",電話帳!E998)</f>
        <v>放射線科</v>
      </c>
      <c r="B1006" s="75" t="str">
        <f>IF(電話帳!F998="","",電話帳!F998)</f>
        <v>放射線科外来</v>
      </c>
      <c r="C1006" s="75" t="str">
        <f>IF(電話帳!G998="","",電話帳!G998)</f>
        <v>ﾎｳｼｬｾﾝｶ005</v>
      </c>
      <c r="D1006" s="75" t="str">
        <f>IF(電話帳!H998="","",電話帳!H998)</f>
        <v/>
      </c>
      <c r="E1006" s="75" t="str">
        <f>IF(電話帳!C998="","",電話帳!C998)</f>
        <v/>
      </c>
      <c r="F1006" s="76" t="str">
        <f>IF(電話帳!X998="","",電話帳!X998)</f>
        <v/>
      </c>
      <c r="G1006" s="75" t="str">
        <f>IF(電話帳!D998="","",電話帳!D998)</f>
        <v>83-9284</v>
      </c>
      <c r="H1006" s="76" t="str">
        <f>IF(電話帳!Y998="","",電話帳!Y998)</f>
        <v>VOICE</v>
      </c>
      <c r="I1006" s="77"/>
      <c r="J1006" s="78"/>
      <c r="K1006" s="77"/>
      <c r="L1006" s="78"/>
      <c r="M1006" s="77"/>
      <c r="N1006" s="78"/>
      <c r="O1006" s="75" t="str">
        <f>IF(電話帳!J998="","",電話帳!J998)</f>
        <v/>
      </c>
      <c r="P1006" s="76" t="str">
        <f>IF(電話帳!Z998="","",電話帳!Z998)</f>
        <v/>
      </c>
      <c r="Q1006" s="77"/>
      <c r="R1006" s="78"/>
      <c r="S1006" s="77"/>
      <c r="T1006" s="78"/>
      <c r="U1006" s="77"/>
      <c r="V1006" s="78"/>
      <c r="W1006" s="77"/>
      <c r="X1006" s="78"/>
      <c r="Y1006" s="75" t="str">
        <f>IF(電話帳!P998="","",電話帳!P998)</f>
        <v/>
      </c>
      <c r="AG1006" s="75" t="str">
        <f>IF(電話帳!M998="","",電話帳!M998)</f>
        <v>024放射線科</v>
      </c>
    </row>
    <row r="1007" spans="1:33">
      <c r="A1007" s="75" t="str">
        <f>IF(電話帳!E999="","",電話帳!E999)</f>
        <v/>
      </c>
      <c r="B1007" s="75" t="str">
        <f>IF(電話帳!F999="","",電話帳!F999)</f>
        <v>［臨床試験セ］　９２９４</v>
      </c>
      <c r="C1007" s="75" t="str">
        <f>IF(電話帳!G999="","",電話帳!G999)</f>
        <v>ﾘﾝｼｮｳｹﾝｷｭｳｽｲｼﾝﾌﾞ</v>
      </c>
      <c r="D1007" s="75" t="str">
        <f>IF(電話帳!H999="","",電話帳!H999)</f>
        <v/>
      </c>
      <c r="E1007" s="75" t="str">
        <f>IF(電話帳!C999="","",電話帳!C999)</f>
        <v/>
      </c>
      <c r="F1007" s="76" t="str">
        <f>IF(電話帳!X999="","",電話帳!X999)</f>
        <v/>
      </c>
      <c r="G1007" s="75" t="str">
        <f>IF(電話帳!D999="","",電話帳!D999)</f>
        <v>83-9294</v>
      </c>
      <c r="H1007" s="76" t="str">
        <f>IF(電話帳!Y999="","",電話帳!Y999)</f>
        <v>VOICE</v>
      </c>
      <c r="I1007" s="77"/>
      <c r="J1007" s="78"/>
      <c r="K1007" s="77"/>
      <c r="L1007" s="78"/>
      <c r="M1007" s="77"/>
      <c r="N1007" s="78"/>
      <c r="O1007" s="75" t="str">
        <f>IF(電話帳!J999="","",電話帳!J999)</f>
        <v/>
      </c>
      <c r="P1007" s="76" t="str">
        <f>IF(電話帳!Z999="","",電話帳!Z999)</f>
        <v/>
      </c>
      <c r="Q1007" s="77"/>
      <c r="R1007" s="78"/>
      <c r="S1007" s="77"/>
      <c r="T1007" s="78"/>
      <c r="U1007" s="77"/>
      <c r="V1007" s="78"/>
      <c r="W1007" s="77"/>
      <c r="X1007" s="78"/>
      <c r="Y1007" s="75" t="str">
        <f>IF(電話帳!P999="","",電話帳!P999)</f>
        <v/>
      </c>
      <c r="AG1007" s="75" t="str">
        <f>IF(電話帳!M999="","",電話帳!M999)</f>
        <v>211臨床研究推進部</v>
      </c>
    </row>
    <row r="1008" spans="1:33">
      <c r="A1008" s="75" t="str">
        <f>IF(電話帳!E1000="","",電話帳!E1000)</f>
        <v>超音波セ</v>
      </c>
      <c r="B1008" s="75" t="str">
        <f>IF(電話帳!F1000="","",電話帳!F1000)</f>
        <v>（超音波セ受付）９３１１</v>
      </c>
      <c r="C1008" s="75" t="str">
        <f>IF(電話帳!G1000="","",電話帳!G1000)</f>
        <v>ﾁｮｳｵﾝﾊﾟｾ001</v>
      </c>
      <c r="D1008" s="75" t="str">
        <f>IF(電話帳!H1000="","",電話帳!H1000)</f>
        <v/>
      </c>
      <c r="E1008" s="75" t="str">
        <f>IF(電話帳!C1000="","",電話帳!C1000)</f>
        <v/>
      </c>
      <c r="F1008" s="76" t="str">
        <f>IF(電話帳!X1000="","",電話帳!X1000)</f>
        <v/>
      </c>
      <c r="G1008" s="75" t="str">
        <f>IF(電話帳!D1000="","",電話帳!D1000)</f>
        <v>83-9311</v>
      </c>
      <c r="H1008" s="76" t="str">
        <f>IF(電話帳!Y1000="","",電話帳!Y1000)</f>
        <v>VOICE</v>
      </c>
      <c r="I1008" s="77"/>
      <c r="J1008" s="78"/>
      <c r="K1008" s="77"/>
      <c r="L1008" s="78"/>
      <c r="M1008" s="77"/>
      <c r="N1008" s="78"/>
      <c r="O1008" s="75" t="str">
        <f>IF(電話帳!J1000="","",電話帳!J1000)</f>
        <v/>
      </c>
      <c r="P1008" s="76" t="str">
        <f>IF(電話帳!Z1000="","",電話帳!Z1000)</f>
        <v/>
      </c>
      <c r="Q1008" s="77"/>
      <c r="R1008" s="78"/>
      <c r="S1008" s="77"/>
      <c r="T1008" s="78"/>
      <c r="U1008" s="77"/>
      <c r="V1008" s="78"/>
      <c r="W1008" s="77"/>
      <c r="X1008" s="78"/>
      <c r="Y1008" s="75" t="str">
        <f>IF(電話帳!P1000="","",電話帳!P1000)</f>
        <v/>
      </c>
      <c r="AG1008" s="75" t="str">
        <f>IF(電話帳!M1000="","",電話帳!M1000)</f>
        <v>221超音波セ</v>
      </c>
    </row>
    <row r="1009" spans="1:33">
      <c r="A1009" s="75" t="str">
        <f>IF(電話帳!E1001="","",電話帳!E1001)</f>
        <v/>
      </c>
      <c r="B1009" s="75" t="str">
        <f>IF(電話帳!F1001="","",電話帳!F1001)</f>
        <v>（リハビリ部）９３１３</v>
      </c>
      <c r="C1009" s="75" t="str">
        <f>IF(電話帳!G1001="","",電話帳!G1001)</f>
        <v>ｱｱ061</v>
      </c>
      <c r="D1009" s="75" t="str">
        <f>IF(電話帳!H1001="","",電話帳!H1001)</f>
        <v/>
      </c>
      <c r="E1009" s="75" t="str">
        <f>IF(電話帳!C1001="","",電話帳!C1001)</f>
        <v/>
      </c>
      <c r="F1009" s="76" t="str">
        <f>IF(電話帳!X1001="","",電話帳!X1001)</f>
        <v/>
      </c>
      <c r="G1009" s="75" t="str">
        <f>IF(電話帳!D1001="","",電話帳!D1001)</f>
        <v>83-9313</v>
      </c>
      <c r="H1009" s="76" t="str">
        <f>IF(電話帳!Y1001="","",電話帳!Y1001)</f>
        <v>VOICE</v>
      </c>
      <c r="I1009" s="77"/>
      <c r="J1009" s="78"/>
      <c r="K1009" s="77"/>
      <c r="L1009" s="78"/>
      <c r="M1009" s="77"/>
      <c r="N1009" s="78"/>
      <c r="O1009" s="75" t="str">
        <f>IF(電話帳!J1001="","",電話帳!J1001)</f>
        <v/>
      </c>
      <c r="P1009" s="76" t="str">
        <f>IF(電話帳!Z1001="","",電話帳!Z1001)</f>
        <v/>
      </c>
      <c r="Q1009" s="77"/>
      <c r="R1009" s="78"/>
      <c r="S1009" s="77"/>
      <c r="T1009" s="78"/>
      <c r="U1009" s="77"/>
      <c r="V1009" s="78"/>
      <c r="W1009" s="77"/>
      <c r="X1009" s="78"/>
      <c r="Y1009" s="75" t="str">
        <f>IF(電話帳!P1001="","",電話帳!P1001)</f>
        <v/>
      </c>
      <c r="AG1009" s="75" t="str">
        <f>IF(電話帳!M1001="","",電話帳!M1001)</f>
        <v>503リハビリテーション部</v>
      </c>
    </row>
    <row r="1010" spans="1:33">
      <c r="A1010" s="75" t="str">
        <f>IF(電話帳!E1002="","",電話帳!E1002)</f>
        <v>薬剤部</v>
      </c>
      <c r="B1010" s="75" t="str">
        <f>IF(電話帳!F1002="","",電話帳!F1002)</f>
        <v>薬品情報室</v>
      </c>
      <c r="C1010" s="75" t="str">
        <f>IF(電話帳!G1002="","",電話帳!G1002)</f>
        <v>ﾔｸｻﾞｲﾌﾞ03</v>
      </c>
      <c r="D1010" s="75" t="str">
        <f>IF(電話帳!H1002="","",電話帳!H1002)</f>
        <v/>
      </c>
      <c r="E1010" s="75" t="str">
        <f>IF(電話帳!C1002="","",電話帳!C1002)</f>
        <v/>
      </c>
      <c r="F1010" s="76" t="str">
        <f>IF(電話帳!X1002="","",電話帳!X1002)</f>
        <v/>
      </c>
      <c r="G1010" s="75" t="str">
        <f>IF(電話帳!D1002="","",電話帳!D1002)</f>
        <v>83-9314</v>
      </c>
      <c r="H1010" s="76" t="str">
        <f>IF(電話帳!Y1002="","",電話帳!Y1002)</f>
        <v>VOICE</v>
      </c>
      <c r="I1010" s="77"/>
      <c r="J1010" s="78"/>
      <c r="K1010" s="77"/>
      <c r="L1010" s="78"/>
      <c r="M1010" s="77"/>
      <c r="N1010" s="78"/>
      <c r="O1010" s="75" t="str">
        <f>IF(電話帳!J1002="","",電話帳!J1002)</f>
        <v/>
      </c>
      <c r="P1010" s="76" t="str">
        <f>IF(電話帳!Z1002="","",電話帳!Z1002)</f>
        <v/>
      </c>
      <c r="Q1010" s="77"/>
      <c r="R1010" s="78"/>
      <c r="S1010" s="77"/>
      <c r="T1010" s="78"/>
      <c r="U1010" s="77"/>
      <c r="V1010" s="78"/>
      <c r="W1010" s="77"/>
      <c r="X1010" s="78"/>
      <c r="Y1010" s="75" t="str">
        <f>IF(電話帳!P1002="","",電話帳!P1002)</f>
        <v/>
      </c>
      <c r="AG1010" s="75" t="str">
        <f>IF(電話帳!M1002="","",電話帳!M1002)</f>
        <v>301薬剤部</v>
      </c>
    </row>
    <row r="1011" spans="1:33">
      <c r="A1011" s="75" t="str">
        <f>IF(電話帳!E1003="","",電話帳!E1003)</f>
        <v>薬剤部</v>
      </c>
      <c r="B1011" s="75" t="str">
        <f>IF(電話帳!F1003="","",電話帳!F1003)</f>
        <v>麻薬室　</v>
      </c>
      <c r="C1011" s="75" t="str">
        <f>IF(電話帳!G1003="","",電話帳!G1003)</f>
        <v>ﾔｸｻﾞｲﾌﾞ05</v>
      </c>
      <c r="D1011" s="75" t="str">
        <f>IF(電話帳!H1003="","",電話帳!H1003)</f>
        <v/>
      </c>
      <c r="E1011" s="75" t="str">
        <f>IF(電話帳!C1003="","",電話帳!C1003)</f>
        <v/>
      </c>
      <c r="F1011" s="76" t="str">
        <f>IF(電話帳!X1003="","",電話帳!X1003)</f>
        <v/>
      </c>
      <c r="G1011" s="75" t="str">
        <f>IF(電話帳!D1003="","",電話帳!D1003)</f>
        <v>83-9316</v>
      </c>
      <c r="H1011" s="76" t="str">
        <f>IF(電話帳!Y1003="","",電話帳!Y1003)</f>
        <v>VOICE</v>
      </c>
      <c r="I1011" s="77"/>
      <c r="J1011" s="78"/>
      <c r="K1011" s="77"/>
      <c r="L1011" s="78"/>
      <c r="M1011" s="77"/>
      <c r="N1011" s="78"/>
      <c r="O1011" s="75" t="str">
        <f>IF(電話帳!J1003="","",電話帳!J1003)</f>
        <v/>
      </c>
      <c r="P1011" s="76" t="str">
        <f>IF(電話帳!Z1003="","",電話帳!Z1003)</f>
        <v/>
      </c>
      <c r="Q1011" s="77"/>
      <c r="R1011" s="78"/>
      <c r="S1011" s="77"/>
      <c r="T1011" s="78"/>
      <c r="U1011" s="77"/>
      <c r="V1011" s="78"/>
      <c r="W1011" s="77"/>
      <c r="X1011" s="78"/>
      <c r="Y1011" s="75" t="str">
        <f>IF(電話帳!P1003="","",電話帳!P1003)</f>
        <v/>
      </c>
      <c r="AG1011" s="75" t="str">
        <f>IF(電話帳!M1003="","",電話帳!M1003)</f>
        <v>301薬剤部</v>
      </c>
    </row>
    <row r="1012" spans="1:33">
      <c r="A1012" s="75" t="str">
        <f>IF(電話帳!E1004="","",電話帳!E1004)</f>
        <v/>
      </c>
      <c r="B1012" s="75" t="str">
        <f>IF(電話帳!F1004="","",電話帳!F1004)</f>
        <v>（薬剤部　ＴＤＭ）９３１７</v>
      </c>
      <c r="C1012" s="75" t="str">
        <f>IF(電話帳!G1004="","",電話帳!G1004)</f>
        <v>ｱｱ054</v>
      </c>
      <c r="D1012" s="75" t="str">
        <f>IF(電話帳!H1004="","",電話帳!H1004)</f>
        <v/>
      </c>
      <c r="E1012" s="75" t="str">
        <f>IF(電話帳!C1004="","",電話帳!C1004)</f>
        <v/>
      </c>
      <c r="F1012" s="76" t="str">
        <f>IF(電話帳!X1004="","",電話帳!X1004)</f>
        <v/>
      </c>
      <c r="G1012" s="75" t="str">
        <f>IF(電話帳!D1004="","",電話帳!D1004)</f>
        <v>83-9317</v>
      </c>
      <c r="H1012" s="76" t="str">
        <f>IF(電話帳!Y1004="","",電話帳!Y1004)</f>
        <v>VOICE</v>
      </c>
      <c r="I1012" s="77"/>
      <c r="J1012" s="78"/>
      <c r="K1012" s="77"/>
      <c r="L1012" s="78"/>
      <c r="M1012" s="77"/>
      <c r="N1012" s="78"/>
      <c r="O1012" s="75" t="str">
        <f>IF(電話帳!J1004="","",電話帳!J1004)</f>
        <v/>
      </c>
      <c r="P1012" s="76" t="str">
        <f>IF(電話帳!Z1004="","",電話帳!Z1004)</f>
        <v/>
      </c>
      <c r="Q1012" s="77"/>
      <c r="R1012" s="78"/>
      <c r="S1012" s="77"/>
      <c r="T1012" s="78"/>
      <c r="U1012" s="77"/>
      <c r="V1012" s="78"/>
      <c r="W1012" s="77"/>
      <c r="X1012" s="78"/>
      <c r="Y1012" s="75" t="str">
        <f>IF(電話帳!P1004="","",電話帳!P1004)</f>
        <v>（重複2）</v>
      </c>
      <c r="AG1012" s="75" t="str">
        <f>IF(電話帳!M1004="","",電話帳!M1004)</f>
        <v>301薬剤部</v>
      </c>
    </row>
    <row r="1013" spans="1:33">
      <c r="A1013" s="75" t="str">
        <f>IF(電話帳!E1005="","",電話帳!E1005)</f>
        <v>薬剤部</v>
      </c>
      <c r="B1013" s="75" t="str">
        <f>IF(電話帳!F1005="","",電話帳!F1005)</f>
        <v>注射薬室</v>
      </c>
      <c r="C1013" s="75" t="str">
        <f>IF(電話帳!G1005="","",電話帳!G1005)</f>
        <v>ﾔｸｻﾞｲﾌﾞ02</v>
      </c>
      <c r="D1013" s="75" t="str">
        <f>IF(電話帳!H1005="","",電話帳!H1005)</f>
        <v/>
      </c>
      <c r="E1013" s="75" t="str">
        <f>IF(電話帳!C1005="","",電話帳!C1005)</f>
        <v/>
      </c>
      <c r="F1013" s="76" t="str">
        <f>IF(電話帳!X1005="","",電話帳!X1005)</f>
        <v/>
      </c>
      <c r="G1013" s="75" t="str">
        <f>IF(電話帳!D1005="","",電話帳!D1005)</f>
        <v>83-9317</v>
      </c>
      <c r="H1013" s="76" t="str">
        <f>IF(電話帳!Y1005="","",電話帳!Y1005)</f>
        <v>VOICE</v>
      </c>
      <c r="I1013" s="77"/>
      <c r="J1013" s="78"/>
      <c r="K1013" s="77"/>
      <c r="L1013" s="78"/>
      <c r="M1013" s="77"/>
      <c r="N1013" s="78"/>
      <c r="O1013" s="75" t="str">
        <f>IF(電話帳!J1005="","",電話帳!J1005)</f>
        <v/>
      </c>
      <c r="P1013" s="76" t="str">
        <f>IF(電話帳!Z1005="","",電話帳!Z1005)</f>
        <v/>
      </c>
      <c r="Q1013" s="77"/>
      <c r="R1013" s="78"/>
      <c r="S1013" s="77"/>
      <c r="T1013" s="78"/>
      <c r="U1013" s="77"/>
      <c r="V1013" s="78"/>
      <c r="W1013" s="77"/>
      <c r="X1013" s="78"/>
      <c r="Y1013" s="75" t="str">
        <f>IF(電話帳!P1005="","",電話帳!P1005)</f>
        <v>（重複1）</v>
      </c>
      <c r="AG1013" s="75" t="str">
        <f>IF(電話帳!M1005="","",電話帳!M1005)</f>
        <v>301薬剤部</v>
      </c>
    </row>
    <row r="1014" spans="1:33">
      <c r="A1014" s="75" t="str">
        <f>IF(電話帳!E1006="","",電話帳!E1006)</f>
        <v/>
      </c>
      <c r="B1014" s="75" t="str">
        <f>IF(電話帳!F1006="","",電話帳!F1006)</f>
        <v>集団栄養指導室</v>
      </c>
      <c r="C1014" s="75" t="str">
        <f>IF(電話帳!G1006="","",電話帳!G1006)</f>
        <v>ｱｱ068</v>
      </c>
      <c r="D1014" s="75" t="str">
        <f>IF(電話帳!H1006="","",電話帳!H1006)</f>
        <v/>
      </c>
      <c r="E1014" s="75" t="str">
        <f>IF(電話帳!C1006="","",電話帳!C1006)</f>
        <v/>
      </c>
      <c r="F1014" s="76" t="str">
        <f>IF(電話帳!X1006="","",電話帳!X1006)</f>
        <v/>
      </c>
      <c r="G1014" s="75" t="str">
        <f>IF(電話帳!D1006="","",電話帳!D1006)</f>
        <v>83-9319</v>
      </c>
      <c r="H1014" s="76" t="str">
        <f>IF(電話帳!Y1006="","",電話帳!Y1006)</f>
        <v>VOICE</v>
      </c>
      <c r="I1014" s="77"/>
      <c r="J1014" s="78"/>
      <c r="K1014" s="77"/>
      <c r="L1014" s="78"/>
      <c r="M1014" s="77"/>
      <c r="N1014" s="78"/>
      <c r="O1014" s="75" t="str">
        <f>IF(電話帳!J1006="","",電話帳!J1006)</f>
        <v/>
      </c>
      <c r="P1014" s="76" t="str">
        <f>IF(電話帳!Z1006="","",電話帳!Z1006)</f>
        <v/>
      </c>
      <c r="Q1014" s="77"/>
      <c r="R1014" s="78"/>
      <c r="S1014" s="77"/>
      <c r="T1014" s="78"/>
      <c r="U1014" s="77"/>
      <c r="V1014" s="78"/>
      <c r="W1014" s="77"/>
      <c r="X1014" s="78"/>
      <c r="Y1014" s="75" t="str">
        <f>IF(電話帳!P1006="","",電話帳!P1006)</f>
        <v/>
      </c>
      <c r="AG1014" s="75" t="str">
        <f>IF(電話帳!M1006="","",電話帳!M1006)</f>
        <v>601栄養部</v>
      </c>
    </row>
    <row r="1015" spans="1:33">
      <c r="A1015" s="75" t="str">
        <f>IF(電話帳!E1007="","",電話帳!E1007)</f>
        <v/>
      </c>
      <c r="B1015" s="75" t="str">
        <f>IF(電話帳!F1007="","",電話帳!F1007)</f>
        <v>≪東２ＮＳ≫９３２１</v>
      </c>
      <c r="C1015" s="75" t="str">
        <f>IF(電話帳!G1007="","",電話帳!G1007)</f>
        <v>ｱｱ034</v>
      </c>
      <c r="D1015" s="75" t="str">
        <f>IF(電話帳!H1007="","",電話帳!H1007)</f>
        <v/>
      </c>
      <c r="E1015" s="75" t="str">
        <f>IF(電話帳!C1007="","",電話帳!C1007)</f>
        <v/>
      </c>
      <c r="F1015" s="76" t="str">
        <f>IF(電話帳!X1007="","",電話帳!X1007)</f>
        <v/>
      </c>
      <c r="G1015" s="75" t="str">
        <f>IF(電話帳!D1007="","",電話帳!D1007)</f>
        <v>83-9321</v>
      </c>
      <c r="H1015" s="76" t="str">
        <f>IF(電話帳!Y1007="","",電話帳!Y1007)</f>
        <v>VOICE</v>
      </c>
      <c r="I1015" s="77"/>
      <c r="J1015" s="78"/>
      <c r="K1015" s="77"/>
      <c r="L1015" s="78"/>
      <c r="M1015" s="77"/>
      <c r="N1015" s="78"/>
      <c r="O1015" s="75" t="str">
        <f>IF(電話帳!J1007="","",電話帳!J1007)</f>
        <v/>
      </c>
      <c r="P1015" s="76" t="str">
        <f>IF(電話帳!Z1007="","",電話帳!Z1007)</f>
        <v/>
      </c>
      <c r="Q1015" s="77"/>
      <c r="R1015" s="78"/>
      <c r="S1015" s="77"/>
      <c r="T1015" s="78"/>
      <c r="U1015" s="77"/>
      <c r="V1015" s="78"/>
      <c r="W1015" s="77"/>
      <c r="X1015" s="78"/>
      <c r="Y1015" s="75" t="str">
        <f>IF(電話帳!P1007="","",電話帳!P1007)</f>
        <v/>
      </c>
      <c r="AG1015" s="75" t="str">
        <f>IF(電話帳!M1007="","",電話帳!M1007)</f>
        <v>991内線</v>
      </c>
    </row>
    <row r="1016" spans="1:33">
      <c r="A1016" s="75" t="str">
        <f>IF(電話帳!E1008="","",電話帳!E1008)</f>
        <v/>
      </c>
      <c r="B1016" s="75" t="str">
        <f>IF(電話帳!F1008="","",電話帳!F1008)</f>
        <v>≪東３ＮＳ≫９３３１</v>
      </c>
      <c r="C1016" s="75" t="str">
        <f>IF(電話帳!G1008="","",電話帳!G1008)</f>
        <v>ｱｱ035</v>
      </c>
      <c r="D1016" s="75" t="str">
        <f>IF(電話帳!H1008="","",電話帳!H1008)</f>
        <v/>
      </c>
      <c r="E1016" s="75" t="str">
        <f>IF(電話帳!C1008="","",電話帳!C1008)</f>
        <v/>
      </c>
      <c r="F1016" s="76" t="str">
        <f>IF(電話帳!X1008="","",電話帳!X1008)</f>
        <v/>
      </c>
      <c r="G1016" s="75" t="str">
        <f>IF(電話帳!D1008="","",電話帳!D1008)</f>
        <v>83-9331</v>
      </c>
      <c r="H1016" s="76" t="str">
        <f>IF(電話帳!Y1008="","",電話帳!Y1008)</f>
        <v>VOICE</v>
      </c>
      <c r="I1016" s="77"/>
      <c r="J1016" s="78"/>
      <c r="K1016" s="77"/>
      <c r="L1016" s="78"/>
      <c r="M1016" s="77"/>
      <c r="N1016" s="78"/>
      <c r="O1016" s="75" t="str">
        <f>IF(電話帳!J1008="","",電話帳!J1008)</f>
        <v/>
      </c>
      <c r="P1016" s="76" t="str">
        <f>IF(電話帳!Z1008="","",電話帳!Z1008)</f>
        <v/>
      </c>
      <c r="Q1016" s="77"/>
      <c r="R1016" s="78"/>
      <c r="S1016" s="77"/>
      <c r="T1016" s="78"/>
      <c r="U1016" s="77"/>
      <c r="V1016" s="78"/>
      <c r="W1016" s="77"/>
      <c r="X1016" s="78"/>
      <c r="Y1016" s="75" t="str">
        <f>IF(電話帳!P1008="","",電話帳!P1008)</f>
        <v/>
      </c>
      <c r="AG1016" s="75" t="str">
        <f>IF(電話帳!M1008="","",電話帳!M1008)</f>
        <v>991内線</v>
      </c>
    </row>
    <row r="1017" spans="1:33">
      <c r="A1017" s="75" t="str">
        <f>IF(電話帳!E1009="","",電話帳!E1009)</f>
        <v/>
      </c>
      <c r="B1017" s="75" t="str">
        <f>IF(電話帳!F1009="","",電話帳!F1009)</f>
        <v>≪東３ＮＩＣＵ≫９３３５</v>
      </c>
      <c r="C1017" s="75" t="str">
        <f>IF(電話帳!G1009="","",電話帳!G1009)</f>
        <v>ｱｱ036</v>
      </c>
      <c r="D1017" s="75" t="str">
        <f>IF(電話帳!H1009="","",電話帳!H1009)</f>
        <v/>
      </c>
      <c r="E1017" s="75" t="str">
        <f>IF(電話帳!C1009="","",電話帳!C1009)</f>
        <v/>
      </c>
      <c r="F1017" s="76" t="str">
        <f>IF(電話帳!X1009="","",電話帳!X1009)</f>
        <v/>
      </c>
      <c r="G1017" s="75" t="str">
        <f>IF(電話帳!D1009="","",電話帳!D1009)</f>
        <v>83-9335</v>
      </c>
      <c r="H1017" s="76" t="str">
        <f>IF(電話帳!Y1009="","",電話帳!Y1009)</f>
        <v>VOICE</v>
      </c>
      <c r="I1017" s="77"/>
      <c r="J1017" s="78"/>
      <c r="K1017" s="77"/>
      <c r="L1017" s="78"/>
      <c r="M1017" s="77"/>
      <c r="N1017" s="78"/>
      <c r="O1017" s="75" t="str">
        <f>IF(電話帳!J1009="","",電話帳!J1009)</f>
        <v/>
      </c>
      <c r="P1017" s="76" t="str">
        <f>IF(電話帳!Z1009="","",電話帳!Z1009)</f>
        <v/>
      </c>
      <c r="Q1017" s="77"/>
      <c r="R1017" s="78"/>
      <c r="S1017" s="77"/>
      <c r="T1017" s="78"/>
      <c r="U1017" s="77"/>
      <c r="V1017" s="78"/>
      <c r="W1017" s="77"/>
      <c r="X1017" s="78"/>
      <c r="Y1017" s="75" t="str">
        <f>IF(電話帳!P1009="","",電話帳!P1009)</f>
        <v/>
      </c>
      <c r="AG1017" s="75" t="str">
        <f>IF(電話帳!M1009="","",電話帳!M1009)</f>
        <v>991内線</v>
      </c>
    </row>
    <row r="1018" spans="1:33">
      <c r="A1018" s="75" t="str">
        <f>IF(電話帳!E1010="","",電話帳!E1010)</f>
        <v/>
      </c>
      <c r="B1018" s="75" t="str">
        <f>IF(電話帳!F1010="","",電話帳!F1010)</f>
        <v>≪東４ＳＣＵ≫９３３８</v>
      </c>
      <c r="C1018" s="75" t="str">
        <f>IF(電話帳!G1010="","",電話帳!G1010)</f>
        <v>ｱｱ039</v>
      </c>
      <c r="D1018" s="75" t="str">
        <f>IF(電話帳!H1010="","",電話帳!H1010)</f>
        <v/>
      </c>
      <c r="E1018" s="75" t="str">
        <f>IF(電話帳!C1010="","",電話帳!C1010)</f>
        <v/>
      </c>
      <c r="F1018" s="76" t="str">
        <f>IF(電話帳!X1010="","",電話帳!X1010)</f>
        <v/>
      </c>
      <c r="G1018" s="75" t="str">
        <f>IF(電話帳!D1010="","",電話帳!D1010)</f>
        <v>83-9338</v>
      </c>
      <c r="H1018" s="76" t="str">
        <f>IF(電話帳!Y1010="","",電話帳!Y1010)</f>
        <v>VOICE</v>
      </c>
      <c r="I1018" s="77"/>
      <c r="J1018" s="78"/>
      <c r="K1018" s="77"/>
      <c r="L1018" s="78"/>
      <c r="M1018" s="77"/>
      <c r="N1018" s="78"/>
      <c r="O1018" s="75" t="str">
        <f>IF(電話帳!J1010="","",電話帳!J1010)</f>
        <v/>
      </c>
      <c r="P1018" s="76" t="str">
        <f>IF(電話帳!Z1010="","",電話帳!Z1010)</f>
        <v/>
      </c>
      <c r="Q1018" s="77"/>
      <c r="R1018" s="78"/>
      <c r="S1018" s="77"/>
      <c r="T1018" s="78"/>
      <c r="U1018" s="77"/>
      <c r="V1018" s="78"/>
      <c r="W1018" s="77"/>
      <c r="X1018" s="78"/>
      <c r="Y1018" s="75" t="str">
        <f>IF(電話帳!P1010="","",電話帳!P1010)</f>
        <v/>
      </c>
      <c r="AG1018" s="75" t="str">
        <f>IF(電話帳!M1010="","",電話帳!M1010)</f>
        <v>991内線</v>
      </c>
    </row>
    <row r="1019" spans="1:33">
      <c r="A1019" s="75" t="str">
        <f>IF(電話帳!E1011="","",電話帳!E1011)</f>
        <v/>
      </c>
      <c r="B1019" s="75" t="str">
        <f>IF(電話帳!F1011="","",電話帳!F1011)</f>
        <v>≪東４ＨＣＵ≫９３４０</v>
      </c>
      <c r="C1019" s="75" t="str">
        <f>IF(電話帳!G1011="","",電話帳!G1011)</f>
        <v>ｱｱ038</v>
      </c>
      <c r="D1019" s="75" t="str">
        <f>IF(電話帳!H1011="","",電話帳!H1011)</f>
        <v/>
      </c>
      <c r="E1019" s="75" t="str">
        <f>IF(電話帳!C1011="","",電話帳!C1011)</f>
        <v/>
      </c>
      <c r="F1019" s="76" t="str">
        <f>IF(電話帳!X1011="","",電話帳!X1011)</f>
        <v/>
      </c>
      <c r="G1019" s="75" t="str">
        <f>IF(電話帳!D1011="","",電話帳!D1011)</f>
        <v>83-9340</v>
      </c>
      <c r="H1019" s="76" t="str">
        <f>IF(電話帳!Y1011="","",電話帳!Y1011)</f>
        <v>VOICE</v>
      </c>
      <c r="I1019" s="77"/>
      <c r="J1019" s="78"/>
      <c r="K1019" s="77"/>
      <c r="L1019" s="78"/>
      <c r="M1019" s="77"/>
      <c r="N1019" s="78"/>
      <c r="O1019" s="75" t="str">
        <f>IF(電話帳!J1011="","",電話帳!J1011)</f>
        <v/>
      </c>
      <c r="P1019" s="76" t="str">
        <f>IF(電話帳!Z1011="","",電話帳!Z1011)</f>
        <v/>
      </c>
      <c r="Q1019" s="77"/>
      <c r="R1019" s="78"/>
      <c r="S1019" s="77"/>
      <c r="T1019" s="78"/>
      <c r="U1019" s="77"/>
      <c r="V1019" s="78"/>
      <c r="W1019" s="77"/>
      <c r="X1019" s="78"/>
      <c r="Y1019" s="75" t="str">
        <f>IF(電話帳!P1011="","",電話帳!P1011)</f>
        <v/>
      </c>
      <c r="AG1019" s="75" t="str">
        <f>IF(電話帳!M1011="","",電話帳!M1011)</f>
        <v>991内線</v>
      </c>
    </row>
    <row r="1020" spans="1:33">
      <c r="A1020" s="75" t="str">
        <f>IF(電話帳!E1012="","",電話帳!E1012)</f>
        <v/>
      </c>
      <c r="B1020" s="75" t="str">
        <f>IF(電話帳!F1012="","",電話帳!F1012)</f>
        <v>≪東４ＩＣＵ≫９３４２</v>
      </c>
      <c r="C1020" s="75" t="str">
        <f>IF(電話帳!G1012="","",電話帳!G1012)</f>
        <v>ｱｱ037</v>
      </c>
      <c r="D1020" s="75" t="str">
        <f>IF(電話帳!H1012="","",電話帳!H1012)</f>
        <v/>
      </c>
      <c r="E1020" s="75" t="str">
        <f>IF(電話帳!C1012="","",電話帳!C1012)</f>
        <v/>
      </c>
      <c r="F1020" s="76" t="str">
        <f>IF(電話帳!X1012="","",電話帳!X1012)</f>
        <v/>
      </c>
      <c r="G1020" s="75" t="str">
        <f>IF(電話帳!D1012="","",電話帳!D1012)</f>
        <v>83-9342</v>
      </c>
      <c r="H1020" s="76" t="str">
        <f>IF(電話帳!Y1012="","",電話帳!Y1012)</f>
        <v>VOICE</v>
      </c>
      <c r="I1020" s="77"/>
      <c r="J1020" s="78"/>
      <c r="K1020" s="77"/>
      <c r="L1020" s="78"/>
      <c r="M1020" s="77"/>
      <c r="N1020" s="78"/>
      <c r="O1020" s="75" t="str">
        <f>IF(電話帳!J1012="","",電話帳!J1012)</f>
        <v/>
      </c>
      <c r="P1020" s="76" t="str">
        <f>IF(電話帳!Z1012="","",電話帳!Z1012)</f>
        <v/>
      </c>
      <c r="Q1020" s="77"/>
      <c r="R1020" s="78"/>
      <c r="S1020" s="77"/>
      <c r="T1020" s="78"/>
      <c r="U1020" s="77"/>
      <c r="V1020" s="78"/>
      <c r="W1020" s="77"/>
      <c r="X1020" s="78"/>
      <c r="Y1020" s="75" t="str">
        <f>IF(電話帳!P1012="","",電話帳!P1012)</f>
        <v/>
      </c>
      <c r="AG1020" s="75" t="str">
        <f>IF(電話帳!M1012="","",電話帳!M1012)</f>
        <v>991内線</v>
      </c>
    </row>
    <row r="1021" spans="1:33">
      <c r="A1021" s="75" t="str">
        <f>IF(電話帳!E1013="","",電話帳!E1013)</f>
        <v/>
      </c>
      <c r="B1021" s="75" t="str">
        <f>IF(電話帳!F1013="","",電話帳!F1013)</f>
        <v>≪東５ＮＳ≫９３５１</v>
      </c>
      <c r="C1021" s="75" t="str">
        <f>IF(電話帳!G1013="","",電話帳!G1013)</f>
        <v>ｱｱ040</v>
      </c>
      <c r="D1021" s="75" t="str">
        <f>IF(電話帳!H1013="","",電話帳!H1013)</f>
        <v/>
      </c>
      <c r="E1021" s="75" t="str">
        <f>IF(電話帳!C1013="","",電話帳!C1013)</f>
        <v/>
      </c>
      <c r="F1021" s="76" t="str">
        <f>IF(電話帳!X1013="","",電話帳!X1013)</f>
        <v/>
      </c>
      <c r="G1021" s="75" t="str">
        <f>IF(電話帳!D1013="","",電話帳!D1013)</f>
        <v>83-9351</v>
      </c>
      <c r="H1021" s="76" t="str">
        <f>IF(電話帳!Y1013="","",電話帳!Y1013)</f>
        <v>VOICE</v>
      </c>
      <c r="I1021" s="77"/>
      <c r="J1021" s="78"/>
      <c r="K1021" s="77"/>
      <c r="L1021" s="78"/>
      <c r="M1021" s="77"/>
      <c r="N1021" s="78"/>
      <c r="O1021" s="75" t="str">
        <f>IF(電話帳!J1013="","",電話帳!J1013)</f>
        <v/>
      </c>
      <c r="P1021" s="76" t="str">
        <f>IF(電話帳!Z1013="","",電話帳!Z1013)</f>
        <v/>
      </c>
      <c r="Q1021" s="77"/>
      <c r="R1021" s="78"/>
      <c r="S1021" s="77"/>
      <c r="T1021" s="78"/>
      <c r="U1021" s="77"/>
      <c r="V1021" s="78"/>
      <c r="W1021" s="77"/>
      <c r="X1021" s="78"/>
      <c r="Y1021" s="75" t="str">
        <f>IF(電話帳!P1013="","",電話帳!P1013)</f>
        <v/>
      </c>
      <c r="AG1021" s="75" t="str">
        <f>IF(電話帳!M1013="","",電話帳!M1013)</f>
        <v>991内線</v>
      </c>
    </row>
    <row r="1022" spans="1:33">
      <c r="A1022" s="75" t="str">
        <f>IF(電話帳!E1014="","",電話帳!E1014)</f>
        <v/>
      </c>
      <c r="B1022" s="75" t="str">
        <f>IF(電話帳!F1014="","",電話帳!F1014)</f>
        <v>≪東６ＮＳ≫９３６１</v>
      </c>
      <c r="C1022" s="75" t="str">
        <f>IF(電話帳!G1014="","",電話帳!G1014)</f>
        <v>ｱｱ041</v>
      </c>
      <c r="D1022" s="75" t="str">
        <f>IF(電話帳!H1014="","",電話帳!H1014)</f>
        <v/>
      </c>
      <c r="E1022" s="75" t="str">
        <f>IF(電話帳!C1014="","",電話帳!C1014)</f>
        <v/>
      </c>
      <c r="F1022" s="76" t="str">
        <f>IF(電話帳!X1014="","",電話帳!X1014)</f>
        <v/>
      </c>
      <c r="G1022" s="75" t="str">
        <f>IF(電話帳!D1014="","",電話帳!D1014)</f>
        <v>83-9361</v>
      </c>
      <c r="H1022" s="76" t="str">
        <f>IF(電話帳!Y1014="","",電話帳!Y1014)</f>
        <v>VOICE</v>
      </c>
      <c r="I1022" s="77"/>
      <c r="J1022" s="78"/>
      <c r="K1022" s="77"/>
      <c r="L1022" s="78"/>
      <c r="M1022" s="77"/>
      <c r="N1022" s="78"/>
      <c r="O1022" s="75" t="str">
        <f>IF(電話帳!J1014="","",電話帳!J1014)</f>
        <v/>
      </c>
      <c r="P1022" s="76" t="str">
        <f>IF(電話帳!Z1014="","",電話帳!Z1014)</f>
        <v/>
      </c>
      <c r="Q1022" s="77"/>
      <c r="R1022" s="78"/>
      <c r="S1022" s="77"/>
      <c r="T1022" s="78"/>
      <c r="U1022" s="77"/>
      <c r="V1022" s="78"/>
      <c r="W1022" s="77"/>
      <c r="X1022" s="78"/>
      <c r="Y1022" s="75" t="str">
        <f>IF(電話帳!P1014="","",電話帳!P1014)</f>
        <v/>
      </c>
      <c r="AG1022" s="75" t="str">
        <f>IF(電話帳!M1014="","",電話帳!M1014)</f>
        <v>991内線</v>
      </c>
    </row>
    <row r="1023" spans="1:33">
      <c r="A1023" s="75" t="str">
        <f>IF(電話帳!E1015="","",電話帳!E1015)</f>
        <v/>
      </c>
      <c r="B1023" s="75" t="str">
        <f>IF(電話帳!F1015="","",電話帳!F1015)</f>
        <v>≪東７ＮＳ≫９３７１</v>
      </c>
      <c r="C1023" s="75" t="str">
        <f>IF(電話帳!G1015="","",電話帳!G1015)</f>
        <v>ｱｱ042</v>
      </c>
      <c r="D1023" s="75" t="str">
        <f>IF(電話帳!H1015="","",電話帳!H1015)</f>
        <v/>
      </c>
      <c r="E1023" s="75" t="str">
        <f>IF(電話帳!C1015="","",電話帳!C1015)</f>
        <v/>
      </c>
      <c r="F1023" s="76" t="str">
        <f>IF(電話帳!X1015="","",電話帳!X1015)</f>
        <v/>
      </c>
      <c r="G1023" s="75" t="str">
        <f>IF(電話帳!D1015="","",電話帳!D1015)</f>
        <v>83-9371</v>
      </c>
      <c r="H1023" s="76" t="str">
        <f>IF(電話帳!Y1015="","",電話帳!Y1015)</f>
        <v>VOICE</v>
      </c>
      <c r="I1023" s="77"/>
      <c r="J1023" s="78"/>
      <c r="K1023" s="77"/>
      <c r="L1023" s="78"/>
      <c r="M1023" s="77"/>
      <c r="N1023" s="78"/>
      <c r="O1023" s="75" t="str">
        <f>IF(電話帳!J1015="","",電話帳!J1015)</f>
        <v/>
      </c>
      <c r="P1023" s="76" t="str">
        <f>IF(電話帳!Z1015="","",電話帳!Z1015)</f>
        <v/>
      </c>
      <c r="Q1023" s="77"/>
      <c r="R1023" s="78"/>
      <c r="S1023" s="77"/>
      <c r="T1023" s="78"/>
      <c r="U1023" s="77"/>
      <c r="V1023" s="78"/>
      <c r="W1023" s="77"/>
      <c r="X1023" s="78"/>
      <c r="Y1023" s="75" t="str">
        <f>IF(電話帳!P1015="","",電話帳!P1015)</f>
        <v/>
      </c>
      <c r="AG1023" s="75" t="str">
        <f>IF(電話帳!M1015="","",電話帳!M1015)</f>
        <v>991内線</v>
      </c>
    </row>
    <row r="1024" spans="1:33">
      <c r="A1024" s="75" t="str">
        <f>IF(電話帳!E1016="","",電話帳!E1016)</f>
        <v/>
      </c>
      <c r="B1024" s="75" t="str">
        <f>IF(電話帳!F1016="","",電話帳!F1016)</f>
        <v>≪東８ＮＳ≫９３８１</v>
      </c>
      <c r="C1024" s="75" t="str">
        <f>IF(電話帳!G1016="","",電話帳!G1016)</f>
        <v>ｱｱ043</v>
      </c>
      <c r="D1024" s="75" t="str">
        <f>IF(電話帳!H1016="","",電話帳!H1016)</f>
        <v/>
      </c>
      <c r="E1024" s="75" t="str">
        <f>IF(電話帳!C1016="","",電話帳!C1016)</f>
        <v/>
      </c>
      <c r="F1024" s="76" t="str">
        <f>IF(電話帳!X1016="","",電話帳!X1016)</f>
        <v/>
      </c>
      <c r="G1024" s="75" t="str">
        <f>IF(電話帳!D1016="","",電話帳!D1016)</f>
        <v>83-9381</v>
      </c>
      <c r="H1024" s="76" t="str">
        <f>IF(電話帳!Y1016="","",電話帳!Y1016)</f>
        <v>VOICE</v>
      </c>
      <c r="I1024" s="77"/>
      <c r="J1024" s="78"/>
      <c r="K1024" s="77"/>
      <c r="L1024" s="78"/>
      <c r="M1024" s="77"/>
      <c r="N1024" s="78"/>
      <c r="O1024" s="75" t="str">
        <f>IF(電話帳!J1016="","",電話帳!J1016)</f>
        <v/>
      </c>
      <c r="P1024" s="76" t="str">
        <f>IF(電話帳!Z1016="","",電話帳!Z1016)</f>
        <v/>
      </c>
      <c r="Q1024" s="77"/>
      <c r="R1024" s="78"/>
      <c r="S1024" s="77"/>
      <c r="T1024" s="78"/>
      <c r="U1024" s="77"/>
      <c r="V1024" s="78"/>
      <c r="W1024" s="77"/>
      <c r="X1024" s="78"/>
      <c r="Y1024" s="75" t="str">
        <f>IF(電話帳!P1016="","",電話帳!P1016)</f>
        <v/>
      </c>
      <c r="AG1024" s="75" t="str">
        <f>IF(電話帳!M1016="","",電話帳!M1016)</f>
        <v>991内線</v>
      </c>
    </row>
    <row r="1025" spans="1:33" hidden="1">
      <c r="A1025" s="75" t="str">
        <f>IF(電話帳!E1017="","",電話帳!E1017)</f>
        <v>放射線科</v>
      </c>
      <c r="B1025" s="75" t="str">
        <f>IF(電話帳!F1017="","",電話帳!F1017)</f>
        <v>緊急ＣＴ単純</v>
      </c>
      <c r="C1025" s="75" t="str">
        <f>IF(電話帳!G1017="","",電話帳!G1017)</f>
        <v/>
      </c>
      <c r="D1025" s="75" t="str">
        <f>IF(電話帳!H1017="","",電話帳!H1017)</f>
        <v/>
      </c>
      <c r="E1025" s="75" t="str">
        <f>IF(電話帳!C1017="","",電話帳!C1017)</f>
        <v/>
      </c>
      <c r="F1025" s="76" t="str">
        <f>IF(電話帳!X1017="","",電話帳!X1017)</f>
        <v/>
      </c>
      <c r="G1025" s="75" t="str">
        <f>IF(電話帳!D1017="","",電話帳!D1017)</f>
        <v>83-9645</v>
      </c>
      <c r="H1025" s="76" t="str">
        <f>IF(電話帳!Y1017="","",電話帳!Y1017)</f>
        <v>VOICE</v>
      </c>
      <c r="I1025" s="77"/>
      <c r="J1025" s="78"/>
      <c r="K1025" s="77"/>
      <c r="L1025" s="78"/>
      <c r="M1025" s="77"/>
      <c r="N1025" s="78"/>
      <c r="O1025" s="75" t="str">
        <f>IF(電話帳!J1017="","",電話帳!J1017)</f>
        <v/>
      </c>
      <c r="P1025" s="76" t="str">
        <f>IF(電話帳!Z1017="","",電話帳!Z1017)</f>
        <v/>
      </c>
      <c r="Q1025" s="77"/>
      <c r="R1025" s="78"/>
      <c r="S1025" s="77"/>
      <c r="T1025" s="78"/>
      <c r="U1025" s="77"/>
      <c r="V1025" s="78"/>
      <c r="W1025" s="77"/>
      <c r="X1025" s="78"/>
      <c r="Y1025" s="75" t="str">
        <f>IF(電話帳!P1017="","",電話帳!P1017)</f>
        <v/>
      </c>
      <c r="AG1025" s="75" t="str">
        <f>IF(電話帳!M1017="","",電話帳!M1017)</f>
        <v>024放射線科</v>
      </c>
    </row>
    <row r="1026" spans="1:33">
      <c r="A1026" s="75" t="str">
        <f>IF(電話帳!E1018="","",電話帳!E1018)</f>
        <v>災害対策本部</v>
      </c>
      <c r="B1026" s="75" t="str">
        <f>IF(電話帳!F1018="","",電話帳!F1018)</f>
        <v/>
      </c>
      <c r="C1026" s="75" t="str">
        <f>IF(電話帳!G1018="","",電話帳!G1018)</f>
        <v>ｱｱ012</v>
      </c>
      <c r="D1026" s="75" t="str">
        <f>IF(電話帳!H1018="","",電話帳!H1018)</f>
        <v/>
      </c>
      <c r="E1026" s="75" t="str">
        <f>IF(電話帳!C1018="","",電話帳!C1018)</f>
        <v/>
      </c>
      <c r="F1026" s="76" t="str">
        <f>IF(電話帳!X1018="","",電話帳!X1018)</f>
        <v/>
      </c>
      <c r="G1026" s="75" t="str">
        <f>IF(電話帳!D1018="","",電話帳!D1018)</f>
        <v>83-9999</v>
      </c>
      <c r="H1026" s="76" t="str">
        <f>IF(電話帳!Y1018="","",電話帳!Y1018)</f>
        <v>VOICE</v>
      </c>
      <c r="I1026" s="77"/>
      <c r="J1026" s="78"/>
      <c r="K1026" s="77"/>
      <c r="L1026" s="78"/>
      <c r="M1026" s="77"/>
      <c r="N1026" s="78"/>
      <c r="O1026" s="75" t="str">
        <f>IF(電話帳!J1018="","",電話帳!J1018)</f>
        <v/>
      </c>
      <c r="P1026" s="76" t="str">
        <f>IF(電話帳!Z1018="","",電話帳!Z1018)</f>
        <v/>
      </c>
      <c r="Q1026" s="77"/>
      <c r="R1026" s="78"/>
      <c r="S1026" s="77"/>
      <c r="T1026" s="78"/>
      <c r="U1026" s="77"/>
      <c r="V1026" s="78"/>
      <c r="W1026" s="77"/>
      <c r="X1026" s="78"/>
      <c r="Y1026" s="75" t="str">
        <f>IF(電話帳!P1018="","",電話帳!P1018)</f>
        <v/>
      </c>
      <c r="AG1026" s="75" t="str">
        <f>IF(電話帳!M1018="","",電話帳!M1018)</f>
        <v>701総務</v>
      </c>
    </row>
    <row r="1027" spans="1:33">
      <c r="A1027" s="75" t="str">
        <f>IF(電話帳!E1019="","",電話帳!E1019)</f>
        <v>災害対策本部衛星電話１</v>
      </c>
      <c r="B1027" s="75" t="str">
        <f>IF(電話帳!F1019="","",電話帳!F1019)</f>
        <v/>
      </c>
      <c r="C1027" s="75" t="str">
        <f>IF(電話帳!G1019="","",電話帳!G1019)</f>
        <v>ｻｲｶﾞｲ</v>
      </c>
      <c r="D1027" s="75" t="str">
        <f>IF(電話帳!H1019="","",電話帳!H1019)</f>
        <v/>
      </c>
      <c r="E1027" s="75" t="str">
        <f>IF(電話帳!C1019="","",電話帳!C1019)</f>
        <v>080-2991-1409</v>
      </c>
      <c r="F1027" s="76" t="str">
        <f>IF(電話帳!X1019="","",電話帳!X1019)</f>
        <v>CELL;WORK</v>
      </c>
      <c r="G1027" s="75" t="str">
        <f>IF(電話帳!D1019="","",電話帳!D1019)</f>
        <v/>
      </c>
      <c r="H1027" s="76" t="str">
        <f>IF(電話帳!Y1019="","",電話帳!Y1019)</f>
        <v/>
      </c>
      <c r="I1027" s="77"/>
      <c r="J1027" s="78"/>
      <c r="K1027" s="77"/>
      <c r="L1027" s="78"/>
      <c r="M1027" s="77"/>
      <c r="N1027" s="78"/>
      <c r="O1027" s="75" t="str">
        <f>IF(電話帳!J1019="","",電話帳!J1019)</f>
        <v/>
      </c>
      <c r="P1027" s="76" t="str">
        <f>IF(電話帳!Z1019="","",電話帳!Z1019)</f>
        <v/>
      </c>
      <c r="Q1027" s="77"/>
      <c r="R1027" s="78"/>
      <c r="S1027" s="77"/>
      <c r="T1027" s="78"/>
      <c r="U1027" s="77"/>
      <c r="V1027" s="78"/>
      <c r="W1027" s="77"/>
      <c r="X1027" s="78"/>
      <c r="Y1027" s="75" t="str">
        <f>IF(電話帳!P1019="","",電話帳!P1019)</f>
        <v/>
      </c>
      <c r="AG1027" s="75" t="str">
        <f>IF(電話帳!M1019="","",電話帳!M1019)</f>
        <v>701総務</v>
      </c>
    </row>
    <row r="1028" spans="1:33" hidden="1">
      <c r="A1028" s="75" t="str">
        <f>IF(電話帳!E1020="","",電話帳!E1020)</f>
        <v>循環器内科</v>
      </c>
      <c r="B1028" s="75" t="str">
        <f>IF(電話帳!F1020="","",電話帳!F1020)</f>
        <v>オンコール携帯</v>
      </c>
      <c r="C1028" s="75" t="str">
        <f>IF(電話帳!G1020="","",電話帳!G1020)</f>
        <v/>
      </c>
      <c r="D1028" s="75" t="str">
        <f>IF(電話帳!H1020="","",電話帳!H1020)</f>
        <v/>
      </c>
      <c r="E1028" s="75" t="str">
        <f>IF(電話帳!C1020="","",電話帳!C1020)</f>
        <v>080-2996-2833</v>
      </c>
      <c r="F1028" s="76" t="str">
        <f>IF(電話帳!X1020="","",電話帳!X1020)</f>
        <v>CELL;WORK</v>
      </c>
      <c r="G1028" s="75" t="str">
        <f>IF(電話帳!D1020="","",電話帳!D1020)</f>
        <v/>
      </c>
      <c r="H1028" s="76" t="str">
        <f>IF(電話帳!Y1020="","",電話帳!Y1020)</f>
        <v/>
      </c>
      <c r="I1028" s="77"/>
      <c r="J1028" s="78"/>
      <c r="K1028" s="77"/>
      <c r="L1028" s="78"/>
      <c r="M1028" s="77"/>
      <c r="N1028" s="78"/>
      <c r="O1028" s="75" t="str">
        <f>IF(電話帳!J1020="","",電話帳!J1020)</f>
        <v/>
      </c>
      <c r="P1028" s="76" t="str">
        <f>IF(電話帳!Z1020="","",電話帳!Z1020)</f>
        <v/>
      </c>
      <c r="Q1028" s="77"/>
      <c r="R1028" s="78"/>
      <c r="S1028" s="77"/>
      <c r="T1028" s="78"/>
      <c r="U1028" s="77"/>
      <c r="V1028" s="78"/>
      <c r="W1028" s="77"/>
      <c r="X1028" s="78"/>
      <c r="Y1028" s="75" t="str">
        <f>IF(電話帳!P1020="","",電話帳!P1020)</f>
        <v/>
      </c>
      <c r="AG1028" s="75" t="str">
        <f>IF(電話帳!M1020="","",電話帳!M1020)</f>
        <v>001循環器内科</v>
      </c>
    </row>
    <row r="1029" spans="1:33" hidden="1">
      <c r="A1029" s="75" t="str">
        <f>IF(電話帳!E1021="","",電話帳!E1021)</f>
        <v>血液　内分泌</v>
      </c>
      <c r="B1029" s="75" t="str">
        <f>IF(電話帳!F1021="","",電話帳!F1021)</f>
        <v>オンコール携帯</v>
      </c>
      <c r="C1029" s="75" t="str">
        <f>IF(電話帳!G1021="","",電話帳!G1021)</f>
        <v/>
      </c>
      <c r="D1029" s="75" t="str">
        <f>IF(電話帳!H1021="","",電話帳!H1021)</f>
        <v/>
      </c>
      <c r="E1029" s="75" t="str">
        <f>IF(電話帳!C1021="","",電話帳!C1021)</f>
        <v>080-2996-2835</v>
      </c>
      <c r="F1029" s="76" t="str">
        <f>IF(電話帳!X1021="","",電話帳!X1021)</f>
        <v>CELL;WORK</v>
      </c>
      <c r="G1029" s="75" t="str">
        <f>IF(電話帳!D1021="","",電話帳!D1021)</f>
        <v/>
      </c>
      <c r="H1029" s="76" t="str">
        <f>IF(電話帳!Y1021="","",電話帳!Y1021)</f>
        <v/>
      </c>
      <c r="I1029" s="77"/>
      <c r="J1029" s="78"/>
      <c r="K1029" s="77"/>
      <c r="L1029" s="78"/>
      <c r="M1029" s="77"/>
      <c r="N1029" s="78"/>
      <c r="O1029" s="75" t="str">
        <f>IF(電話帳!J1021="","",電話帳!J1021)</f>
        <v/>
      </c>
      <c r="P1029" s="76" t="str">
        <f>IF(電話帳!Z1021="","",電話帳!Z1021)</f>
        <v/>
      </c>
      <c r="Q1029" s="77"/>
      <c r="R1029" s="78"/>
      <c r="S1029" s="77"/>
      <c r="T1029" s="78"/>
      <c r="U1029" s="77"/>
      <c r="V1029" s="78"/>
      <c r="W1029" s="77"/>
      <c r="X1029" s="78"/>
      <c r="Y1029" s="75" t="str">
        <f>IF(電話帳!P1021="","",電話帳!P1021)</f>
        <v/>
      </c>
      <c r="AG1029" s="75" t="str">
        <f>IF(電話帳!M1021="","",電話帳!M1021)</f>
        <v>005内分泌内科</v>
      </c>
    </row>
    <row r="1030" spans="1:33" hidden="1">
      <c r="A1030" s="75" t="str">
        <f>IF(電話帳!E1022="","",電話帳!E1022)</f>
        <v>消化器内科</v>
      </c>
      <c r="B1030" s="75" t="str">
        <f>IF(電話帳!F1022="","",電話帳!F1022)</f>
        <v>オンコール携帯</v>
      </c>
      <c r="C1030" s="75" t="str">
        <f>IF(電話帳!G1022="","",電話帳!G1022)</f>
        <v/>
      </c>
      <c r="D1030" s="75" t="str">
        <f>IF(電話帳!H1022="","",電話帳!H1022)</f>
        <v/>
      </c>
      <c r="E1030" s="75" t="str">
        <f>IF(電話帳!C1022="","",電話帳!C1022)</f>
        <v>080-2996-2836</v>
      </c>
      <c r="F1030" s="76" t="str">
        <f>IF(電話帳!X1022="","",電話帳!X1022)</f>
        <v>CELL;WORK</v>
      </c>
      <c r="G1030" s="75" t="str">
        <f>IF(電話帳!D1022="","",電話帳!D1022)</f>
        <v/>
      </c>
      <c r="H1030" s="76" t="str">
        <f>IF(電話帳!Y1022="","",電話帳!Y1022)</f>
        <v/>
      </c>
      <c r="I1030" s="77"/>
      <c r="J1030" s="78"/>
      <c r="K1030" s="77"/>
      <c r="L1030" s="78"/>
      <c r="M1030" s="77"/>
      <c r="N1030" s="78"/>
      <c r="O1030" s="75" t="str">
        <f>IF(電話帳!J1022="","",電話帳!J1022)</f>
        <v/>
      </c>
      <c r="P1030" s="76" t="str">
        <f>IF(電話帳!Z1022="","",電話帳!Z1022)</f>
        <v/>
      </c>
      <c r="Q1030" s="77"/>
      <c r="R1030" s="78"/>
      <c r="S1030" s="77"/>
      <c r="T1030" s="78"/>
      <c r="U1030" s="77"/>
      <c r="V1030" s="78"/>
      <c r="W1030" s="77"/>
      <c r="X1030" s="78"/>
      <c r="Y1030" s="75" t="str">
        <f>IF(電話帳!P1022="","",電話帳!P1022)</f>
        <v/>
      </c>
      <c r="AG1030" s="75" t="str">
        <f>IF(電話帳!M1022="","",電話帳!M1022)</f>
        <v>003消化器内科</v>
      </c>
    </row>
    <row r="1031" spans="1:33" hidden="1">
      <c r="A1031" s="75" t="str">
        <f>IF(電話帳!E1023="","",電話帳!E1023)</f>
        <v>呼吸器内科</v>
      </c>
      <c r="B1031" s="75" t="str">
        <f>IF(電話帳!F1023="","",電話帳!F1023)</f>
        <v>病棟連絡用</v>
      </c>
      <c r="C1031" s="75" t="str">
        <f>IF(電話帳!G1023="","",電話帳!G1023)</f>
        <v/>
      </c>
      <c r="D1031" s="75" t="str">
        <f>IF(電話帳!H1023="","",電話帳!H1023)</f>
        <v/>
      </c>
      <c r="E1031" s="75" t="str">
        <f>IF(電話帳!C1023="","",電話帳!C1023)</f>
        <v>080-2996-2837</v>
      </c>
      <c r="F1031" s="76" t="str">
        <f>IF(電話帳!X1023="","",電話帳!X1023)</f>
        <v>CELL;WORK</v>
      </c>
      <c r="G1031" s="75" t="str">
        <f>IF(電話帳!D1023="","",電話帳!D1023)</f>
        <v/>
      </c>
      <c r="H1031" s="76" t="str">
        <f>IF(電話帳!Y1023="","",電話帳!Y1023)</f>
        <v/>
      </c>
      <c r="I1031" s="77"/>
      <c r="J1031" s="78"/>
      <c r="K1031" s="77"/>
      <c r="L1031" s="78"/>
      <c r="M1031" s="77"/>
      <c r="N1031" s="78"/>
      <c r="O1031" s="75" t="str">
        <f>IF(電話帳!J1023="","",電話帳!J1023)</f>
        <v/>
      </c>
      <c r="P1031" s="76" t="str">
        <f>IF(電話帳!Z1023="","",電話帳!Z1023)</f>
        <v/>
      </c>
      <c r="Q1031" s="77"/>
      <c r="R1031" s="78"/>
      <c r="S1031" s="77"/>
      <c r="T1031" s="78"/>
      <c r="U1031" s="77"/>
      <c r="V1031" s="78"/>
      <c r="W1031" s="77"/>
      <c r="X1031" s="78"/>
      <c r="Y1031" s="75" t="str">
        <f>IF(電話帳!P1023="","",電話帳!P1023)</f>
        <v/>
      </c>
      <c r="AG1031" s="75" t="str">
        <f>IF(電話帳!M1023="","",電話帳!M1023)</f>
        <v>002呼吸器内科</v>
      </c>
    </row>
    <row r="1032" spans="1:33">
      <c r="A1032" s="75" t="str">
        <f>IF(電話帳!E1024="","",電話帳!E1024)</f>
        <v>腎臓内科</v>
      </c>
      <c r="B1032" s="75" t="str">
        <f>IF(電話帳!F1024="","",電話帳!F1024)</f>
        <v>オンコール携帯</v>
      </c>
      <c r="C1032" s="75" t="str">
        <f>IF(電話帳!G1024="","",電話帳!G1024)</f>
        <v>ｼﾞﾝｿﾞｳﾅｲｶ001</v>
      </c>
      <c r="D1032" s="75" t="str">
        <f>IF(電話帳!H1024="","",電話帳!H1024)</f>
        <v/>
      </c>
      <c r="E1032" s="75" t="str">
        <f>IF(電話帳!C1024="","",電話帳!C1024)</f>
        <v>080-2996-2838</v>
      </c>
      <c r="F1032" s="76" t="str">
        <f>IF(電話帳!X1024="","",電話帳!X1024)</f>
        <v>CELL;WORK</v>
      </c>
      <c r="G1032" s="75" t="str">
        <f>IF(電話帳!D1024="","",電話帳!D1024)</f>
        <v/>
      </c>
      <c r="H1032" s="76" t="str">
        <f>IF(電話帳!Y1024="","",電話帳!Y1024)</f>
        <v/>
      </c>
      <c r="I1032" s="77"/>
      <c r="J1032" s="78"/>
      <c r="K1032" s="77"/>
      <c r="L1032" s="78"/>
      <c r="M1032" s="77"/>
      <c r="N1032" s="78"/>
      <c r="O1032" s="75" t="str">
        <f>IF(電話帳!J1024="","",電話帳!J1024)</f>
        <v/>
      </c>
      <c r="P1032" s="76" t="str">
        <f>IF(電話帳!Z1024="","",電話帳!Z1024)</f>
        <v/>
      </c>
      <c r="Q1032" s="77"/>
      <c r="R1032" s="78"/>
      <c r="S1032" s="77"/>
      <c r="T1032" s="78"/>
      <c r="U1032" s="77"/>
      <c r="V1032" s="78"/>
      <c r="W1032" s="77"/>
      <c r="X1032" s="78"/>
      <c r="Y1032" s="75" t="str">
        <f>IF(電話帳!P1024="","",電話帳!P1024)</f>
        <v/>
      </c>
      <c r="AG1032" s="75" t="str">
        <f>IF(電話帳!M1024="","",電話帳!M1024)</f>
        <v>004腎臓内科</v>
      </c>
    </row>
    <row r="1033" spans="1:33" hidden="1">
      <c r="A1033" s="75" t="str">
        <f>IF(電話帳!E1025="","",電話帳!E1025)</f>
        <v>脳神経内科</v>
      </c>
      <c r="B1033" s="75" t="str">
        <f>IF(電話帳!F1025="","",電話帳!F1025)</f>
        <v>オンコール携帯</v>
      </c>
      <c r="C1033" s="75" t="str">
        <f>IF(電話帳!G1025="","",電話帳!G1025)</f>
        <v/>
      </c>
      <c r="D1033" s="75" t="str">
        <f>IF(電話帳!H1025="","",電話帳!H1025)</f>
        <v/>
      </c>
      <c r="E1033" s="75" t="str">
        <f>IF(電話帳!C1025="","",電話帳!C1025)</f>
        <v>080-2996-2839</v>
      </c>
      <c r="F1033" s="76" t="str">
        <f>IF(電話帳!X1025="","",電話帳!X1025)</f>
        <v>CELL;WORK</v>
      </c>
      <c r="G1033" s="75" t="str">
        <f>IF(電話帳!D1025="","",電話帳!D1025)</f>
        <v/>
      </c>
      <c r="H1033" s="76" t="str">
        <f>IF(電話帳!Y1025="","",電話帳!Y1025)</f>
        <v/>
      </c>
      <c r="I1033" s="77"/>
      <c r="J1033" s="78"/>
      <c r="K1033" s="77"/>
      <c r="L1033" s="78"/>
      <c r="M1033" s="77"/>
      <c r="N1033" s="78"/>
      <c r="O1033" s="75" t="str">
        <f>IF(電話帳!J1025="","",電話帳!J1025)</f>
        <v/>
      </c>
      <c r="P1033" s="76" t="str">
        <f>IF(電話帳!Z1025="","",電話帳!Z1025)</f>
        <v/>
      </c>
      <c r="Q1033" s="77"/>
      <c r="R1033" s="78"/>
      <c r="S1033" s="77"/>
      <c r="T1033" s="78"/>
      <c r="U1033" s="77"/>
      <c r="V1033" s="78"/>
      <c r="W1033" s="77"/>
      <c r="X1033" s="78"/>
      <c r="Y1033" s="75" t="str">
        <f>IF(電話帳!P1025="","",電話帳!P1025)</f>
        <v/>
      </c>
      <c r="AG1033" s="75" t="str">
        <f>IF(電話帳!M1025="","",電話帳!M1025)</f>
        <v>007脳神経内科</v>
      </c>
    </row>
    <row r="1034" spans="1:33" hidden="1">
      <c r="A1034" s="75" t="str">
        <f>IF(電話帳!E1026="","",電話帳!E1026)</f>
        <v>消外・小外</v>
      </c>
      <c r="B1034" s="75" t="str">
        <f>IF(電話帳!F1026="","",電話帳!F1026)</f>
        <v>オンコール携帯</v>
      </c>
      <c r="C1034" s="75" t="str">
        <f>IF(電話帳!G1026="","",電話帳!G1026)</f>
        <v/>
      </c>
      <c r="D1034" s="75" t="str">
        <f>IF(電話帳!H1026="","",電話帳!H1026)</f>
        <v/>
      </c>
      <c r="E1034" s="75" t="str">
        <f>IF(電話帳!C1026="","",電話帳!C1026)</f>
        <v>080-2996-2840</v>
      </c>
      <c r="F1034" s="76" t="str">
        <f>IF(電話帳!X1026="","",電話帳!X1026)</f>
        <v>CELL;WORK</v>
      </c>
      <c r="G1034" s="75" t="str">
        <f>IF(電話帳!D1026="","",電話帳!D1026)</f>
        <v/>
      </c>
      <c r="H1034" s="76" t="str">
        <f>IF(電話帳!Y1026="","",電話帳!Y1026)</f>
        <v/>
      </c>
      <c r="I1034" s="77"/>
      <c r="J1034" s="78"/>
      <c r="K1034" s="77"/>
      <c r="L1034" s="78"/>
      <c r="M1034" s="77"/>
      <c r="N1034" s="78"/>
      <c r="O1034" s="75" t="str">
        <f>IF(電話帳!J1026="","",電話帳!J1026)</f>
        <v/>
      </c>
      <c r="P1034" s="76" t="str">
        <f>IF(電話帳!Z1026="","",電話帳!Z1026)</f>
        <v/>
      </c>
      <c r="Q1034" s="77"/>
      <c r="R1034" s="78"/>
      <c r="S1034" s="77"/>
      <c r="T1034" s="78"/>
      <c r="U1034" s="77"/>
      <c r="V1034" s="78"/>
      <c r="W1034" s="77"/>
      <c r="X1034" s="78"/>
      <c r="Y1034" s="75" t="str">
        <f>IF(電話帳!P1026="","",電話帳!P1026)</f>
        <v/>
      </c>
      <c r="AG1034" s="75" t="str">
        <f>IF(電話帳!M1026="","",電話帳!M1026)</f>
        <v>012消化器外科</v>
      </c>
    </row>
    <row r="1035" spans="1:33" hidden="1">
      <c r="A1035" s="75" t="str">
        <f>IF(電話帳!E1027="","",電話帳!E1027)</f>
        <v>胸部内分泌腫瘍外</v>
      </c>
      <c r="B1035" s="75" t="str">
        <f>IF(電話帳!F1027="","",電話帳!F1027)</f>
        <v>オンコール携帯</v>
      </c>
      <c r="C1035" s="75" t="str">
        <f>IF(電話帳!G1027="","",電話帳!G1027)</f>
        <v/>
      </c>
      <c r="D1035" s="75" t="str">
        <f>IF(電話帳!H1027="","",電話帳!H1027)</f>
        <v/>
      </c>
      <c r="E1035" s="75" t="str">
        <f>IF(電話帳!C1027="","",電話帳!C1027)</f>
        <v>080-2996-2841</v>
      </c>
      <c r="F1035" s="76" t="str">
        <f>IF(電話帳!X1027="","",電話帳!X1027)</f>
        <v>CELL;WORK</v>
      </c>
      <c r="G1035" s="75" t="str">
        <f>IF(電話帳!D1027="","",電話帳!D1027)</f>
        <v/>
      </c>
      <c r="H1035" s="76" t="str">
        <f>IF(電話帳!Y1027="","",電話帳!Y1027)</f>
        <v/>
      </c>
      <c r="I1035" s="77"/>
      <c r="J1035" s="78"/>
      <c r="K1035" s="77"/>
      <c r="L1035" s="78"/>
      <c r="M1035" s="77"/>
      <c r="N1035" s="78"/>
      <c r="O1035" s="75" t="str">
        <f>IF(電話帳!J1027="","",電話帳!J1027)</f>
        <v/>
      </c>
      <c r="P1035" s="76" t="str">
        <f>IF(電話帳!Z1027="","",電話帳!Z1027)</f>
        <v/>
      </c>
      <c r="Q1035" s="77"/>
      <c r="R1035" s="78"/>
      <c r="S1035" s="77"/>
      <c r="T1035" s="78"/>
      <c r="U1035" s="77"/>
      <c r="V1035" s="78"/>
      <c r="W1035" s="77"/>
      <c r="X1035" s="78"/>
      <c r="Y1035" s="75" t="str">
        <f>IF(電話帳!P1027="","",電話帳!P1027)</f>
        <v/>
      </c>
      <c r="AG1035" s="75" t="str">
        <f>IF(電話帳!M1027="","",電話帳!M1027)</f>
        <v>009食乳甲外科</v>
      </c>
    </row>
    <row r="1036" spans="1:33" hidden="1">
      <c r="A1036" s="75" t="str">
        <f>IF(電話帳!E1028="","",電話帳!E1028)</f>
        <v>泌尿器科</v>
      </c>
      <c r="B1036" s="75" t="str">
        <f>IF(電話帳!F1028="","",電話帳!F1028)</f>
        <v>オンコール携帯</v>
      </c>
      <c r="C1036" s="75" t="str">
        <f>IF(電話帳!G1028="","",電話帳!G1028)</f>
        <v/>
      </c>
      <c r="D1036" s="75" t="str">
        <f>IF(電話帳!H1028="","",電話帳!H1028)</f>
        <v/>
      </c>
      <c r="E1036" s="75" t="str">
        <f>IF(電話帳!C1028="","",電話帳!C1028)</f>
        <v>080-2996-2842</v>
      </c>
      <c r="F1036" s="76" t="str">
        <f>IF(電話帳!X1028="","",電話帳!X1028)</f>
        <v>CELL;WORK</v>
      </c>
      <c r="G1036" s="75" t="str">
        <f>IF(電話帳!D1028="","",電話帳!D1028)</f>
        <v/>
      </c>
      <c r="H1036" s="76" t="str">
        <f>IF(電話帳!Y1028="","",電話帳!Y1028)</f>
        <v/>
      </c>
      <c r="I1036" s="77"/>
      <c r="J1036" s="78"/>
      <c r="K1036" s="77"/>
      <c r="L1036" s="78"/>
      <c r="M1036" s="77"/>
      <c r="N1036" s="78"/>
      <c r="O1036" s="75" t="str">
        <f>IF(電話帳!J1028="","",電話帳!J1028)</f>
        <v/>
      </c>
      <c r="P1036" s="76" t="str">
        <f>IF(電話帳!Z1028="","",電話帳!Z1028)</f>
        <v/>
      </c>
      <c r="Q1036" s="77"/>
      <c r="R1036" s="78"/>
      <c r="S1036" s="77"/>
      <c r="T1036" s="78"/>
      <c r="U1036" s="77"/>
      <c r="V1036" s="78"/>
      <c r="W1036" s="77"/>
      <c r="X1036" s="78"/>
      <c r="Y1036" s="75" t="str">
        <f>IF(電話帳!P1028="","",電話帳!P1028)</f>
        <v/>
      </c>
      <c r="AG1036" s="75" t="str">
        <f>IF(電話帳!M1028="","",電話帳!M1028)</f>
        <v>011泌尿器科</v>
      </c>
    </row>
    <row r="1037" spans="1:33" hidden="1">
      <c r="A1037" s="75" t="str">
        <f>IF(電話帳!E1029="","",電話帳!E1029)</f>
        <v/>
      </c>
      <c r="B1037" s="75" t="str">
        <f>IF(電話帳!F1029="","",電話帳!F1029)</f>
        <v/>
      </c>
      <c r="C1037" s="75" t="str">
        <f>IF(電話帳!G1029="","",電話帳!G1029)</f>
        <v/>
      </c>
      <c r="D1037" s="75" t="str">
        <f>IF(電話帳!H1029="","",電話帳!H1029)</f>
        <v/>
      </c>
      <c r="E1037" s="75" t="str">
        <f>IF(電話帳!C1029="","",電話帳!C1029)</f>
        <v>080-2996-2843</v>
      </c>
      <c r="F1037" s="76" t="str">
        <f>IF(電話帳!X1029="","",電話帳!X1029)</f>
        <v>CELL;WORK</v>
      </c>
      <c r="G1037" s="75" t="str">
        <f>IF(電話帳!D1029="","",電話帳!D1029)</f>
        <v/>
      </c>
      <c r="H1037" s="76" t="str">
        <f>IF(電話帳!Y1029="","",電話帳!Y1029)</f>
        <v/>
      </c>
      <c r="I1037" s="77"/>
      <c r="J1037" s="78"/>
      <c r="K1037" s="77"/>
      <c r="L1037" s="78"/>
      <c r="M1037" s="77"/>
      <c r="N1037" s="78"/>
      <c r="O1037" s="75" t="str">
        <f>IF(電話帳!J1029="","",電話帳!J1029)</f>
        <v/>
      </c>
      <c r="P1037" s="76" t="str">
        <f>IF(電話帳!Z1029="","",電話帳!Z1029)</f>
        <v/>
      </c>
      <c r="Q1037" s="77"/>
      <c r="R1037" s="78"/>
      <c r="S1037" s="77"/>
      <c r="T1037" s="78"/>
      <c r="U1037" s="77"/>
      <c r="V1037" s="78"/>
      <c r="W1037" s="77"/>
      <c r="X1037" s="78"/>
      <c r="Y1037" s="75" t="str">
        <f>IF(電話帳!P1029="","",電話帳!P1029)</f>
        <v/>
      </c>
      <c r="AG1037" s="75" t="str">
        <f>IF(電話帳!M1029="","",電話帳!M1029)</f>
        <v/>
      </c>
    </row>
    <row r="1038" spans="1:33" hidden="1">
      <c r="A1038" s="75" t="str">
        <f>IF(電話帳!E1030="","",電話帳!E1030)</f>
        <v>整形外科</v>
      </c>
      <c r="B1038" s="75" t="str">
        <f>IF(電話帳!F1030="","",電話帳!F1030)</f>
        <v>オンコール携帯</v>
      </c>
      <c r="C1038" s="75" t="str">
        <f>IF(電話帳!G1030="","",電話帳!G1030)</f>
        <v/>
      </c>
      <c r="D1038" s="75" t="str">
        <f>IF(電話帳!H1030="","",電話帳!H1030)</f>
        <v/>
      </c>
      <c r="E1038" s="75" t="str">
        <f>IF(電話帳!C1030="","",電話帳!C1030)</f>
        <v>080-2996-2845</v>
      </c>
      <c r="F1038" s="76" t="str">
        <f>IF(電話帳!X1030="","",電話帳!X1030)</f>
        <v>CELL;WORK</v>
      </c>
      <c r="G1038" s="75" t="str">
        <f>IF(電話帳!D1030="","",電話帳!D1030)</f>
        <v/>
      </c>
      <c r="H1038" s="76" t="str">
        <f>IF(電話帳!Y1030="","",電話帳!Y1030)</f>
        <v/>
      </c>
      <c r="I1038" s="77"/>
      <c r="J1038" s="78"/>
      <c r="K1038" s="77"/>
      <c r="L1038" s="78"/>
      <c r="M1038" s="77"/>
      <c r="N1038" s="78"/>
      <c r="O1038" s="75" t="str">
        <f>IF(電話帳!J1030="","",電話帳!J1030)</f>
        <v/>
      </c>
      <c r="P1038" s="76" t="str">
        <f>IF(電話帳!Z1030="","",電話帳!Z1030)</f>
        <v/>
      </c>
      <c r="Q1038" s="77"/>
      <c r="R1038" s="78"/>
      <c r="S1038" s="77"/>
      <c r="T1038" s="78"/>
      <c r="U1038" s="77"/>
      <c r="V1038" s="78"/>
      <c r="W1038" s="77"/>
      <c r="X1038" s="78"/>
      <c r="Y1038" s="75" t="str">
        <f>IF(電話帳!P1030="","",電話帳!P1030)</f>
        <v/>
      </c>
      <c r="AG1038" s="75" t="str">
        <f>IF(電話帳!M1030="","",電話帳!M1030)</f>
        <v>016整形外科</v>
      </c>
    </row>
    <row r="1039" spans="1:33" hidden="1">
      <c r="A1039" s="75" t="str">
        <f>IF(電話帳!E1031="","",電話帳!E1031)</f>
        <v>脳神経外科</v>
      </c>
      <c r="B1039" s="75" t="str">
        <f>IF(電話帳!F1031="","",電話帳!F1031)</f>
        <v>オンコール携帯</v>
      </c>
      <c r="C1039" s="75" t="str">
        <f>IF(電話帳!G1031="","",電話帳!G1031)</f>
        <v/>
      </c>
      <c r="D1039" s="75" t="str">
        <f>IF(電話帳!H1031="","",電話帳!H1031)</f>
        <v/>
      </c>
      <c r="E1039" s="75" t="str">
        <f>IF(電話帳!C1031="","",電話帳!C1031)</f>
        <v>080-2996-2846</v>
      </c>
      <c r="F1039" s="76" t="str">
        <f>IF(電話帳!X1031="","",電話帳!X1031)</f>
        <v>CELL;WORK</v>
      </c>
      <c r="G1039" s="75" t="str">
        <f>IF(電話帳!D1031="","",電話帳!D1031)</f>
        <v/>
      </c>
      <c r="H1039" s="76" t="str">
        <f>IF(電話帳!Y1031="","",電話帳!Y1031)</f>
        <v/>
      </c>
      <c r="I1039" s="77"/>
      <c r="J1039" s="78"/>
      <c r="K1039" s="77"/>
      <c r="L1039" s="78"/>
      <c r="M1039" s="77"/>
      <c r="N1039" s="78"/>
      <c r="O1039" s="75" t="str">
        <f>IF(電話帳!J1031="","",電話帳!J1031)</f>
        <v/>
      </c>
      <c r="P1039" s="76" t="str">
        <f>IF(電話帳!Z1031="","",電話帳!Z1031)</f>
        <v/>
      </c>
      <c r="Q1039" s="77"/>
      <c r="R1039" s="78"/>
      <c r="S1039" s="77"/>
      <c r="T1039" s="78"/>
      <c r="U1039" s="77"/>
      <c r="V1039" s="78"/>
      <c r="W1039" s="77"/>
      <c r="X1039" s="78"/>
      <c r="Y1039" s="75" t="str">
        <f>IF(電話帳!P1031="","",電話帳!P1031)</f>
        <v/>
      </c>
      <c r="AG1039" s="75" t="str">
        <f>IF(電話帳!M1031="","",電話帳!M1031)</f>
        <v>019脳神経外科</v>
      </c>
    </row>
    <row r="1040" spans="1:33" hidden="1">
      <c r="A1040" s="75" t="str">
        <f>IF(電話帳!E1032="","",電話帳!E1032)</f>
        <v>麻酔科</v>
      </c>
      <c r="B1040" s="75" t="str">
        <f>IF(電話帳!F1032="","",電話帳!F1032)</f>
        <v>オンコール携帯</v>
      </c>
      <c r="C1040" s="75" t="str">
        <f>IF(電話帳!G1032="","",電話帳!G1032)</f>
        <v/>
      </c>
      <c r="D1040" s="75" t="str">
        <f>IF(電話帳!H1032="","",電話帳!H1032)</f>
        <v/>
      </c>
      <c r="E1040" s="75" t="str">
        <f>IF(電話帳!C1032="","",電話帳!C1032)</f>
        <v>080-2996-2847</v>
      </c>
      <c r="F1040" s="76" t="str">
        <f>IF(電話帳!X1032="","",電話帳!X1032)</f>
        <v>CELL;WORK</v>
      </c>
      <c r="G1040" s="75" t="str">
        <f>IF(電話帳!D1032="","",電話帳!D1032)</f>
        <v/>
      </c>
      <c r="H1040" s="76" t="str">
        <f>IF(電話帳!Y1032="","",電話帳!Y1032)</f>
        <v/>
      </c>
      <c r="I1040" s="77"/>
      <c r="J1040" s="78"/>
      <c r="K1040" s="77"/>
      <c r="L1040" s="78"/>
      <c r="M1040" s="77"/>
      <c r="N1040" s="78"/>
      <c r="O1040" s="75" t="str">
        <f>IF(電話帳!J1032="","",電話帳!J1032)</f>
        <v/>
      </c>
      <c r="P1040" s="76" t="str">
        <f>IF(電話帳!Z1032="","",電話帳!Z1032)</f>
        <v/>
      </c>
      <c r="Q1040" s="77"/>
      <c r="R1040" s="78"/>
      <c r="S1040" s="77"/>
      <c r="T1040" s="78"/>
      <c r="U1040" s="77"/>
      <c r="V1040" s="78"/>
      <c r="W1040" s="77"/>
      <c r="X1040" s="78"/>
      <c r="Y1040" s="75" t="str">
        <f>IF(電話帳!P1032="","",電話帳!P1032)</f>
        <v/>
      </c>
      <c r="AG1040" s="75" t="str">
        <f>IF(電話帳!M1032="","",電話帳!M1032)</f>
        <v>020麻酔科</v>
      </c>
    </row>
    <row r="1041" spans="1:33" hidden="1">
      <c r="A1041" s="75" t="str">
        <f>IF(電話帳!E1033="","",電話帳!E1033)</f>
        <v>精神科神経科</v>
      </c>
      <c r="B1041" s="75" t="str">
        <f>IF(電話帳!F1033="","",電話帳!F1033)</f>
        <v>オンコール携帯</v>
      </c>
      <c r="C1041" s="75" t="str">
        <f>IF(電話帳!G1033="","",電話帳!G1033)</f>
        <v/>
      </c>
      <c r="D1041" s="75" t="str">
        <f>IF(電話帳!H1033="","",電話帳!H1033)</f>
        <v/>
      </c>
      <c r="E1041" s="75" t="str">
        <f>IF(電話帳!C1033="","",電話帳!C1033)</f>
        <v>080-2996-2848</v>
      </c>
      <c r="F1041" s="76" t="str">
        <f>IF(電話帳!X1033="","",電話帳!X1033)</f>
        <v>CELL;WORK</v>
      </c>
      <c r="G1041" s="75" t="str">
        <f>IF(電話帳!D1033="","",電話帳!D1033)</f>
        <v/>
      </c>
      <c r="H1041" s="76" t="str">
        <f>IF(電話帳!Y1033="","",電話帳!Y1033)</f>
        <v/>
      </c>
      <c r="I1041" s="77"/>
      <c r="J1041" s="78"/>
      <c r="K1041" s="77"/>
      <c r="L1041" s="78"/>
      <c r="M1041" s="77"/>
      <c r="N1041" s="78"/>
      <c r="O1041" s="75" t="str">
        <f>IF(電話帳!J1033="","",電話帳!J1033)</f>
        <v/>
      </c>
      <c r="P1041" s="76" t="str">
        <f>IF(電話帳!Z1033="","",電話帳!Z1033)</f>
        <v/>
      </c>
      <c r="Q1041" s="77"/>
      <c r="R1041" s="78"/>
      <c r="S1041" s="77"/>
      <c r="T1041" s="78"/>
      <c r="U1041" s="77"/>
      <c r="V1041" s="78"/>
      <c r="W1041" s="77"/>
      <c r="X1041" s="78"/>
      <c r="Y1041" s="75" t="str">
        <f>IF(電話帳!P1033="","",電話帳!P1033)</f>
        <v/>
      </c>
      <c r="AG1041" s="75" t="str">
        <f>IF(電話帳!M1033="","",電話帳!M1033)</f>
        <v>021精神科神経科</v>
      </c>
    </row>
    <row r="1042" spans="1:33" hidden="1">
      <c r="A1042" s="75" t="str">
        <f>IF(電話帳!E1034="","",電話帳!E1034)</f>
        <v>小児科</v>
      </c>
      <c r="B1042" s="75" t="str">
        <f>IF(電話帳!F1034="","",電話帳!F1034)</f>
        <v>オンコール携帯</v>
      </c>
      <c r="C1042" s="75" t="str">
        <f>IF(電話帳!G1034="","",電話帳!G1034)</f>
        <v/>
      </c>
      <c r="D1042" s="75" t="str">
        <f>IF(電話帳!H1034="","",電話帳!H1034)</f>
        <v/>
      </c>
      <c r="E1042" s="75" t="str">
        <f>IF(電話帳!C1034="","",電話帳!C1034)</f>
        <v>080-2996-2849</v>
      </c>
      <c r="F1042" s="76" t="str">
        <f>IF(電話帳!X1034="","",電話帳!X1034)</f>
        <v>CELL;WORK</v>
      </c>
      <c r="G1042" s="75" t="str">
        <f>IF(電話帳!D1034="","",電話帳!D1034)</f>
        <v/>
      </c>
      <c r="H1042" s="76" t="str">
        <f>IF(電話帳!Y1034="","",電話帳!Y1034)</f>
        <v/>
      </c>
      <c r="I1042" s="77"/>
      <c r="J1042" s="78"/>
      <c r="K1042" s="77"/>
      <c r="L1042" s="78"/>
      <c r="M1042" s="77"/>
      <c r="N1042" s="78"/>
      <c r="O1042" s="75" t="str">
        <f>IF(電話帳!J1034="","",電話帳!J1034)</f>
        <v/>
      </c>
      <c r="P1042" s="76" t="str">
        <f>IF(電話帳!Z1034="","",電話帳!Z1034)</f>
        <v/>
      </c>
      <c r="Q1042" s="77"/>
      <c r="R1042" s="78"/>
      <c r="S1042" s="77"/>
      <c r="T1042" s="78"/>
      <c r="U1042" s="77"/>
      <c r="V1042" s="78"/>
      <c r="W1042" s="77"/>
      <c r="X1042" s="78"/>
      <c r="Y1042" s="75" t="str">
        <f>IF(電話帳!P1034="","",電話帳!P1034)</f>
        <v/>
      </c>
      <c r="AG1042" s="75" t="str">
        <f>IF(電話帳!M1034="","",電話帳!M1034)</f>
        <v>022小児科</v>
      </c>
    </row>
    <row r="1043" spans="1:33" hidden="1">
      <c r="A1043" s="75" t="str">
        <f>IF(電話帳!E1035="","",電話帳!E1035)</f>
        <v>産科婦人科</v>
      </c>
      <c r="B1043" s="75" t="str">
        <f>IF(電話帳!F1035="","",電話帳!F1035)</f>
        <v>オンコール携帯</v>
      </c>
      <c r="C1043" s="75" t="str">
        <f>IF(電話帳!G1035="","",電話帳!G1035)</f>
        <v/>
      </c>
      <c r="D1043" s="75" t="str">
        <f>IF(電話帳!H1035="","",電話帳!H1035)</f>
        <v/>
      </c>
      <c r="E1043" s="75" t="str">
        <f>IF(電話帳!C1035="","",電話帳!C1035)</f>
        <v>080-2996-2850</v>
      </c>
      <c r="F1043" s="76" t="str">
        <f>IF(電話帳!X1035="","",電話帳!X1035)</f>
        <v>CELL;WORK</v>
      </c>
      <c r="G1043" s="75" t="str">
        <f>IF(電話帳!D1035="","",電話帳!D1035)</f>
        <v/>
      </c>
      <c r="H1043" s="76" t="str">
        <f>IF(電話帳!Y1035="","",電話帳!Y1035)</f>
        <v/>
      </c>
      <c r="I1043" s="77"/>
      <c r="J1043" s="78"/>
      <c r="K1043" s="77"/>
      <c r="L1043" s="78"/>
      <c r="M1043" s="77"/>
      <c r="N1043" s="78"/>
      <c r="O1043" s="75" t="str">
        <f>IF(電話帳!J1035="","",電話帳!J1035)</f>
        <v/>
      </c>
      <c r="P1043" s="76" t="str">
        <f>IF(電話帳!Z1035="","",電話帳!Z1035)</f>
        <v/>
      </c>
      <c r="Q1043" s="77"/>
      <c r="R1043" s="78"/>
      <c r="S1043" s="77"/>
      <c r="T1043" s="78"/>
      <c r="U1043" s="77"/>
      <c r="V1043" s="78"/>
      <c r="W1043" s="77"/>
      <c r="X1043" s="78"/>
      <c r="Y1043" s="75" t="str">
        <f>IF(電話帳!P1035="","",電話帳!P1035)</f>
        <v/>
      </c>
      <c r="AG1043" s="75" t="str">
        <f>IF(電話帳!M1035="","",電話帳!M1035)</f>
        <v>023産科婦人科</v>
      </c>
    </row>
    <row r="1044" spans="1:33" hidden="1">
      <c r="A1044" s="75" t="str">
        <f>IF(電話帳!E1036="","",電話帳!E1036)</f>
        <v>口腔内科</v>
      </c>
      <c r="B1044" s="75" t="str">
        <f>IF(電話帳!F1036="","",電話帳!F1036)</f>
        <v>オンコール携帯</v>
      </c>
      <c r="C1044" s="75" t="str">
        <f>IF(電話帳!G1036="","",電話帳!G1036)</f>
        <v/>
      </c>
      <c r="D1044" s="75" t="str">
        <f>IF(電話帳!H1036="","",電話帳!H1036)</f>
        <v/>
      </c>
      <c r="E1044" s="75" t="str">
        <f>IF(電話帳!C1036="","",電話帳!C1036)</f>
        <v>080-2996-2852</v>
      </c>
      <c r="F1044" s="76" t="str">
        <f>IF(電話帳!X1036="","",電話帳!X1036)</f>
        <v>CELL;WORK</v>
      </c>
      <c r="G1044" s="75" t="str">
        <f>IF(電話帳!D1036="","",電話帳!D1036)</f>
        <v/>
      </c>
      <c r="H1044" s="76" t="str">
        <f>IF(電話帳!Y1036="","",電話帳!Y1036)</f>
        <v/>
      </c>
      <c r="I1044" s="77"/>
      <c r="J1044" s="78"/>
      <c r="K1044" s="77"/>
      <c r="L1044" s="78"/>
      <c r="M1044" s="77"/>
      <c r="N1044" s="78"/>
      <c r="O1044" s="75" t="str">
        <f>IF(電話帳!J1036="","",電話帳!J1036)</f>
        <v/>
      </c>
      <c r="P1044" s="76" t="str">
        <f>IF(電話帳!Z1036="","",電話帳!Z1036)</f>
        <v/>
      </c>
      <c r="Q1044" s="77"/>
      <c r="R1044" s="78"/>
      <c r="S1044" s="77"/>
      <c r="T1044" s="78"/>
      <c r="U1044" s="77"/>
      <c r="V1044" s="78"/>
      <c r="W1044" s="77"/>
      <c r="X1044" s="78"/>
      <c r="Y1044" s="75" t="str">
        <f>IF(電話帳!P1036="","",電話帳!P1036)</f>
        <v/>
      </c>
      <c r="AG1044" s="75" t="str">
        <f>IF(電話帳!M1036="","",電話帳!M1036)</f>
        <v>106口腔内科</v>
      </c>
    </row>
    <row r="1045" spans="1:33" hidden="1">
      <c r="A1045" s="75" t="str">
        <f>IF(電話帳!E1037="","",電話帳!E1037)</f>
        <v>口腔外科</v>
      </c>
      <c r="B1045" s="75" t="str">
        <f>IF(電話帳!F1037="","",電話帳!F1037)</f>
        <v>遊道俊雄</v>
      </c>
      <c r="C1045" s="75" t="str">
        <f>IF(電話帳!G1037="","",電話帳!G1037)</f>
        <v/>
      </c>
      <c r="D1045" s="75" t="str">
        <f>IF(電話帳!H1037="","",電話帳!H1037)</f>
        <v/>
      </c>
      <c r="E1045" s="75" t="str">
        <f>IF(電話帳!C1037="","",電話帳!C1037)</f>
        <v>080-2996-2853</v>
      </c>
      <c r="F1045" s="76" t="str">
        <f>IF(電話帳!X1037="","",電話帳!X1037)</f>
        <v>CELL;WORK</v>
      </c>
      <c r="G1045" s="75" t="str">
        <f>IF(電話帳!D1037="","",電話帳!D1037)</f>
        <v/>
      </c>
      <c r="H1045" s="76" t="str">
        <f>IF(電話帳!Y1037="","",電話帳!Y1037)</f>
        <v/>
      </c>
      <c r="I1045" s="77"/>
      <c r="J1045" s="78"/>
      <c r="K1045" s="77"/>
      <c r="L1045" s="78"/>
      <c r="M1045" s="77"/>
      <c r="N1045" s="78"/>
      <c r="O1045" s="75" t="str">
        <f>IF(電話帳!J1037="","",電話帳!J1037)</f>
        <v/>
      </c>
      <c r="P1045" s="76" t="str">
        <f>IF(電話帳!Z1037="","",電話帳!Z1037)</f>
        <v/>
      </c>
      <c r="Q1045" s="77"/>
      <c r="R1045" s="78"/>
      <c r="S1045" s="77"/>
      <c r="T1045" s="78"/>
      <c r="U1045" s="77"/>
      <c r="V1045" s="78"/>
      <c r="W1045" s="77"/>
      <c r="X1045" s="78"/>
      <c r="Y1045" s="75" t="str">
        <f>IF(電話帳!P1037="","",電話帳!P1037)</f>
        <v/>
      </c>
      <c r="AG1045" s="75" t="str">
        <f>IF(電話帳!M1037="","",電話帳!M1037)</f>
        <v>107口腔外科</v>
      </c>
    </row>
    <row r="1046" spans="1:33" hidden="1">
      <c r="A1046" s="75" t="str">
        <f>IF(電話帳!E1038="","",電話帳!E1038)</f>
        <v>事務当直</v>
      </c>
      <c r="B1046" s="75" t="str">
        <f>IF(電話帳!F1038="","",電話帳!F1038)</f>
        <v>オンコール携帯</v>
      </c>
      <c r="C1046" s="75" t="str">
        <f>IF(電話帳!G1038="","",電話帳!G1038)</f>
        <v/>
      </c>
      <c r="D1046" s="75" t="str">
        <f>IF(電話帳!H1038="","",電話帳!H1038)</f>
        <v/>
      </c>
      <c r="E1046" s="75" t="str">
        <f>IF(電話帳!C1038="","",電話帳!C1038)</f>
        <v>090-2788-9455</v>
      </c>
      <c r="F1046" s="76" t="str">
        <f>IF(電話帳!X1038="","",電話帳!X1038)</f>
        <v>CELL;WORK</v>
      </c>
      <c r="G1046" s="75" t="str">
        <f>IF(電話帳!D1038="","",電話帳!D1038)</f>
        <v/>
      </c>
      <c r="H1046" s="76" t="str">
        <f>IF(電話帳!Y1038="","",電話帳!Y1038)</f>
        <v/>
      </c>
      <c r="I1046" s="77"/>
      <c r="J1046" s="78"/>
      <c r="K1046" s="77"/>
      <c r="L1046" s="78"/>
      <c r="M1046" s="77"/>
      <c r="N1046" s="78"/>
      <c r="O1046" s="75" t="str">
        <f>IF(電話帳!J1038="","",電話帳!J1038)</f>
        <v/>
      </c>
      <c r="P1046" s="76" t="str">
        <f>IF(電話帳!Z1038="","",電話帳!Z1038)</f>
        <v/>
      </c>
      <c r="Q1046" s="77"/>
      <c r="R1046" s="78"/>
      <c r="S1046" s="77"/>
      <c r="T1046" s="78"/>
      <c r="U1046" s="77"/>
      <c r="V1046" s="78"/>
      <c r="W1046" s="77"/>
      <c r="X1046" s="78"/>
      <c r="Y1046" s="75" t="str">
        <f>IF(電話帳!P1038="","",電話帳!P1038)</f>
        <v/>
      </c>
      <c r="AG1046" s="75" t="str">
        <f>IF(電話帳!M1038="","",電話帳!M1038)</f>
        <v>701総務</v>
      </c>
    </row>
    <row r="1047" spans="1:33" hidden="1">
      <c r="A1047" s="75" t="str">
        <f>IF(電話帳!E1039="","",電話帳!E1039)</f>
        <v>形成外科</v>
      </c>
      <c r="B1047" s="75" t="str">
        <f>IF(電話帳!F1039="","",電話帳!F1039)</f>
        <v>オンコール携帯</v>
      </c>
      <c r="C1047" s="75" t="str">
        <f>IF(電話帳!G1039="","",電話帳!G1039)</f>
        <v/>
      </c>
      <c r="D1047" s="75" t="str">
        <f>IF(電話帳!H1039="","",電話帳!H1039)</f>
        <v/>
      </c>
      <c r="E1047" s="75" t="str">
        <f>IF(電話帳!C1039="","",電話帳!C1039)</f>
        <v>090-3180-0125</v>
      </c>
      <c r="F1047" s="76" t="str">
        <f>IF(電話帳!X1039="","",電話帳!X1039)</f>
        <v>CELL;WORK</v>
      </c>
      <c r="G1047" s="75" t="str">
        <f>IF(電話帳!D1039="","",電話帳!D1039)</f>
        <v/>
      </c>
      <c r="H1047" s="76" t="str">
        <f>IF(電話帳!Y1039="","",電話帳!Y1039)</f>
        <v/>
      </c>
      <c r="I1047" s="77"/>
      <c r="J1047" s="78"/>
      <c r="K1047" s="77"/>
      <c r="L1047" s="78"/>
      <c r="M1047" s="77"/>
      <c r="N1047" s="78"/>
      <c r="O1047" s="75" t="str">
        <f>IF(電話帳!J1039="","",電話帳!J1039)</f>
        <v/>
      </c>
      <c r="P1047" s="76" t="str">
        <f>IF(電話帳!Z1039="","",電話帳!Z1039)</f>
        <v/>
      </c>
      <c r="Q1047" s="77"/>
      <c r="R1047" s="78"/>
      <c r="S1047" s="77"/>
      <c r="T1047" s="78"/>
      <c r="U1047" s="77"/>
      <c r="V1047" s="78"/>
      <c r="W1047" s="77"/>
      <c r="X1047" s="78"/>
      <c r="Y1047" s="75" t="str">
        <f>IF(電話帳!P1039="","",電話帳!P1039)</f>
        <v/>
      </c>
      <c r="AG1047" s="75" t="str">
        <f>IF(電話帳!M1039="","",電話帳!M1039)</f>
        <v>018形成外科</v>
      </c>
    </row>
    <row r="1048" spans="1:33">
      <c r="A1048" s="75" t="str">
        <f>IF(電話帳!E1040="","",電話帳!E1040)</f>
        <v>災害対策本部衛星電話２</v>
      </c>
      <c r="B1048" s="75" t="str">
        <f>IF(電話帳!F1040="","",電話帳!F1040)</f>
        <v/>
      </c>
      <c r="C1048" s="75" t="str">
        <f>IF(電話帳!G1040="","",電話帳!G1040)</f>
        <v>ｻｲｶﾞｲ</v>
      </c>
      <c r="D1048" s="75" t="str">
        <f>IF(電話帳!H1040="","",電話帳!H1040)</f>
        <v/>
      </c>
      <c r="E1048" s="75" t="str">
        <f>IF(電話帳!C1040="","",電話帳!C1040)</f>
        <v>090-4669-7866</v>
      </c>
      <c r="F1048" s="76" t="str">
        <f>IF(電話帳!X1040="","",電話帳!X1040)</f>
        <v>CELL;WORK</v>
      </c>
      <c r="G1048" s="75" t="str">
        <f>IF(電話帳!D1040="","",電話帳!D1040)</f>
        <v/>
      </c>
      <c r="H1048" s="76" t="str">
        <f>IF(電話帳!Y1040="","",電話帳!Y1040)</f>
        <v/>
      </c>
      <c r="I1048" s="77"/>
      <c r="J1048" s="78"/>
      <c r="K1048" s="77"/>
      <c r="L1048" s="78"/>
      <c r="M1048" s="77"/>
      <c r="N1048" s="78"/>
      <c r="O1048" s="75" t="str">
        <f>IF(電話帳!J1040="","",電話帳!J1040)</f>
        <v/>
      </c>
      <c r="P1048" s="76" t="str">
        <f>IF(電話帳!Z1040="","",電話帳!Z1040)</f>
        <v/>
      </c>
      <c r="Q1048" s="77"/>
      <c r="R1048" s="78"/>
      <c r="S1048" s="77"/>
      <c r="T1048" s="78"/>
      <c r="U1048" s="77"/>
      <c r="V1048" s="78"/>
      <c r="W1048" s="77"/>
      <c r="X1048" s="78"/>
      <c r="Y1048" s="75" t="str">
        <f>IF(電話帳!P1040="","",電話帳!P1040)</f>
        <v/>
      </c>
      <c r="AG1048" s="75" t="str">
        <f>IF(電話帳!M1040="","",電話帳!M1040)</f>
        <v>701総務</v>
      </c>
    </row>
    <row r="1049" spans="1:33" hidden="1">
      <c r="A1049" s="75" t="str">
        <f>IF(電話帳!E1041="","",電話帳!E1041)</f>
        <v>心臓血管外科</v>
      </c>
      <c r="B1049" s="75" t="str">
        <f>IF(電話帳!F1041="","",電話帳!F1041)</f>
        <v>オンコール携帯</v>
      </c>
      <c r="C1049" s="75" t="str">
        <f>IF(電話帳!G1041="","",電話帳!G1041)</f>
        <v/>
      </c>
      <c r="D1049" s="75" t="str">
        <f>IF(電話帳!H1041="","",電話帳!H1041)</f>
        <v/>
      </c>
      <c r="E1049" s="75" t="str">
        <f>IF(電話帳!C1041="","",電話帳!C1041)</f>
        <v>090-5910-4806</v>
      </c>
      <c r="F1049" s="76" t="str">
        <f>IF(電話帳!X1041="","",電話帳!X1041)</f>
        <v>CELL;WORK</v>
      </c>
      <c r="G1049" s="75" t="str">
        <f>IF(電話帳!D1041="","",電話帳!D1041)</f>
        <v/>
      </c>
      <c r="H1049" s="76" t="str">
        <f>IF(電話帳!Y1041="","",電話帳!Y1041)</f>
        <v/>
      </c>
      <c r="I1049" s="77"/>
      <c r="J1049" s="78"/>
      <c r="K1049" s="77"/>
      <c r="L1049" s="78"/>
      <c r="M1049" s="77"/>
      <c r="N1049" s="78"/>
      <c r="O1049" s="75" t="str">
        <f>IF(電話帳!J1041="","",電話帳!J1041)</f>
        <v/>
      </c>
      <c r="P1049" s="76" t="str">
        <f>IF(電話帳!Z1041="","",電話帳!Z1041)</f>
        <v/>
      </c>
      <c r="Q1049" s="77"/>
      <c r="R1049" s="78"/>
      <c r="S1049" s="77"/>
      <c r="T1049" s="78"/>
      <c r="U1049" s="77"/>
      <c r="V1049" s="78"/>
      <c r="W1049" s="77"/>
      <c r="X1049" s="78"/>
      <c r="Y1049" s="75" t="str">
        <f>IF(電話帳!P1041="","",電話帳!P1041)</f>
        <v/>
      </c>
      <c r="AG1049" s="75" t="str">
        <f>IF(電話帳!M1041="","",電話帳!M1041)</f>
        <v>008心臓血管外科</v>
      </c>
    </row>
    <row r="1050" spans="1:33" hidden="1">
      <c r="A1050" s="75" t="str">
        <f>IF(電話帳!E1042="","",電話帳!E1042)</f>
        <v>皮膚科</v>
      </c>
      <c r="B1050" s="75" t="str">
        <f>IF(電話帳!F1042="","",電話帳!F1042)</f>
        <v>オンコール携帯</v>
      </c>
      <c r="C1050" s="75" t="str">
        <f>IF(電話帳!G1042="","",電話帳!G1042)</f>
        <v/>
      </c>
      <c r="D1050" s="75" t="str">
        <f>IF(電話帳!H1042="","",電話帳!H1042)</f>
        <v/>
      </c>
      <c r="E1050" s="75" t="str">
        <f>IF(電話帳!C1042="","",電話帳!C1042)</f>
        <v>090-6880-2263</v>
      </c>
      <c r="F1050" s="76" t="str">
        <f>IF(電話帳!X1042="","",電話帳!X1042)</f>
        <v>CELL;WORK</v>
      </c>
      <c r="G1050" s="75" t="str">
        <f>IF(電話帳!D1042="","",電話帳!D1042)</f>
        <v/>
      </c>
      <c r="H1050" s="76" t="str">
        <f>IF(電話帳!Y1042="","",電話帳!Y1042)</f>
        <v/>
      </c>
      <c r="I1050" s="77"/>
      <c r="J1050" s="78"/>
      <c r="K1050" s="77"/>
      <c r="L1050" s="78"/>
      <c r="M1050" s="77"/>
      <c r="N1050" s="78"/>
      <c r="O1050" s="75" t="str">
        <f>IF(電話帳!J1042="","",電話帳!J1042)</f>
        <v/>
      </c>
      <c r="P1050" s="76" t="str">
        <f>IF(電話帳!Z1042="","",電話帳!Z1042)</f>
        <v/>
      </c>
      <c r="Q1050" s="77"/>
      <c r="R1050" s="78"/>
      <c r="S1050" s="77"/>
      <c r="T1050" s="78"/>
      <c r="U1050" s="77"/>
      <c r="V1050" s="78"/>
      <c r="W1050" s="77"/>
      <c r="X1050" s="78"/>
      <c r="Y1050" s="75" t="str">
        <f>IF(電話帳!P1042="","",電話帳!P1042)</f>
        <v/>
      </c>
      <c r="AG1050" s="75" t="str">
        <f>IF(電話帳!M1042="","",電話帳!M1042)</f>
        <v>017皮膚科</v>
      </c>
    </row>
    <row r="1051" spans="1:33">
      <c r="A1051" s="75">
        <f>IF(電話帳!E1043="","",電話帳!E1043)</f>
        <v>20261001</v>
      </c>
      <c r="B1051" s="75" t="str">
        <f>IF(電話帳!F1043="","",電話帳!F1043)</f>
        <v>配信９７６件</v>
      </c>
      <c r="C1051" s="75" t="str">
        <f>IF(電話帳!G1043="","",電話帳!G1043)</f>
        <v>--</v>
      </c>
      <c r="D1051" s="75" t="str">
        <f>IF(電話帳!H1043="","",電話帳!H1043)</f>
        <v/>
      </c>
      <c r="E1051" s="75" t="str">
        <f>IF(電話帳!C1043="","",電話帳!C1043)</f>
        <v/>
      </c>
      <c r="F1051" s="76" t="str">
        <f>IF(電話帳!X1043="","",電話帳!X1043)</f>
        <v/>
      </c>
      <c r="G1051" s="75" t="str">
        <f>IF(電話帳!D1043="","",電話帳!D1043)</f>
        <v>99999999999</v>
      </c>
      <c r="H1051" s="76" t="str">
        <f>IF(電話帳!Y1043="","",電話帳!Y1043)</f>
        <v/>
      </c>
      <c r="I1051" s="77"/>
      <c r="J1051" s="78"/>
      <c r="K1051" s="77"/>
      <c r="L1051" s="78"/>
      <c r="M1051" s="77"/>
      <c r="N1051" s="78"/>
      <c r="O1051" s="75" t="str">
        <f>IF(電話帳!J1043="","",電話帳!J1043)</f>
        <v/>
      </c>
      <c r="P1051" s="76" t="str">
        <f>IF(電話帳!Z1043="","",電話帳!Z1043)</f>
        <v/>
      </c>
      <c r="Q1051" s="77"/>
      <c r="R1051" s="78"/>
      <c r="S1051" s="77"/>
      <c r="T1051" s="78"/>
      <c r="U1051" s="77"/>
      <c r="V1051" s="78"/>
      <c r="W1051" s="77"/>
      <c r="X1051" s="78"/>
      <c r="Y1051" s="75" t="str">
        <f>IF(電話帳!P1043="","",電話帳!P1043)</f>
        <v/>
      </c>
      <c r="AG1051" s="75" t="str">
        <f>IF(電話帳!M1043="","",電話帳!M1043)</f>
        <v>999計</v>
      </c>
    </row>
  </sheetData>
  <sheetProtection autoFilter="0"/>
  <autoFilter ref="A9:AH1051" xr:uid="{00000000-0009-0000-0000-000005000000}">
    <filterColumn colId="2">
      <customFilters>
        <customFilter operator="notEqual" val=" "/>
      </customFilters>
    </filterColumn>
    <sortState xmlns:xlrd2="http://schemas.microsoft.com/office/spreadsheetml/2017/richdata2" ref="A10:AH1042">
      <sortCondition ref="G9:G1042"/>
    </sortState>
  </autoFilter>
  <phoneticPr fontId="7"/>
  <dataValidations count="6">
    <dataValidation type="list" allowBlank="1" showInputMessage="1" showErrorMessage="1" sqref="N2:N7 H2:H7 L2:L7 J2:J7 F2:F7 J10:J1051 H10:H1051 F10:F1051 N10:N1051 L10:L1051" xr:uid="{00000000-0002-0000-0500-000000000000}">
      <formula1>"CELL,VOICE,CELL;WORK,WORK;VOICE,HOME;VOICE,FAX,VIDEO"</formula1>
    </dataValidation>
    <dataValidation type="list" allowBlank="1" showInputMessage="1" showErrorMessage="1" sqref="P2:P7 X2:X7 V2:V7 T2:T7 R2:R7 T10:T1051 P10:P1051 R10:R1051 X10:X1051 V10:V1051" xr:uid="{00000000-0002-0000-0500-000001000000}">
      <formula1>"CELL,HOME,WORK,INTERNET"</formula1>
    </dataValidation>
    <dataValidation type="list" allowBlank="1" showInputMessage="1" showErrorMessage="1" sqref="AC7 AE7" xr:uid="{00000000-0002-0000-0500-000002000000}">
      <formula1>"HOME,WORK"</formula1>
    </dataValidation>
    <dataValidation type="textLength" showInputMessage="1" showErrorMessage="1" sqref="A2:B6 A10:B1051" xr:uid="{00000000-0002-0000-0500-000003000000}">
      <formula1>0</formula1>
      <formula2>16</formula2>
    </dataValidation>
    <dataValidation type="textLength" imeMode="halfKatakana" showInputMessage="1" showErrorMessage="1" sqref="C2:D6 C10:D1051" xr:uid="{00000000-0002-0000-0500-000004000000}">
      <formula1>0</formula1>
      <formula2>16</formula2>
    </dataValidation>
    <dataValidation imeMode="disabled" showInputMessage="1" showErrorMessage="1" sqref="G2:G6 I2:I6 K2:K6 M2:M6 Q2:Q6 S2:S6 U2:U6 W2:W6 E2:E6 Q10:Q1051 M10:M1051 K10:K1051 W10:W1051 I10:I1051 U10:U1051 S10:S1051" xr:uid="{00000000-0002-0000-0500-000005000000}"/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"/>
  <sheetViews>
    <sheetView workbookViewId="0"/>
  </sheetViews>
  <sheetFormatPr defaultRowHeight="13.5"/>
  <sheetData/>
  <phoneticPr fontId="4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4</vt:i4>
      </vt:variant>
    </vt:vector>
  </HeadingPairs>
  <TitlesOfParts>
    <vt:vector size="11" baseType="lpstr">
      <vt:lpstr>（参考）使用状況</vt:lpstr>
      <vt:lpstr>（参考）部署一覧</vt:lpstr>
      <vt:lpstr>電話帳</vt:lpstr>
      <vt:lpstr>電話番号順</vt:lpstr>
      <vt:lpstr>部署順</vt:lpstr>
      <vt:lpstr>電話帳配信用</vt:lpstr>
      <vt:lpstr>並べ替え</vt:lpstr>
      <vt:lpstr>電話帳!Print_Area</vt:lpstr>
      <vt:lpstr>電話帳!Print_Titles</vt:lpstr>
      <vt:lpstr>電話番号順!Print_Titles</vt:lpstr>
      <vt:lpstr>部署順!Print_Titles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徳島大学病院</dc:creator>
  <cp:lastModifiedBy>fmvdesktop@OCS-TOKUDAI.LOCAL</cp:lastModifiedBy>
  <cp:lastPrinted>2025-05-16T01:12:06Z</cp:lastPrinted>
  <dcterms:created xsi:type="dcterms:W3CDTF">2010-02-12T05:18:34Z</dcterms:created>
  <dcterms:modified xsi:type="dcterms:W3CDTF">2026-10-05T04:05:59Z</dcterms:modified>
</cp:coreProperties>
</file>